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март" sheetId="1" r:id="rId1"/>
  </sheets>
  <definedNames>
    <definedName name="_xlnm.Print_Titles" localSheetId="0">'март'!$A:$B</definedName>
    <definedName name="_xlnm.Print_Area" localSheetId="0">'март'!$A$1:$AM$25</definedName>
  </definedNames>
  <calcPr fullCalcOnLoad="1"/>
</workbook>
</file>

<file path=xl/sharedStrings.xml><?xml version="1.0" encoding="utf-8"?>
<sst xmlns="http://schemas.openxmlformats.org/spreadsheetml/2006/main" count="92" uniqueCount="42">
  <si>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</si>
  <si>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</si>
  <si>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</si>
  <si>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</si>
  <si>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</si>
  <si>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</si>
  <si>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</si>
  <si>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</si>
  <si>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</si>
  <si>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</si>
  <si>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</si>
  <si>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</si>
  <si>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</si>
  <si>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</si>
  <si>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</si>
  <si>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</si>
  <si>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</si>
  <si>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</si>
  <si>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</si>
  <si>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</si>
  <si>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</si>
  <si>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</si>
  <si>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</si>
  <si>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Публичное акционерное общество "Северный народный банк"</t>
  </si>
  <si>
    <t>25.06.2019</t>
  </si>
  <si>
    <t>31.12.2021</t>
  </si>
  <si>
    <t xml:space="preserve"> </t>
  </si>
  <si>
    <t>С.И. Кудрявцева</t>
  </si>
  <si>
    <t>Начальник Финансового управления администрации
муниципального района "Сосногорск"</t>
  </si>
  <si>
    <t>27.12.2022</t>
  </si>
  <si>
    <t>18.05.2020</t>
  </si>
  <si>
    <t>Задолженность на 01.01.2021 г.</t>
  </si>
  <si>
    <t>Погашено в январе 2021 года</t>
  </si>
  <si>
    <t>Осуществлено заимствований в  январе 2021 года</t>
  </si>
  <si>
    <t>Задолженность на  01 февраля 2021 года</t>
  </si>
  <si>
    <t>Погашено в феврале 2021 года</t>
  </si>
  <si>
    <t>Осуществлено заимствований в  феврале 2021 года</t>
  </si>
  <si>
    <t>Задолженность на  01 марта 2021 года</t>
  </si>
  <si>
    <t>Погашено в марте 2021 года</t>
  </si>
  <si>
    <t>Осуществлено заимствований в  марте 2021 года</t>
  </si>
  <si>
    <t>Задолженность на  01 апреля 2021 года</t>
  </si>
  <si>
    <t>Муниципальная  долговая книга  муниципального района "Сосногорск" по состоянию на 01.04.2021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</si>
</sst>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171" fontId="1" fillId="0" borderId="19" xfId="58" applyFont="1" applyFill="1" applyBorder="1" applyAlignment="1">
      <alignment horizontal="center" vertical="center"/>
    </xf>
    <xf numFmtId="171" fontId="1" fillId="0" borderId="20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1"/>
  <sheetViews>
    <sheetView showZeros="0" tabSelected="1" view="pageBreakPreview" zoomScale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2" sqref="C2"/>
    </sheetView>
  </sheetViews>
  <sheetFormatPr defaultColWidth="9.00390625" defaultRowHeight="12.75"/>
  <cols>
    <col min="1" max="1" width="0.12890625" style="0" hidden="1" customWidth="1"/>
    <col min="2" max="2" width="24.25390625" style="0" customWidth="1"/>
    <col min="3" max="3" width="13.375" style="0" customWidth="1"/>
    <col min="4" max="4" width="14.75390625" style="0" customWidth="1"/>
    <col min="5" max="5" width="11.375" style="0" customWidth="1"/>
    <col min="6" max="6" width="11.75390625" style="0" customWidth="1"/>
    <col min="7" max="7" width="14.375" style="0" customWidth="1"/>
    <col min="9" max="9" width="12.875" style="0" customWidth="1"/>
    <col min="10" max="10" width="11.75390625" style="0" customWidth="1"/>
    <col min="11" max="11" width="12.25390625" style="0" customWidth="1"/>
    <col min="12" max="12" width="10.75390625" style="0" customWidth="1"/>
    <col min="13" max="13" width="10.875" style="0" customWidth="1"/>
    <col min="14" max="14" width="11.00390625" style="0" customWidth="1"/>
    <col min="15" max="16" width="10.125" style="0" customWidth="1"/>
    <col min="17" max="17" width="14.125" style="0" customWidth="1"/>
    <col min="19" max="19" width="13.875" style="0" customWidth="1"/>
    <col min="20" max="20" width="11.875" style="0" customWidth="1"/>
    <col min="21" max="21" width="12.25390625" style="0" customWidth="1"/>
    <col min="22" max="22" width="12.125" style="0" customWidth="1"/>
    <col min="23" max="23" width="10.875" style="0" customWidth="1"/>
    <col min="24" max="24" width="11.00390625" style="0" customWidth="1"/>
    <col min="25" max="25" width="7.75390625" style="0" customWidth="1"/>
    <col min="26" max="26" width="8.75390625" style="0" customWidth="1"/>
    <col min="27" max="27" width="14.125" style="0" customWidth="1"/>
    <col min="29" max="29" width="13.875" style="0" customWidth="1"/>
    <col min="30" max="30" width="11.875" style="0" customWidth="1"/>
    <col min="31" max="31" width="12.25390625" style="0" customWidth="1"/>
    <col min="32" max="32" width="12.125" style="0" customWidth="1"/>
    <col min="33" max="33" width="10.875" style="0" customWidth="1"/>
    <col min="34" max="34" width="11.00390625" style="0" customWidth="1"/>
    <col min="35" max="35" width="7.625" style="0" customWidth="1"/>
    <col min="36" max="36" width="8.125" style="0" customWidth="1"/>
    <col min="37" max="37" width="14.125" style="0" customWidth="1"/>
    <col min="39" max="39" width="13.875" style="0" customWidth="1"/>
  </cols>
  <sheetData>
    <row r="1" spans="3:39" ht="18.75">
      <c r="C1" s="11" t="s">
        <v>41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</row>
    <row r="2" spans="1:3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</row>
    <row r="3" spans="1:39" s="52" customFormat="1" ht="40.5" customHeight="1">
      <c r="A3" s="103" t="s">
        <v>0</v>
      </c>
      <c r="B3" s="100" t="s">
        <v>15</v>
      </c>
      <c r="C3" s="100" t="s">
        <v>1</v>
      </c>
      <c r="D3" s="107" t="s">
        <v>12</v>
      </c>
      <c r="E3" s="107" t="s">
        <v>13</v>
      </c>
      <c r="F3" s="110" t="s">
        <v>2</v>
      </c>
      <c r="G3" s="113" t="s">
        <v>31</v>
      </c>
      <c r="H3" s="114"/>
      <c r="I3" s="115"/>
      <c r="J3" s="116" t="s">
        <v>32</v>
      </c>
      <c r="K3" s="117"/>
      <c r="L3" s="117"/>
      <c r="M3" s="117"/>
      <c r="N3" s="118"/>
      <c r="O3" s="119" t="s">
        <v>33</v>
      </c>
      <c r="P3" s="120"/>
      <c r="Q3" s="113" t="s">
        <v>34</v>
      </c>
      <c r="R3" s="114"/>
      <c r="S3" s="115"/>
      <c r="T3" s="116" t="s">
        <v>35</v>
      </c>
      <c r="U3" s="117"/>
      <c r="V3" s="117"/>
      <c r="W3" s="117"/>
      <c r="X3" s="118"/>
      <c r="Y3" s="119" t="s">
        <v>36</v>
      </c>
      <c r="Z3" s="120"/>
      <c r="AA3" s="113" t="s">
        <v>37</v>
      </c>
      <c r="AB3" s="114"/>
      <c r="AC3" s="115"/>
      <c r="AD3" s="116" t="s">
        <v>38</v>
      </c>
      <c r="AE3" s="117"/>
      <c r="AF3" s="117"/>
      <c r="AG3" s="117"/>
      <c r="AH3" s="118"/>
      <c r="AI3" s="119" t="s">
        <v>39</v>
      </c>
      <c r="AJ3" s="120"/>
      <c r="AK3" s="113" t="s">
        <v>40</v>
      </c>
      <c r="AL3" s="114"/>
      <c r="AM3" s="115"/>
    </row>
    <row r="4" spans="1:39" s="52" customFormat="1" ht="25.5" customHeight="1">
      <c r="A4" s="104"/>
      <c r="B4" s="105"/>
      <c r="C4" s="106"/>
      <c r="D4" s="108"/>
      <c r="E4" s="108"/>
      <c r="F4" s="111"/>
      <c r="G4" s="67" t="s">
        <v>3</v>
      </c>
      <c r="H4" s="67" t="s">
        <v>4</v>
      </c>
      <c r="I4" s="121" t="s">
        <v>5</v>
      </c>
      <c r="J4" s="100" t="s">
        <v>3</v>
      </c>
      <c r="K4" s="100"/>
      <c r="L4" s="100" t="s">
        <v>4</v>
      </c>
      <c r="M4" s="100"/>
      <c r="N4" s="107" t="s">
        <v>5</v>
      </c>
      <c r="O4" s="100" t="s">
        <v>3</v>
      </c>
      <c r="P4" s="100"/>
      <c r="Q4" s="68" t="s">
        <v>3</v>
      </c>
      <c r="R4" s="68" t="s">
        <v>4</v>
      </c>
      <c r="S4" s="101" t="s">
        <v>5</v>
      </c>
      <c r="T4" s="100" t="s">
        <v>3</v>
      </c>
      <c r="U4" s="100"/>
      <c r="V4" s="100" t="s">
        <v>4</v>
      </c>
      <c r="W4" s="100"/>
      <c r="X4" s="107" t="s">
        <v>5</v>
      </c>
      <c r="Y4" s="100" t="s">
        <v>3</v>
      </c>
      <c r="Z4" s="100"/>
      <c r="AA4" s="68" t="s">
        <v>3</v>
      </c>
      <c r="AB4" s="68" t="s">
        <v>4</v>
      </c>
      <c r="AC4" s="101" t="s">
        <v>5</v>
      </c>
      <c r="AD4" s="100" t="s">
        <v>3</v>
      </c>
      <c r="AE4" s="100"/>
      <c r="AF4" s="100" t="s">
        <v>4</v>
      </c>
      <c r="AG4" s="100"/>
      <c r="AH4" s="107" t="s">
        <v>5</v>
      </c>
      <c r="AI4" s="100" t="s">
        <v>3</v>
      </c>
      <c r="AJ4" s="100"/>
      <c r="AK4" s="68" t="s">
        <v>3</v>
      </c>
      <c r="AL4" s="68" t="s">
        <v>4</v>
      </c>
      <c r="AM4" s="101" t="s">
        <v>5</v>
      </c>
    </row>
    <row r="5" spans="1:39" s="52" customFormat="1" ht="12.75">
      <c r="A5" s="104"/>
      <c r="B5" s="105"/>
      <c r="C5" s="106"/>
      <c r="D5" s="109"/>
      <c r="E5" s="109"/>
      <c r="F5" s="111"/>
      <c r="G5" s="69" t="s">
        <v>6</v>
      </c>
      <c r="H5" s="69" t="s">
        <v>6</v>
      </c>
      <c r="I5" s="122"/>
      <c r="J5" s="70" t="s">
        <v>8</v>
      </c>
      <c r="K5" s="71" t="s">
        <v>6</v>
      </c>
      <c r="L5" s="70" t="s">
        <v>8</v>
      </c>
      <c r="M5" s="71" t="s">
        <v>6</v>
      </c>
      <c r="N5" s="123"/>
      <c r="O5" s="72" t="s">
        <v>8</v>
      </c>
      <c r="P5" s="72" t="s">
        <v>6</v>
      </c>
      <c r="Q5" s="71" t="s">
        <v>6</v>
      </c>
      <c r="R5" s="71" t="s">
        <v>6</v>
      </c>
      <c r="S5" s="102"/>
      <c r="T5" s="70" t="s">
        <v>8</v>
      </c>
      <c r="U5" s="71" t="s">
        <v>6</v>
      </c>
      <c r="V5" s="70" t="s">
        <v>8</v>
      </c>
      <c r="W5" s="71" t="s">
        <v>6</v>
      </c>
      <c r="X5" s="123"/>
      <c r="Y5" s="72" t="s">
        <v>8</v>
      </c>
      <c r="Z5" s="72" t="s">
        <v>6</v>
      </c>
      <c r="AA5" s="71" t="s">
        <v>6</v>
      </c>
      <c r="AB5" s="71" t="s">
        <v>6</v>
      </c>
      <c r="AC5" s="102"/>
      <c r="AD5" s="70" t="s">
        <v>8</v>
      </c>
      <c r="AE5" s="71" t="s">
        <v>6</v>
      </c>
      <c r="AF5" s="70" t="s">
        <v>8</v>
      </c>
      <c r="AG5" s="71" t="s">
        <v>6</v>
      </c>
      <c r="AH5" s="123"/>
      <c r="AI5" s="72" t="s">
        <v>8</v>
      </c>
      <c r="AJ5" s="72" t="s">
        <v>6</v>
      </c>
      <c r="AK5" s="71" t="s">
        <v>6</v>
      </c>
      <c r="AL5" s="71" t="s">
        <v>6</v>
      </c>
      <c r="AM5" s="102"/>
    </row>
    <row r="6" spans="1:39" ht="89.25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</row>
    <row r="7" spans="1:3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ht="89.2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</row>
    <row r="9" spans="1:3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</row>
    <row r="10" spans="1:3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</row>
    <row r="11" spans="1:3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</row>
    <row r="12" spans="1:3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/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/>
      <c r="AI12" s="87"/>
      <c r="AJ12" s="87"/>
      <c r="AK12" s="89">
        <f>AA12+AJ12-AE12</f>
        <v>0</v>
      </c>
      <c r="AL12" s="87"/>
      <c r="AM12" s="89">
        <f>AK12</f>
        <v>0</v>
      </c>
    </row>
    <row r="13" spans="1:3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  <c r="T13" s="87"/>
      <c r="U13" s="87"/>
      <c r="V13" s="88"/>
      <c r="W13" s="89"/>
      <c r="X13" s="89"/>
      <c r="Y13" s="87"/>
      <c r="Z13" s="87"/>
      <c r="AA13" s="89">
        <f>Q13+Z13-U13</f>
        <v>0</v>
      </c>
      <c r="AB13" s="87"/>
      <c r="AC13" s="89">
        <f>AA13</f>
        <v>0</v>
      </c>
      <c r="AD13" s="87"/>
      <c r="AE13" s="87"/>
      <c r="AF13" s="88"/>
      <c r="AG13" s="89"/>
      <c r="AH13" s="89"/>
      <c r="AI13" s="87"/>
      <c r="AJ13" s="87"/>
      <c r="AK13" s="89">
        <f>AA13+AJ13-AE13</f>
        <v>0</v>
      </c>
      <c r="AL13" s="87"/>
      <c r="AM13" s="89">
        <f>AK13</f>
        <v>0</v>
      </c>
    </row>
    <row r="14" spans="1:39" s="77" customFormat="1" ht="38.25">
      <c r="A14" s="81"/>
      <c r="B14" s="99" t="s">
        <v>23</v>
      </c>
      <c r="C14" s="92" t="s">
        <v>24</v>
      </c>
      <c r="D14" s="93">
        <v>30000000</v>
      </c>
      <c r="E14" s="94"/>
      <c r="F14" s="92" t="s">
        <v>25</v>
      </c>
      <c r="G14" s="95">
        <v>15000000</v>
      </c>
      <c r="H14" s="95"/>
      <c r="I14" s="95">
        <f>G14</f>
        <v>15000000</v>
      </c>
      <c r="J14" s="97">
        <v>44215</v>
      </c>
      <c r="K14" s="95">
        <v>3000000</v>
      </c>
      <c r="L14" s="97">
        <v>44211</v>
      </c>
      <c r="M14" s="98">
        <v>101819</v>
      </c>
      <c r="N14" s="98">
        <f>M14</f>
        <v>101819</v>
      </c>
      <c r="O14" s="96"/>
      <c r="P14" s="96"/>
      <c r="Q14" s="98">
        <f>G14-K14</f>
        <v>12000000</v>
      </c>
      <c r="R14" s="96"/>
      <c r="S14" s="98">
        <f>Q14</f>
        <v>12000000</v>
      </c>
      <c r="T14" s="97">
        <v>44243</v>
      </c>
      <c r="U14" s="95">
        <v>4000000</v>
      </c>
      <c r="V14" s="97">
        <v>44242</v>
      </c>
      <c r="W14" s="98">
        <v>80876.71</v>
      </c>
      <c r="X14" s="98">
        <f>W14</f>
        <v>80876.71</v>
      </c>
      <c r="Y14" s="96"/>
      <c r="Z14" s="96"/>
      <c r="AA14" s="98">
        <f>Q14-U14</f>
        <v>8000000</v>
      </c>
      <c r="AB14" s="96"/>
      <c r="AC14" s="98">
        <f>AA14</f>
        <v>8000000</v>
      </c>
      <c r="AD14" s="97">
        <v>44277</v>
      </c>
      <c r="AE14" s="95">
        <v>1000000</v>
      </c>
      <c r="AF14" s="97">
        <v>44272</v>
      </c>
      <c r="AG14" s="98">
        <v>45589.04</v>
      </c>
      <c r="AH14" s="98">
        <f>AG14</f>
        <v>45589.04</v>
      </c>
      <c r="AI14" s="96"/>
      <c r="AJ14" s="96"/>
      <c r="AK14" s="98">
        <f>AA14-AE14</f>
        <v>7000000</v>
      </c>
      <c r="AL14" s="96"/>
      <c r="AM14" s="98">
        <f>AK14</f>
        <v>7000000</v>
      </c>
    </row>
    <row r="15" spans="1:39" s="77" customFormat="1" ht="36.75" customHeight="1">
      <c r="A15" s="81"/>
      <c r="B15" s="59" t="s">
        <v>23</v>
      </c>
      <c r="C15" s="92" t="s">
        <v>30</v>
      </c>
      <c r="D15" s="93">
        <v>25000000</v>
      </c>
      <c r="E15" s="94"/>
      <c r="F15" s="92" t="s">
        <v>29</v>
      </c>
      <c r="G15" s="95">
        <v>20000000</v>
      </c>
      <c r="H15" s="95"/>
      <c r="I15" s="95">
        <f>G15</f>
        <v>20000000</v>
      </c>
      <c r="J15" s="96"/>
      <c r="K15" s="95"/>
      <c r="L15" s="97">
        <v>44211</v>
      </c>
      <c r="M15" s="98">
        <v>96495.78</v>
      </c>
      <c r="N15" s="98">
        <f>M15</f>
        <v>96495.78</v>
      </c>
      <c r="O15" s="96"/>
      <c r="P15" s="96"/>
      <c r="Q15" s="98">
        <f>G15-K15</f>
        <v>20000000</v>
      </c>
      <c r="R15" s="96"/>
      <c r="S15" s="98">
        <f>Q15</f>
        <v>20000000</v>
      </c>
      <c r="T15" s="96"/>
      <c r="U15" s="95"/>
      <c r="V15" s="97">
        <v>44242</v>
      </c>
      <c r="W15" s="98">
        <v>110869.98</v>
      </c>
      <c r="X15" s="98">
        <f>W15</f>
        <v>110869.98</v>
      </c>
      <c r="Y15" s="96"/>
      <c r="Z15" s="96"/>
      <c r="AA15" s="98">
        <f>Q15-U15</f>
        <v>20000000</v>
      </c>
      <c r="AB15" s="96"/>
      <c r="AC15" s="98">
        <f>AA15</f>
        <v>20000000</v>
      </c>
      <c r="AD15" s="96"/>
      <c r="AE15" s="95"/>
      <c r="AF15" s="97">
        <v>44272</v>
      </c>
      <c r="AG15" s="98">
        <v>100140.63</v>
      </c>
      <c r="AH15" s="98">
        <f>AG15</f>
        <v>100140.63</v>
      </c>
      <c r="AI15" s="96"/>
      <c r="AJ15" s="96"/>
      <c r="AK15" s="98">
        <f>AA15-AE15</f>
        <v>20000000</v>
      </c>
      <c r="AL15" s="96"/>
      <c r="AM15" s="98">
        <f>AK15</f>
        <v>20000000</v>
      </c>
    </row>
    <row r="16" spans="1:39" ht="17.25" customHeight="1">
      <c r="A16" s="28" t="s">
        <v>10</v>
      </c>
      <c r="B16" s="25" t="s">
        <v>18</v>
      </c>
      <c r="C16" s="30"/>
      <c r="D16" s="90">
        <f>D13+D12+D14+D15</f>
        <v>55000000</v>
      </c>
      <c r="E16" s="32"/>
      <c r="F16" s="32"/>
      <c r="G16" s="31">
        <f>G14+G15</f>
        <v>35000000</v>
      </c>
      <c r="H16" s="33"/>
      <c r="I16" s="31">
        <f>I14+I15</f>
        <v>35000000</v>
      </c>
      <c r="J16" s="26"/>
      <c r="K16" s="31">
        <f>K14+K15</f>
        <v>3000000</v>
      </c>
      <c r="L16" s="26"/>
      <c r="M16" s="31">
        <f>M14+M15</f>
        <v>198314.78</v>
      </c>
      <c r="N16" s="31">
        <f>N14+N15</f>
        <v>198314.78</v>
      </c>
      <c r="O16" s="26"/>
      <c r="P16" s="26"/>
      <c r="Q16" s="31">
        <f>Q14+Q15</f>
        <v>32000000</v>
      </c>
      <c r="R16" s="34"/>
      <c r="S16" s="31">
        <f>S14+S15</f>
        <v>32000000</v>
      </c>
      <c r="T16" s="26"/>
      <c r="U16" s="31">
        <f>U14+U15</f>
        <v>4000000</v>
      </c>
      <c r="V16" s="26"/>
      <c r="W16" s="31">
        <f>W14+W15</f>
        <v>191746.69</v>
      </c>
      <c r="X16" s="31">
        <f>X14+X15</f>
        <v>191746.69</v>
      </c>
      <c r="Y16" s="26"/>
      <c r="Z16" s="26"/>
      <c r="AA16" s="31">
        <f>AA14+AA15</f>
        <v>28000000</v>
      </c>
      <c r="AB16" s="34"/>
      <c r="AC16" s="31">
        <f>AC14+AC15</f>
        <v>28000000</v>
      </c>
      <c r="AD16" s="26"/>
      <c r="AE16" s="31">
        <f>AE14+AE15</f>
        <v>1000000</v>
      </c>
      <c r="AF16" s="26"/>
      <c r="AG16" s="31">
        <f>AG14+AG15</f>
        <v>145729.67</v>
      </c>
      <c r="AH16" s="31">
        <f>AH14+AH15</f>
        <v>145729.67</v>
      </c>
      <c r="AI16" s="26"/>
      <c r="AJ16" s="26"/>
      <c r="AK16" s="31">
        <f>AK14+AK15</f>
        <v>27000000</v>
      </c>
      <c r="AL16" s="34"/>
      <c r="AM16" s="31">
        <f>AM14+AM15</f>
        <v>27000000</v>
      </c>
    </row>
    <row r="17" spans="1:39" ht="38.25">
      <c r="A17" s="30"/>
      <c r="B17" s="35" t="s">
        <v>17</v>
      </c>
      <c r="C17" s="15"/>
      <c r="D17" s="15"/>
      <c r="E17" s="15"/>
      <c r="F17" s="16"/>
      <c r="G17" s="36"/>
      <c r="H17" s="19"/>
      <c r="I17" s="36"/>
      <c r="J17" s="36"/>
      <c r="K17" s="36"/>
      <c r="L17" s="36"/>
      <c r="M17" s="36"/>
      <c r="N17" s="36"/>
      <c r="O17" s="36"/>
      <c r="P17" s="36"/>
      <c r="Q17" s="37"/>
      <c r="R17" s="20"/>
      <c r="S17" s="37"/>
      <c r="T17" s="36"/>
      <c r="U17" s="36"/>
      <c r="V17" s="36"/>
      <c r="W17" s="36"/>
      <c r="X17" s="36"/>
      <c r="Y17" s="36"/>
      <c r="Z17" s="36"/>
      <c r="AA17" s="37"/>
      <c r="AB17" s="20"/>
      <c r="AC17" s="37"/>
      <c r="AD17" s="36"/>
      <c r="AE17" s="36"/>
      <c r="AF17" s="36"/>
      <c r="AG17" s="36"/>
      <c r="AH17" s="36"/>
      <c r="AI17" s="36"/>
      <c r="AJ17" s="36"/>
      <c r="AK17" s="37"/>
      <c r="AL17" s="20"/>
      <c r="AM17" s="37"/>
    </row>
    <row r="18" spans="1:39" ht="12.75">
      <c r="A18" s="14" t="s">
        <v>11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39"/>
      <c r="W18" s="40"/>
      <c r="X18" s="41"/>
      <c r="Y18" s="41"/>
      <c r="Z18" s="41"/>
      <c r="AA18" s="39"/>
      <c r="AB18" s="42"/>
      <c r="AC18" s="34"/>
      <c r="AD18" s="39"/>
      <c r="AE18" s="39"/>
      <c r="AF18" s="39"/>
      <c r="AG18" s="40"/>
      <c r="AH18" s="41"/>
      <c r="AI18" s="41"/>
      <c r="AJ18" s="41"/>
      <c r="AK18" s="39"/>
      <c r="AL18" s="42"/>
      <c r="AM18" s="34"/>
    </row>
    <row r="19" spans="1:39" ht="38.25">
      <c r="A19" s="24"/>
      <c r="B19" s="43" t="s">
        <v>22</v>
      </c>
      <c r="C19" s="15"/>
      <c r="D19" s="15"/>
      <c r="E19" s="15"/>
      <c r="F19" s="16"/>
      <c r="G19" s="44"/>
      <c r="H19" s="45"/>
      <c r="I19" s="44"/>
      <c r="J19" s="46"/>
      <c r="K19" s="46"/>
      <c r="L19" s="46"/>
      <c r="M19" s="47"/>
      <c r="N19" s="47"/>
      <c r="O19" s="46"/>
      <c r="P19" s="46"/>
      <c r="Q19" s="47"/>
      <c r="R19" s="48"/>
      <c r="S19" s="47"/>
      <c r="T19" s="46"/>
      <c r="U19" s="46"/>
      <c r="V19" s="46"/>
      <c r="W19" s="47"/>
      <c r="X19" s="47"/>
      <c r="Y19" s="46"/>
      <c r="Z19" s="46"/>
      <c r="AA19" s="47"/>
      <c r="AB19" s="48"/>
      <c r="AC19" s="47"/>
      <c r="AD19" s="46"/>
      <c r="AE19" s="46"/>
      <c r="AF19" s="46"/>
      <c r="AG19" s="47"/>
      <c r="AH19" s="47"/>
      <c r="AI19" s="46"/>
      <c r="AJ19" s="46"/>
      <c r="AK19" s="47"/>
      <c r="AL19" s="48"/>
      <c r="AM19" s="47"/>
    </row>
    <row r="20" spans="1:39" ht="12.75">
      <c r="A20" s="14" t="s">
        <v>21</v>
      </c>
      <c r="B20" s="25" t="s">
        <v>18</v>
      </c>
      <c r="C20" s="26"/>
      <c r="D20" s="26"/>
      <c r="E20" s="26"/>
      <c r="F20" s="38"/>
      <c r="G20" s="39"/>
      <c r="H20" s="39"/>
      <c r="I20" s="34"/>
      <c r="J20" s="39"/>
      <c r="K20" s="39"/>
      <c r="L20" s="39"/>
      <c r="M20" s="40"/>
      <c r="N20" s="41"/>
      <c r="O20" s="41"/>
      <c r="P20" s="41"/>
      <c r="Q20" s="39"/>
      <c r="R20" s="42"/>
      <c r="S20" s="34"/>
      <c r="T20" s="39"/>
      <c r="U20" s="39"/>
      <c r="V20" s="39"/>
      <c r="W20" s="40"/>
      <c r="X20" s="41"/>
      <c r="Y20" s="41"/>
      <c r="Z20" s="41"/>
      <c r="AA20" s="39"/>
      <c r="AB20" s="42"/>
      <c r="AC20" s="34"/>
      <c r="AD20" s="39"/>
      <c r="AE20" s="39"/>
      <c r="AF20" s="39"/>
      <c r="AG20" s="40"/>
      <c r="AH20" s="41"/>
      <c r="AI20" s="41"/>
      <c r="AJ20" s="41"/>
      <c r="AK20" s="39"/>
      <c r="AL20" s="42"/>
      <c r="AM20" s="34"/>
    </row>
    <row r="21" spans="1:39" ht="12.75">
      <c r="A21" s="24"/>
      <c r="B21" s="49" t="s">
        <v>14</v>
      </c>
      <c r="C21" s="8"/>
      <c r="D21" s="9">
        <f>D16</f>
        <v>55000000</v>
      </c>
      <c r="E21" s="9">
        <f aca="true" t="shared" si="0" ref="E21:R21">E20+E18+E16+E10+E7</f>
        <v>0</v>
      </c>
      <c r="F21" s="9">
        <f t="shared" si="0"/>
        <v>0</v>
      </c>
      <c r="G21" s="9">
        <f>G16</f>
        <v>35000000</v>
      </c>
      <c r="H21" s="9">
        <f t="shared" si="0"/>
        <v>0</v>
      </c>
      <c r="I21" s="9">
        <f>I16</f>
        <v>35000000</v>
      </c>
      <c r="J21" s="9">
        <f t="shared" si="0"/>
        <v>0</v>
      </c>
      <c r="K21" s="9">
        <f>K20+K18+K16+K10+K7</f>
        <v>3000000</v>
      </c>
      <c r="L21" s="9">
        <f t="shared" si="0"/>
        <v>0</v>
      </c>
      <c r="M21" s="9">
        <f>M16</f>
        <v>198314.78</v>
      </c>
      <c r="N21" s="9">
        <f>N16</f>
        <v>198314.78</v>
      </c>
      <c r="O21" s="9">
        <f t="shared" si="0"/>
        <v>0</v>
      </c>
      <c r="P21" s="9">
        <f t="shared" si="0"/>
        <v>0</v>
      </c>
      <c r="Q21" s="9">
        <f>Q16</f>
        <v>32000000</v>
      </c>
      <c r="R21" s="9">
        <f t="shared" si="0"/>
        <v>0</v>
      </c>
      <c r="S21" s="9">
        <f>S16</f>
        <v>32000000</v>
      </c>
      <c r="T21" s="9">
        <f>T20+T18+T16+T10+T7</f>
        <v>0</v>
      </c>
      <c r="U21" s="9">
        <f>U20+U18+U16+U10+U7</f>
        <v>4000000</v>
      </c>
      <c r="V21" s="9">
        <f>V20+V18+V16+V10+V7</f>
        <v>0</v>
      </c>
      <c r="W21" s="9">
        <f>W16</f>
        <v>191746.69</v>
      </c>
      <c r="X21" s="9">
        <f>X16</f>
        <v>191746.69</v>
      </c>
      <c r="Y21" s="9">
        <f>Y20+Y18+Y16+Y10+Y7</f>
        <v>0</v>
      </c>
      <c r="Z21" s="9">
        <f>Z20+Z18+Z16+Z10+Z7</f>
        <v>0</v>
      </c>
      <c r="AA21" s="9">
        <f>AA16</f>
        <v>28000000</v>
      </c>
      <c r="AB21" s="9">
        <f>AB20+AB18+AB16+AB10+AB7</f>
        <v>0</v>
      </c>
      <c r="AC21" s="9">
        <f>AC16</f>
        <v>28000000</v>
      </c>
      <c r="AD21" s="9">
        <f>AD20+AD18+AD16+AD10+AD7</f>
        <v>0</v>
      </c>
      <c r="AE21" s="9">
        <f>AE20+AE18+AE16+AE10+AE7</f>
        <v>1000000</v>
      </c>
      <c r="AF21" s="9">
        <f>AF20+AF18+AF16+AF10+AF7</f>
        <v>0</v>
      </c>
      <c r="AG21" s="9">
        <f>AG16</f>
        <v>145729.67</v>
      </c>
      <c r="AH21" s="9">
        <f>AH16</f>
        <v>145729.67</v>
      </c>
      <c r="AI21" s="9">
        <f>AI20+AI18+AI16+AI10+AI7</f>
        <v>0</v>
      </c>
      <c r="AJ21" s="9">
        <f>AJ20+AJ18+AJ16+AJ10+AJ7</f>
        <v>0</v>
      </c>
      <c r="AK21" s="9">
        <f>AK16</f>
        <v>27000000</v>
      </c>
      <c r="AL21" s="9">
        <f>AL20+AL18+AL16+AL10+AL7</f>
        <v>0</v>
      </c>
      <c r="AM21" s="9">
        <f>AM16</f>
        <v>27000000</v>
      </c>
    </row>
    <row r="22" spans="1:39" ht="9" customHeight="1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57" customFormat="1" ht="41.25" customHeight="1">
      <c r="A23" s="53"/>
      <c r="B23" s="54"/>
      <c r="C23" s="112"/>
      <c r="D23" s="112"/>
      <c r="E23" s="112"/>
      <c r="F23" s="112"/>
      <c r="G23" s="112"/>
      <c r="H23" s="112"/>
      <c r="I23" s="55"/>
      <c r="J23" s="55"/>
      <c r="K23" s="55"/>
      <c r="L23" s="56"/>
      <c r="M23" s="56"/>
      <c r="N23" s="56"/>
      <c r="O23" s="56"/>
      <c r="P23" s="56"/>
      <c r="Q23" s="56"/>
      <c r="R23" s="56"/>
      <c r="S23" s="56"/>
      <c r="T23" s="55"/>
      <c r="U23" s="55"/>
      <c r="V23" s="56"/>
      <c r="W23" s="56"/>
      <c r="X23" s="56"/>
      <c r="Y23" s="56"/>
      <c r="Z23" s="56"/>
      <c r="AA23" s="56"/>
      <c r="AB23" s="56"/>
      <c r="AC23" s="56"/>
      <c r="AD23" s="55"/>
      <c r="AE23" s="55"/>
      <c r="AF23" s="56"/>
      <c r="AG23" s="56"/>
      <c r="AH23" s="56"/>
      <c r="AI23" s="56"/>
      <c r="AJ23" s="56"/>
      <c r="AK23" s="56"/>
      <c r="AL23" s="56"/>
      <c r="AM23" s="56"/>
    </row>
    <row r="24" spans="1:38" ht="36" customHeight="1">
      <c r="A24" s="10"/>
      <c r="B24" s="54"/>
      <c r="C24" s="112" t="s">
        <v>28</v>
      </c>
      <c r="D24" s="112"/>
      <c r="E24" s="112"/>
      <c r="F24" s="112"/>
      <c r="G24" s="112"/>
      <c r="H24" s="112"/>
      <c r="I24" s="55"/>
      <c r="J24" s="56" t="s">
        <v>27</v>
      </c>
      <c r="K24" s="55"/>
      <c r="M24" s="56"/>
      <c r="N24" s="56"/>
      <c r="O24" s="56"/>
      <c r="P24" s="56"/>
      <c r="Q24" s="56"/>
      <c r="R24" s="55"/>
      <c r="T24" s="56"/>
      <c r="U24" s="55"/>
      <c r="W24" s="56"/>
      <c r="X24" s="56"/>
      <c r="Y24" s="56"/>
      <c r="Z24" s="56"/>
      <c r="AA24" s="56"/>
      <c r="AB24" s="55"/>
      <c r="AD24" s="56"/>
      <c r="AE24" s="55"/>
      <c r="AG24" s="56"/>
      <c r="AH24" s="56"/>
      <c r="AI24" s="56"/>
      <c r="AJ24" s="56"/>
      <c r="AK24" s="56"/>
      <c r="AL24" s="55"/>
    </row>
    <row r="25" spans="1:39" ht="12.75">
      <c r="A25" s="10"/>
      <c r="B25" s="50"/>
      <c r="C25" s="4" t="s">
        <v>26</v>
      </c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5" customHeight="1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2.75">
      <c r="A34" s="10"/>
      <c r="B34" s="13"/>
      <c r="C34" s="4"/>
      <c r="D34" s="4"/>
      <c r="E34" s="4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  <row r="511" spans="1:6" ht="12.75">
      <c r="A511" s="1"/>
      <c r="B511" s="13"/>
      <c r="C511" s="4"/>
      <c r="D511" s="4"/>
      <c r="E511" s="4"/>
      <c r="F511" s="5"/>
    </row>
  </sheetData>
  <sheetProtection/>
  <mergeCells count="34">
    <mergeCell ref="AD3:AH3"/>
    <mergeCell ref="AI3:AJ3"/>
    <mergeCell ref="AK3:AM3"/>
    <mergeCell ref="AD4:AE4"/>
    <mergeCell ref="AF4:AG4"/>
    <mergeCell ref="AH4:AH5"/>
    <mergeCell ref="AI4:AJ4"/>
    <mergeCell ref="AM4:AM5"/>
    <mergeCell ref="T3:X3"/>
    <mergeCell ref="Y3:Z3"/>
    <mergeCell ref="AA3:AC3"/>
    <mergeCell ref="T4:U4"/>
    <mergeCell ref="V4:W4"/>
    <mergeCell ref="X4:X5"/>
    <mergeCell ref="Y4:Z4"/>
    <mergeCell ref="AC4:AC5"/>
    <mergeCell ref="C24:H24"/>
    <mergeCell ref="C23:H23"/>
    <mergeCell ref="G3:I3"/>
    <mergeCell ref="J3:N3"/>
    <mergeCell ref="O3:P3"/>
    <mergeCell ref="Q3:S3"/>
    <mergeCell ref="I4:I5"/>
    <mergeCell ref="J4:K4"/>
    <mergeCell ref="L4:M4"/>
    <mergeCell ref="N4:N5"/>
    <mergeCell ref="O4:P4"/>
    <mergeCell ref="S4:S5"/>
    <mergeCell ref="A3:A5"/>
    <mergeCell ref="B3:B5"/>
    <mergeCell ref="C3:C5"/>
    <mergeCell ref="D3:D5"/>
    <mergeCell ref="E3:E5"/>
    <mergeCell ref="F3:F5"/>
  </mergeCells>
  <printOptions horizontalCentered="1"/>
  <pageMargins left="0.4724409448818898" right="0.1968503937007874" top="0.6299212598425197" bottom="0.1968503937007874" header="0.1968503937007874" footer="0.1968503937007874"/>
  <pageSetup fitToHeight="0" fitToWidth="2" horizontalDpi="600" verticalDpi="600" orientation="landscape" paperSize="9" scale="56" r:id="rId1"/>
  <headerFooter alignWithMargins="0">
    <oddFooter>&amp;R&amp;P</oddFooter>
  </headerFooter>
  <colBreaks count="1" manualBreakCount="1">
    <brk id="1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2021-04-01T07:37:28Z</cp:lastPrinted>
  <dcterms:created xsi:type="dcterms:W3CDTF">2006-01-12T09:03:17Z</dcterms:created>
  <dcterms:modified xsi:type="dcterms:W3CDTF">2021-04-01T08:17:10Z</dcterms:modified>
  <cp:category/>
  <cp:version/>
  <cp:contentType/>
  <cp:contentStatus/>
</cp:coreProperties>
</file>