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Главный специалист\Мониторинг программ\"/>
    </mc:Choice>
  </mc:AlternateContent>
  <bookViews>
    <workbookView xWindow="0" yWindow="0" windowWidth="28800" windowHeight="11745"/>
  </bookViews>
  <sheets>
    <sheet name="на 01.10.2017" sheetId="3" r:id="rId1"/>
  </sheets>
  <calcPr calcId="162913"/>
</workbook>
</file>

<file path=xl/calcChain.xml><?xml version="1.0" encoding="utf-8"?>
<calcChain xmlns="http://schemas.openxmlformats.org/spreadsheetml/2006/main">
  <c r="I499" i="3" l="1"/>
  <c r="K499" i="3"/>
  <c r="L499" i="3"/>
  <c r="G499" i="3"/>
  <c r="H498" i="3"/>
  <c r="H499" i="3" s="1"/>
  <c r="I498" i="3"/>
  <c r="J498" i="3"/>
  <c r="J499" i="3" s="1"/>
  <c r="K498" i="3"/>
  <c r="L498" i="3"/>
  <c r="G498" i="3"/>
  <c r="H492" i="3"/>
  <c r="I492" i="3"/>
  <c r="J492" i="3"/>
  <c r="K492" i="3"/>
  <c r="L492" i="3"/>
  <c r="G492" i="3"/>
  <c r="H481" i="3"/>
  <c r="I481" i="3"/>
  <c r="J481" i="3"/>
  <c r="K481" i="3"/>
  <c r="L481" i="3"/>
  <c r="G481" i="3"/>
  <c r="H465" i="3"/>
  <c r="I465" i="3"/>
  <c r="J465" i="3"/>
  <c r="K465" i="3"/>
  <c r="L465" i="3"/>
  <c r="G465" i="3"/>
  <c r="H448" i="3"/>
  <c r="I448" i="3"/>
  <c r="J448" i="3"/>
  <c r="K448" i="3"/>
  <c r="L448" i="3"/>
  <c r="G448" i="3"/>
  <c r="H442" i="3"/>
  <c r="I442" i="3"/>
  <c r="J442" i="3"/>
  <c r="K442" i="3"/>
  <c r="L442" i="3"/>
  <c r="G442" i="3"/>
  <c r="H441" i="3"/>
  <c r="I441" i="3"/>
  <c r="J441" i="3"/>
  <c r="K441" i="3"/>
  <c r="L441" i="3"/>
  <c r="G441" i="3"/>
  <c r="H434" i="3"/>
  <c r="I434" i="3"/>
  <c r="J434" i="3"/>
  <c r="K434" i="3"/>
  <c r="L434" i="3"/>
  <c r="G434" i="3"/>
  <c r="H408" i="3" l="1"/>
  <c r="I408" i="3"/>
  <c r="J408" i="3"/>
  <c r="K408" i="3"/>
  <c r="L408" i="3"/>
  <c r="G408" i="3"/>
  <c r="H423" i="3"/>
  <c r="G423" i="3"/>
  <c r="H422" i="3"/>
  <c r="G422" i="3"/>
  <c r="H412" i="3"/>
  <c r="G412" i="3"/>
  <c r="H411" i="3"/>
  <c r="G411" i="3"/>
  <c r="H402" i="3"/>
  <c r="G402" i="3"/>
  <c r="H401" i="3"/>
  <c r="G401" i="3"/>
  <c r="H398" i="3"/>
  <c r="G398" i="3"/>
  <c r="H397" i="3"/>
  <c r="G397" i="3"/>
  <c r="H385" i="3" l="1"/>
  <c r="I385" i="3"/>
  <c r="J385" i="3"/>
  <c r="K385" i="3"/>
  <c r="L385" i="3"/>
  <c r="G385" i="3"/>
  <c r="H355" i="3" l="1"/>
  <c r="I355" i="3"/>
  <c r="J355" i="3"/>
  <c r="K355" i="3"/>
  <c r="L355" i="3"/>
  <c r="G355" i="3"/>
  <c r="H340" i="3"/>
  <c r="I340" i="3"/>
  <c r="J340" i="3"/>
  <c r="K340" i="3"/>
  <c r="L340" i="3"/>
  <c r="G340" i="3"/>
  <c r="H326" i="3" l="1"/>
  <c r="I326" i="3"/>
  <c r="J326" i="3"/>
  <c r="K326" i="3"/>
  <c r="L326" i="3"/>
  <c r="G326" i="3"/>
  <c r="H304" i="3"/>
  <c r="I304" i="3"/>
  <c r="J304" i="3"/>
  <c r="K304" i="3"/>
  <c r="L304" i="3"/>
  <c r="G304" i="3"/>
  <c r="L356" i="3" l="1"/>
  <c r="H356" i="3"/>
  <c r="G356" i="3"/>
  <c r="K356" i="3"/>
  <c r="I356" i="3"/>
  <c r="J356" i="3"/>
  <c r="K278" i="3"/>
  <c r="L278" i="3"/>
  <c r="L285" i="3" s="1"/>
  <c r="H278" i="3"/>
  <c r="I278" i="3"/>
  <c r="J278" i="3"/>
  <c r="J285" i="3" s="1"/>
  <c r="G278" i="3"/>
  <c r="H133" i="3" l="1"/>
  <c r="I133" i="3"/>
  <c r="J133" i="3"/>
  <c r="K133" i="3"/>
  <c r="L133" i="3"/>
  <c r="G133" i="3"/>
  <c r="H98" i="3"/>
  <c r="I98" i="3"/>
  <c r="J98" i="3"/>
  <c r="K98" i="3"/>
  <c r="L98" i="3"/>
  <c r="G98" i="3"/>
  <c r="H70" i="3"/>
  <c r="I70" i="3"/>
  <c r="J70" i="3"/>
  <c r="K70" i="3"/>
  <c r="L70" i="3"/>
  <c r="G70" i="3"/>
  <c r="H242" i="3"/>
  <c r="I242" i="3"/>
  <c r="J242" i="3"/>
  <c r="K242" i="3"/>
  <c r="L242" i="3"/>
  <c r="G242" i="3"/>
  <c r="H226" i="3"/>
  <c r="I226" i="3"/>
  <c r="J226" i="3"/>
  <c r="K226" i="3"/>
  <c r="L226" i="3"/>
  <c r="G226" i="3"/>
  <c r="H222" i="3"/>
  <c r="I222" i="3"/>
  <c r="J222" i="3"/>
  <c r="K222" i="3"/>
  <c r="L222" i="3"/>
  <c r="G222" i="3"/>
  <c r="H216" i="3"/>
  <c r="I216" i="3"/>
  <c r="J216" i="3"/>
  <c r="K216" i="3"/>
  <c r="L216" i="3"/>
  <c r="G216" i="3"/>
  <c r="H184" i="3"/>
  <c r="I184" i="3"/>
  <c r="J184" i="3"/>
  <c r="K184" i="3"/>
  <c r="L184" i="3"/>
  <c r="G184" i="3"/>
  <c r="H139" i="3" l="1"/>
  <c r="G139" i="3"/>
  <c r="L243" i="3"/>
  <c r="J243" i="3"/>
  <c r="H243" i="3"/>
  <c r="G243" i="3"/>
  <c r="K243" i="3"/>
  <c r="I243" i="3"/>
  <c r="L168" i="3"/>
  <c r="K168" i="3"/>
  <c r="J168" i="3"/>
  <c r="I168" i="3"/>
  <c r="H168" i="3"/>
  <c r="G168" i="3"/>
  <c r="H158" i="3"/>
  <c r="I158" i="3"/>
  <c r="J158" i="3"/>
  <c r="K158" i="3"/>
  <c r="L158" i="3"/>
  <c r="G158" i="3"/>
  <c r="I148" i="3"/>
  <c r="J148" i="3"/>
  <c r="K148" i="3"/>
  <c r="L148" i="3"/>
  <c r="H148" i="3"/>
  <c r="G148" i="3"/>
  <c r="H47" i="3"/>
  <c r="I47" i="3"/>
  <c r="J47" i="3"/>
  <c r="K47" i="3"/>
  <c r="L47" i="3"/>
  <c r="G47" i="3"/>
  <c r="I29" i="3"/>
  <c r="J29" i="3"/>
  <c r="K29" i="3"/>
  <c r="L29" i="3"/>
  <c r="H29" i="3"/>
  <c r="H48" i="3" s="1"/>
  <c r="G29" i="3"/>
  <c r="G48" i="3" s="1"/>
  <c r="K48" i="3" l="1"/>
  <c r="I48" i="3"/>
  <c r="L48" i="3"/>
  <c r="J48" i="3"/>
  <c r="G169" i="3"/>
  <c r="I169" i="3"/>
  <c r="K169" i="3"/>
  <c r="H169" i="3"/>
  <c r="J169" i="3"/>
  <c r="L169" i="3"/>
  <c r="I284" i="3"/>
  <c r="I285" i="3" s="1"/>
  <c r="H284" i="3"/>
  <c r="G284" i="3"/>
  <c r="H258" i="3"/>
  <c r="G258" i="3"/>
  <c r="H285" i="3" l="1"/>
  <c r="G285" i="3"/>
</calcChain>
</file>

<file path=xl/sharedStrings.xml><?xml version="1.0" encoding="utf-8"?>
<sst xmlns="http://schemas.openxmlformats.org/spreadsheetml/2006/main" count="2557" uniqueCount="556">
  <si>
    <t>№</t>
  </si>
  <si>
    <t>Наименование основного мероприятия, контрольного события программы</t>
  </si>
  <si>
    <t>предусмотренно программой</t>
  </si>
  <si>
    <t>Ответственный исполнитель</t>
  </si>
  <si>
    <t>Статус контрольного события</t>
  </si>
  <si>
    <t>Факт начала реализации мероприятия</t>
  </si>
  <si>
    <t>Факт окончания реализации мероприятия, наступление контрольного события</t>
  </si>
  <si>
    <t>х</t>
  </si>
  <si>
    <t>расходы республиканского бюджета Республики Коми на реализацию программы, руб.</t>
  </si>
  <si>
    <t>расходы федерального  бюджета на реализацию программы,руб.</t>
  </si>
  <si>
    <t xml:space="preserve">                                                                           Мониторинг реализации муниципальных программ на 01.10.2017 года</t>
  </si>
  <si>
    <t>Отчетный период: на 01.10.2017 года</t>
  </si>
  <si>
    <t>кассовое исполнение на 01.10.2017 г.</t>
  </si>
  <si>
    <t>примечание 
(указать причины неисполнения бюджетных средств либо ненаступления контрольных событий)</t>
  </si>
  <si>
    <t>расходы бюджета муниципального  образования муниципального района "Сосногорск" на реализацию программы,руб.</t>
  </si>
  <si>
    <t>МКУ «Управление по делам ГО и ЧС МО МР «Сосногорск»</t>
  </si>
  <si>
    <t>1.1.2 Создание материального резерва для ликвидации чрезвычайных ситуаций и в интересах гражданской обороны</t>
  </si>
  <si>
    <t>1.2 Антитеррористическая защищенность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</si>
  <si>
    <t>1.2.1 Организация работы муниципальной антитеррористической комиссии при руководителе администрации МОМР «Сосногорск»</t>
  </si>
  <si>
    <t>Администрация МР «Сосногорск» (МОМВД России «Сосногорский»)</t>
  </si>
  <si>
    <t>- в образовательных учреждениях</t>
  </si>
  <si>
    <t>- в учреждениях культуры</t>
  </si>
  <si>
    <t>- в учреждениях физкультуры и спорта</t>
  </si>
  <si>
    <t>МУНИЦИПАЛЬНАЯ ПРОГРАММА "БЕЗОПАСНОСТЬ ЖИЗНЕДЕЯТЕЛЬНОСТИ НАСЕЛЕНИЯ НА ТЕРРИТОРИИ МО МР "СОСНОГОРСК"</t>
  </si>
  <si>
    <t>Подпрограмма "Защита от чрезвычайных ситуаций и профилактика терроризма и экстремизма на территории МО МР "Сосногорск"</t>
  </si>
  <si>
    <t xml:space="preserve">Подпрограмма "Профилактика правонарушений, наркомании, алкоголизма, токсикомании и табака курения в муниципальном районе "Сосногорск" </t>
  </si>
  <si>
    <t>Управление образования, отдел культуры, отдел физкультуры и спорта</t>
  </si>
  <si>
    <t>ИТОГО ПО ПРОГРАММЕ</t>
  </si>
  <si>
    <t>Начальник Финансового управления 
Кудрявцева С.И.</t>
  </si>
  <si>
    <t>Контрольное событие № 10 Планирование муниципального долга  с учетом требований бюджетного законодательства РФ</t>
  </si>
  <si>
    <t>Председатель Комитета по управлению имуществом                       В.Г. Ковалева</t>
  </si>
  <si>
    <t>Сектор по муниципальным услугам и информатизации</t>
  </si>
  <si>
    <t>МАУ "МФЦ"</t>
  </si>
  <si>
    <t>АИЦ</t>
  </si>
  <si>
    <t>Руководитель отдела по фин. вопросам и бух. учету Хозяинова Н.С.</t>
  </si>
  <si>
    <t>МУНИЦИПАЛЬНАЯ ПРОГРАММА "МУНИЦИПАЛЬНОЕ УПРАВЛЕНИЕ НА ТЕРРИТОРИИ МО МР "СОСНОГОРСК"</t>
  </si>
  <si>
    <t>Подпрограмма «Управление муниципальными финансами и муниципальным долгом муниципального образования муниципального района «Сосногорск»</t>
  </si>
  <si>
    <t>Подпрограмма «Управление муниципальными имуществом муниципального образования муниципального района «Сосногорск»</t>
  </si>
  <si>
    <t xml:space="preserve">Подпрограмма «Кадровая политика в Администрации муниципального образования муниципального района «Сосногорск» </t>
  </si>
  <si>
    <t>Руководитель сектора по кадровым вопросам и охране труда Е.В. Белаш</t>
  </si>
  <si>
    <t>Подпрограмма «Электронный муниципалитет»</t>
  </si>
  <si>
    <t>Подпрограмма «Обеспечение реализации муниципальной программы»</t>
  </si>
  <si>
    <t>Сектор по социальным вопросам и НКО администрации МР "Сосногорск"</t>
  </si>
  <si>
    <t>Комитет по управлению имуществом администрации МР "Сосногорск"</t>
  </si>
  <si>
    <t>МУНИЦИПАЛЬНАЯ ПРОГРАММА "СОЦИАЛЬНАЯ ЗАЩИТА НАСЕЛЕНИЯ МР "СОСНОГОРСК"</t>
  </si>
  <si>
    <t>Подпрограмма  «Дополнительная социальная поддержка уровня жизни граждан муниципального района «Сосногорск»</t>
  </si>
  <si>
    <t>Подпрограмма «Поддержка социально ориентированных некоммерческих организаций»</t>
  </si>
  <si>
    <t>Подпрограмма «Улучшение жилищных условий граждан на территории муниципального района «Сосногорск»</t>
  </si>
  <si>
    <t>Управление жилищно-коммунального хозяйства администрации муниципального района «Сосногорск»</t>
  </si>
  <si>
    <t>01.01.2017</t>
  </si>
  <si>
    <t>31.12.2017</t>
  </si>
  <si>
    <t>Администрация муниципального района «Сосногорск»</t>
  </si>
  <si>
    <t>МКУ «Управление капитального строительства г. Сосногорска»</t>
  </si>
  <si>
    <t>Администрация ГП «Сосногорск», Администрация ГП «Нижний Одес»,  Администрация ГП «Войвож», Управление жилищно-коммунального хозяйства администрации муниципального района "Сосногорск"</t>
  </si>
  <si>
    <t>Администрация ГП «Нижний Одес»</t>
  </si>
  <si>
    <t>Администрация ГП «Нижний Одес»»</t>
  </si>
  <si>
    <t>Администрация ГП «Нижний Одес», администрация ГП «Войвож»</t>
  </si>
  <si>
    <t>Администрация МР «Сосногорск», Администрация ГП «Нижний Одес»,  Администрация ГП «Войвож», Управление жилищно-коммунального хозяйства администрации муниципального района "Сосногорск"</t>
  </si>
  <si>
    <t>Администрация ГП  «Нижний Одес», Администрация ГП  «Войвож»</t>
  </si>
  <si>
    <t xml:space="preserve">  Администрация МР «Сосногорск», Управление жилищно-коммунального хозяйства администрации муниципального района "Сосногорск"       </t>
  </si>
  <si>
    <t xml:space="preserve">Управление жилищно-коммунального хозяйства администрации муниципального района "Сосногорск"   </t>
  </si>
  <si>
    <t>Управление жилищно-коммунального хозяйства администрации муниципального района "Сосногорск"</t>
  </si>
  <si>
    <t>МУНИЦИПАЛЬНАЯ ПРОГРАММА "ЖИЛЬЕ И ЖИЛИЩНО-КОММУНАЛЬНОЕ ХОЗЯЙСТВО МО МР "СОСНОГОРСК"</t>
  </si>
  <si>
    <t>Подпрограмма "Комплексное развитие систем коммунальной инфраструктуры муниципального образования муниципального района «Сосногорск»</t>
  </si>
  <si>
    <t>Подпрограмма "Энергосбережение и повышение энергетической эффективности в структурных бюджетных подразделениях муниципального образования муниципального района «Сосногорск»</t>
  </si>
  <si>
    <t>О.К.Мирош-
никова
начальник Управление образования</t>
  </si>
  <si>
    <t>1</t>
  </si>
  <si>
    <t>Контрольное событие 1: План основных мероприятий МР «Сосногорск</t>
  </si>
  <si>
    <t>1.1.1 Содержание аппарата (управление и обслуживающие отделы, службы), подразделений, занимающихся вопросами по организации мероприятий гражданской обороны, предупреждения и ликвидации ЧС на территории МР «Сосногорск», обеспечения безопасности на водных объектах</t>
  </si>
  <si>
    <t>1.1 Обеспечение условий для реализации подпрограммы</t>
  </si>
  <si>
    <t>Контрольное событие 2: Планирование деятельности МКУ «Управление по делам ГО и ЧС МО МР «Сосногорск»</t>
  </si>
  <si>
    <t>Контрольное событие 3: Проведение инвентаризации материального резерва для ликвидации чрезвычайных ситуаций и в интересах гражданской обороны</t>
  </si>
  <si>
    <t>31.09.2017</t>
  </si>
  <si>
    <t>Контрольное событие 4: Создание номенклатуры резерва мат. ресурсов для различных организаций и учреждений МР «Сосногорск»</t>
  </si>
  <si>
    <t>Контрольное событие 5: Заслушивание  руководителей предприятий. Размещение информации на сайте администрации МР "Сосногорск"</t>
  </si>
  <si>
    <t>1.2.2 Организация работы Оперативного штаба по профилактике  межнациональной напряженности</t>
  </si>
  <si>
    <t>Контрольное собыите 6: Проведение заседаний (на менее 1 раза в квартал) Протокол заседания</t>
  </si>
  <si>
    <t>Контрольное событие 7: Составление Плана работы  АТК на год</t>
  </si>
  <si>
    <t>Контрольное событие 8: Организация работы с привлечением должностных лиц и специалистов по профилактике и  мерам предупредительного характера при угрозах террористической и экстремистской направленности</t>
  </si>
  <si>
    <t>1.3 Проверка состояния антитеррористической защищенности  объектов соответствующих перечню минимальных обязательных требований с массовым пребыванием граждан на территории МОМР "Сосногорск"</t>
  </si>
  <si>
    <t>1.3.1 Совершенствование системы защиты для исключения несанкционированной    парковки транспортных средств вблизи учебных и дошкольных заведений,  учреждений здравоохранения, а также мест проведения массовых мероприятий</t>
  </si>
  <si>
    <t>1.3.2 Осуществление комплекса мер по обеспечению безопасности населения в жилом секторе, включая проверку чердачных и подвальных помещений, объектов незавершенного строительства и неэксплуатируемых строений</t>
  </si>
  <si>
    <t xml:space="preserve">Контрольное событие 9: Проведение проверок состояния антитеррористической защищенности  объектов </t>
  </si>
  <si>
    <t xml:space="preserve">Контрольное событие 10: Провести проверки объектов ЖКХ, культуры и спорта </t>
  </si>
  <si>
    <t>Контрольное событие 11: Определение мест парковки всех видов автотранспорта вблизи учебных и дошкольных заведений,  учреждений здравоохранения, а также мест проведения массовых мероприятий</t>
  </si>
  <si>
    <t>Контрольное событие 12: Оборудование надежными запорами подвальных и чердачных помещений в учреждениях и многоквартирных домах</t>
  </si>
  <si>
    <t>Итого по подпрограмме:</t>
  </si>
  <si>
    <t>4</t>
  </si>
  <si>
    <t>2.1 Приобретение, установка и техническое обслуживание в местах и объектах с массовым пребыванием граждан специальных систем, в том числе:</t>
  </si>
  <si>
    <t xml:space="preserve">2.1.1 Приобретение и установка в местах и объектах с массовым пребыванием гра-ждан специальных систем, в том числе:
- систем видеоконтроля
- спец. оборудования и спец. техники
</t>
  </si>
  <si>
    <t>2.1.2 Техническое обслуживание систем видеоконтроля</t>
  </si>
  <si>
    <t>Контрольное событие 13: Отчет об оплате по техническому обслуживанию систем видеоконтроля 31.12.2017</t>
  </si>
  <si>
    <t>Контрольное событие 14: Отчет об установленных камерах видеонаблюдения</t>
  </si>
  <si>
    <t>5</t>
  </si>
  <si>
    <t>2.2 Оргканизация деятельности добровольных народных дружин с целью обеспечения участия граждан в охране общественного порядка</t>
  </si>
  <si>
    <t>Контрольное событие 15: Оплата проведенных рейдов в 2017 году</t>
  </si>
  <si>
    <t>6</t>
  </si>
  <si>
    <t>2.3 Мероприятия по профилактике правонарушений, в том числе:</t>
  </si>
  <si>
    <t>Контрольное событие 16: Отчет о проведенных мероприятиях в 2017 году</t>
  </si>
  <si>
    <t xml:space="preserve">Управление образования </t>
  </si>
  <si>
    <t>Отдел культуры</t>
  </si>
  <si>
    <t>Отдел физкультуры и спорта</t>
  </si>
  <si>
    <t xml:space="preserve">2.4 Участие в межведомственных социальных мероприятиях в том числе:
- проведение медицинского освидетельствования несовершеннолетних (тест на определение наркотических веществ, определение паров алкоголя алкометром)
</t>
  </si>
  <si>
    <t>Администрация МР «Сосногорск» (объекты профилактики правонарушений), отдел физкультуры и спорта</t>
  </si>
  <si>
    <t>Контрольное событие 17: Протоколы совещаний</t>
  </si>
  <si>
    <t>2.5 Приобретение и распространение информационных материалов и наглядной агитации</t>
  </si>
  <si>
    <t>Управление образования</t>
  </si>
  <si>
    <t>Контрольное событие 18: Выпуск и распространение информационных материалов в 2017 году</t>
  </si>
  <si>
    <t>7</t>
  </si>
  <si>
    <t>8</t>
  </si>
  <si>
    <t>2</t>
  </si>
  <si>
    <t xml:space="preserve">1.1 Оказание адресной социальной помощи населению
</t>
  </si>
  <si>
    <t xml:space="preserve">Контрольное событие 1: Подготовка протоколов на выплату адресной социальной помощи населению за 2017 год
</t>
  </si>
  <si>
    <t>1.2 Реализация дополнительных мер по поддержке семьи и повышения престижа отцовства (отцовский капитал)</t>
  </si>
  <si>
    <t>Контрольное событие 2: Подготовка распоряжений на выплату предъявителям муниципальных сертификатов на отцовский капитал за 2017 год</t>
  </si>
  <si>
    <t>Контрольное событие 3: Подготовка распоряжений на выплату ветеранам ВОВ 2017 год</t>
  </si>
  <si>
    <t>1.3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основание для обеспечения жильем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проживающих на территории Республики Коми</t>
  </si>
  <si>
    <t>3</t>
  </si>
  <si>
    <t>2.1 Информирование об изменениях в законодательствах, предоставление нормативно-правовых актов в сфере поддержки СО НКО, консультативная поддержка для участия в конкурсах и программах различных уровней, касающихся СО НКО, и их реализации</t>
  </si>
  <si>
    <t xml:space="preserve">Контрольное событие 4: Обеспечение СО НКО нормативно-правовыми актами и документами, касающихся СО НКО
2017 год
</t>
  </si>
  <si>
    <t>2.2 Проведение социально значимых мероприятий, акций, «круглых столов», «прямых линий», семинаров</t>
  </si>
  <si>
    <t xml:space="preserve">Контрольное событие 5:
Отчет о проведенных мероприятиях
2017 год
</t>
  </si>
  <si>
    <t>2.3 Освещение деятельности СО НКО через размещение информации в сети Интернет, районной газете «Заря Тимана»</t>
  </si>
  <si>
    <t xml:space="preserve">Контрольное событие 6:
Отчет о размещенных информаций о деятельности СО НКО
2017 год
</t>
  </si>
  <si>
    <t xml:space="preserve">2.4 Предоставление субсидий СО НКО
</t>
  </si>
  <si>
    <t>Контрольное событие 7:  Подготовка распоряжений на выплату субсидий СО НКО на 2017 год</t>
  </si>
  <si>
    <t xml:space="preserve">Контрольное событие 8: Приобретение жилых помещений для детей-сирот и детей, оставшихся без попечения родителей, лиц из их числа за 2017 год
</t>
  </si>
  <si>
    <t xml:space="preserve">3.2 Реализация Закона Республики Коми «О наделении органов местного самоуправления в Республике Коми государственными полномочиями по предоставлению мер социальной поддержки по обеспечению жильем отдельных категорий граждан»
</t>
  </si>
  <si>
    <t xml:space="preserve">3.1 Реализация Закона Республики Коми «О наделении органов местного самоуправления в Республике Коми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в целях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 по договорам найма специализированных жилых помещений
</t>
  </si>
  <si>
    <t xml:space="preserve">Контрольное событие 9: Подготовка постановлений о предоставлении единовременной денежной выплаты на строительство или приобретение жилого помещения за 2017 год
</t>
  </si>
  <si>
    <t xml:space="preserve">3.3 Оказание государственной поддержки в улучшении жилищных условий молодых семей
</t>
  </si>
  <si>
    <t xml:space="preserve">Контрольное событие 10: Подготовка постановлений о предоставлении молодым семьям социальной выплаты на приобретение жилого помещения или строительство индивидуального жилого дома за 2017 год
</t>
  </si>
  <si>
    <t xml:space="preserve">3.4 Осуществление переданных государственных полномочий
</t>
  </si>
  <si>
    <t xml:space="preserve">Контрольное событие 11: Отчет о выполнении переданных государственных полномочий за 2017 год
</t>
  </si>
  <si>
    <t xml:space="preserve">1.1 Реконструкция и модернизация систем коммунальной инфраструктуры
</t>
  </si>
  <si>
    <t xml:space="preserve">Контрольное событие 1: Годовой отчет исполнителя мероприятия </t>
  </si>
  <si>
    <t>1.2 Мониторинг качества отобранных проб воды и сточных вод</t>
  </si>
  <si>
    <t>Контрольное событие 2: Годовой отчет исполнителя мероприятия</t>
  </si>
  <si>
    <t>1.3 Осуществление переданных полномочий по организации в границах поселения водоснабжения населения, водоотведения в пределах полномочий установленных законодательством Российской Федерации</t>
  </si>
  <si>
    <t>Контрольное событие 3: Годовой отчет исполнителя мероприятия</t>
  </si>
  <si>
    <t>1.4 Осуществление переданных полномочий по организации в границах поселения электро, тепло- и газоснабжения населения, снабжения населения  топливом в пределах полномочий, установленных законодательством Российской Федерации</t>
  </si>
  <si>
    <t>Контрольное событие 4: Годовой отчет исполнителя мероприятия</t>
  </si>
  <si>
    <t>1.5 Осуществление переданных поселениями полномочий по созданию условий для обеспечения жителей поселения услугами связи, общественного питания, торговли и бытового обслуживания</t>
  </si>
  <si>
    <t>Контрольное событие 5: Годовой отчет исполнителя мероприятия</t>
  </si>
  <si>
    <t>1.6 Разработка генеральных планов, правил землепользования и застройки и документации по планировке территорий муниципальных образований</t>
  </si>
  <si>
    <t>Контрольное событие 6: Годовой отчет исполнителя мероприятия</t>
  </si>
  <si>
    <t xml:space="preserve">2.1 Реализация механизма заинтересованности персонала в
энергосбережении
</t>
  </si>
  <si>
    <t>Контрольное событие 7: Годовой отчет исполнителя о выполнении мероприятия по утвержденным форма</t>
  </si>
  <si>
    <t>2.2 Проведение энергетических обследований зданий, строений, сооружений</t>
  </si>
  <si>
    <t>Контрольное событие 8: Годовой отчет исполнителя о выполнении мероприятия по утвержденным форма</t>
  </si>
  <si>
    <t>2.3 Регулярная очистка светильников, окон, радиаторов</t>
  </si>
  <si>
    <t>Контрольное событие 9: Годовой отчет исполнителя о выполнении мероприятия по утвержденным форма</t>
  </si>
  <si>
    <t>10</t>
  </si>
  <si>
    <t>2.4 Проверка, содержание в исправном состоянии приборов узлов учета и запорно-регулирующей арматуры систем потребления энергетических ресурсов, тепловая изоляция трубопроводов. Очистка светильников и окон</t>
  </si>
  <si>
    <t>Контрольное событие 10: Годовой отчет исполнителя о выполнении мероприятия по утвержденным формам</t>
  </si>
  <si>
    <t>11</t>
  </si>
  <si>
    <t>2.5 Промывка и опрессовка систем отопления</t>
  </si>
  <si>
    <t>Контрольное событие 11: Годовой отчет исполнителя о выполнении мероприятия по утвержденным формам</t>
  </si>
  <si>
    <t>12</t>
  </si>
  <si>
    <t>2.6 Применение энергосберегающих ламп, энергосберегающих светильников, установка энергосберегающих окон и дверей, установка автоматических доводчиков на дверях</t>
  </si>
  <si>
    <t>Контрольное событие 12: Годовой отчет исполнителя о выполнении мероприятия по утвержденным формам</t>
  </si>
  <si>
    <t>13</t>
  </si>
  <si>
    <t>2.7 Приобретение и установка приборов учета энергетических ресурсов</t>
  </si>
  <si>
    <t>Контрольное событие 13: Годовой отчет исполнителя о выполнении мероприятия по утвержденным формам</t>
  </si>
  <si>
    <t>14</t>
  </si>
  <si>
    <t>3.1 Обеспечение мероприятий по переселению граждан из аварийного жилищного фонда</t>
  </si>
  <si>
    <t>Контрольное событие 14: Годовой отчет исполнителя о выполнении мероприятия по утвержденным формам</t>
  </si>
  <si>
    <t>15</t>
  </si>
  <si>
    <t>3.2 Создание условий для комфортного проживания граждан</t>
  </si>
  <si>
    <t>Контрольное событие 15: Годовой отчет исполнителя о выполнении мероприятия по утвержденным формам</t>
  </si>
  <si>
    <t>16</t>
  </si>
  <si>
    <t xml:space="preserve">3.3 Обеспечение мероприятий по капитальному ремонту многоквартирных домов </t>
  </si>
  <si>
    <t>Контрольное событие 16: Годовой отчет исполнителя о выполнении мероприятия по утвержденным формам</t>
  </si>
  <si>
    <t>17</t>
  </si>
  <si>
    <t>Контрольное событие 17: Годовой отчет исполнителя о выполнении мероприятия по утвержденным формам</t>
  </si>
  <si>
    <t>18</t>
  </si>
  <si>
    <t>3.4 Отлов и содержание безнадзорных животных.</t>
  </si>
  <si>
    <t>3.5 Обеспечение условий для реализации подпрограммы</t>
  </si>
  <si>
    <t>Контрольное событие 18: Годовой отчет исполнителя о выполнении мероприятия по утвержденным формам</t>
  </si>
  <si>
    <t>19</t>
  </si>
  <si>
    <t>3.6 Обустройство и приобретение объектов для создания привлекательной среды муниципального образования муниципального района «Сосногорск»</t>
  </si>
  <si>
    <t>Контрольное событие 19: Годовой отчет исполнителя о выполнении мероприятия по утвержденным формам</t>
  </si>
  <si>
    <t>20</t>
  </si>
  <si>
    <t>3.7 Осуществление переданных поселениями  полномочий по организации строительства и содержанию муниципального жилищного фонда.</t>
  </si>
  <si>
    <t>Контрольное событие 20: Годовой отчет исполнителя о выполнении мероприятия по утвержденным формам</t>
  </si>
  <si>
    <t>Подпрограмма "Создание условий для обеспечения доступным и комфортным жильем населения муниципального образования муниципального района «Сосногорск»</t>
  </si>
  <si>
    <t>Подпрограмма "Обращение с отходами производства и потребления на территории муниципального образования муниципального района «Сосногорск»</t>
  </si>
  <si>
    <t>21</t>
  </si>
  <si>
    <t>4.1 Строительство межпоселенческого полигона бытовых и промышленных отходов на территории муниципального района «Сосногорск»</t>
  </si>
  <si>
    <t>Контрольное событие 21: Годовой отчет исполнителя о выполнении мероприятия по утвержденным формам</t>
  </si>
  <si>
    <t>22</t>
  </si>
  <si>
    <t>4.2 Ликвидация и рекультивация объектов размещения отходов</t>
  </si>
  <si>
    <t>Контрольное событие 22: Годовой отчет исполнителя о выполнении мероприятия по утвержденным формам</t>
  </si>
  <si>
    <t>Подпрограмма "Обеспечение реализации муниципальной программы"</t>
  </si>
  <si>
    <t>23</t>
  </si>
  <si>
    <t>5.1 Обеспечение управления реализацией Программы</t>
  </si>
  <si>
    <t>Контрольное событие 23: Годовой отчет исполнителя о выполнении мероприятия по утвержденным формам</t>
  </si>
  <si>
    <t>Подпрограмма "Благоустройство населенных пунктов на территории муниципального образования муниципального района «Сосногорск»</t>
  </si>
  <si>
    <t>6.1 Выполнение мероприятий по улучшению состояния наружного освещения и объектов зеленого хозяйства</t>
  </si>
  <si>
    <t>Контрольное событие 24: Годовой отчет исполнителя о выполнении мероприятия по утвержденным формам</t>
  </si>
  <si>
    <t>25</t>
  </si>
  <si>
    <t>6.2 Осуществление переданных поселениями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</si>
  <si>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Контрольное событие 25: Годовой отчет исполнителя о выполнении мероприятия по утвержденным формам</t>
  </si>
  <si>
    <t>26</t>
  </si>
  <si>
    <t>6.3 Реализация народных проектов в сфере благоустройства, прошедших отбор в рамках "Народного бюджета"</t>
  </si>
  <si>
    <t xml:space="preserve">Администрации городских поселений </t>
  </si>
  <si>
    <t>Контрольное событие 26: Годовой отчет исполнителя о выполнении мероприятия по утвержденным формам</t>
  </si>
  <si>
    <t>27</t>
  </si>
  <si>
    <t>6.4 Осуществление переданных поселениями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 граждан к водным объектам общего пользования и их береговым полосам</t>
  </si>
  <si>
    <t>Контрольное событие 27: Годовой отчет исполнителя о выполнении мероприятия по утвержденным формам</t>
  </si>
  <si>
    <t>28</t>
  </si>
  <si>
    <t>Контрольное событие 28: Годовой отчет исполнителя о выполнении мероприятия по утвержденным формам</t>
  </si>
  <si>
    <t>29</t>
  </si>
  <si>
    <t>6.5 Осуществление переданных поселениями полномочий в области благоустройства территории поселения</t>
  </si>
  <si>
    <t>6.6 Осуществление переданных поселениями полномочий по организации ритуальных услуг и содержание мест захоронения</t>
  </si>
  <si>
    <t>Контрольное событие 29: Годовой отчет исполнителя о выполнении мероприятия по утвержденным формам</t>
  </si>
  <si>
    <t>30</t>
  </si>
  <si>
    <t>6.7 Осуществление переданных поселениями полномочий по содержанию, ремонту и капитальному ремонту  улично-дорожной сети в рамках благоустройства</t>
  </si>
  <si>
    <t>Контрольное событие 30: Годовой отчет исполнителя о выполнении мероприятия по утвержденным формам</t>
  </si>
  <si>
    <t xml:space="preserve">1.1 Определение основных направлений бюджетной и налоговой политики муниципального района «Сосногорск» 
</t>
  </si>
  <si>
    <t>Контрольное событие 1: Утверждение нормативно-правового акта</t>
  </si>
  <si>
    <t xml:space="preserve">1.2 Формирование      
проекта решения Совета муниципального района «Сосногорск»  о бюджете муниципального района «Сосногорск» на очередной финансовый  год  и
плановый период       </t>
  </si>
  <si>
    <t>Контрольное событие 2: Составление проекта нормативно-правового акта</t>
  </si>
  <si>
    <t xml:space="preserve">1.3 Организация       
исполнения бюджета муниципального района  «Сосногорск» </t>
  </si>
  <si>
    <t xml:space="preserve">Контрольное событие 3: Обеспечение функционирования функционирования Финансового управления администрации муниципального района «Сосногорск» </t>
  </si>
  <si>
    <t xml:space="preserve">1.4 Формирование бюджетной отчетности об исполнении консолидированного
бюджета муниципального района «Сосногорск»              
</t>
  </si>
  <si>
    <t>Контрольное событие 4: Формирование и предоставление бюджетной отчетности</t>
  </si>
  <si>
    <t>1.5 Повышение качества
и доступности финансовой информации</t>
  </si>
  <si>
    <t>Контрольное событие 5: Реализация мероприятий в рамках «Бюджета для граждан»</t>
  </si>
  <si>
    <t xml:space="preserve">1.6 Мониторинг качества финансового менеджмента главных распорядителей средств бюджета муниципального района «Сосногорск»                  </t>
  </si>
  <si>
    <t>Контрольное событие 6: Формирование годового рейтинга главных распорядителей бюджета муниципального района «Сосногорск»</t>
  </si>
  <si>
    <t>Контрольное событие 7: Формирование оперативного рейтинга главных распорядителей бюджета муниципального района «Сосногорск»</t>
  </si>
  <si>
    <t>9</t>
  </si>
  <si>
    <t xml:space="preserve">1.7 Своевременное     
погашение долговых обязательств      
муниципального района «Сосногорск»  </t>
  </si>
  <si>
    <t>Контрольное событие 8: Погашение долговых обязательств</t>
  </si>
  <si>
    <t>1.8 Обслуживание      
муниципального долга муниципального района «Сосногорск»</t>
  </si>
  <si>
    <t>Контрольное событие 9: Выплата процентов по муниципальному долгу</t>
  </si>
  <si>
    <t xml:space="preserve">1.9 Оптимизация       
структуры муниципального долга, планирование      
муниципальных заимствований муниципального района «Сосногорск» на основе анализа  рынка кредитных ресурсов Республики Коми      </t>
  </si>
  <si>
    <t xml:space="preserve">2.1 Передача в аренду муниципального имущества, в том числе земельных участков </t>
  </si>
  <si>
    <t>2.1.1 Организация работы по заключению договоров по передаче в аренду муниципального имущества, в том числе земельных участков</t>
  </si>
  <si>
    <t>2.1.2 Информационное обеспечение аренды муниципального имущества, в том числе земельных участков</t>
  </si>
  <si>
    <t>Контрольное событие 11:
Решения о передаче в аренду муниципального имущества, в том числе земельных участков приняты</t>
  </si>
  <si>
    <t>2.2 Проведение приватизации муниципального имущества, в том числе продажа земельных участков</t>
  </si>
  <si>
    <t>2.2.1 Организация проведения оценки рыночной стоимости объектов муниципальной собственности, в том числе земельных участков</t>
  </si>
  <si>
    <t>2.2.2 Принятие решения об условиях приватизации и проведение процедур определенным в решении способом</t>
  </si>
  <si>
    <t>2.2.3 Информационное обеспечение приватизации муниципального имущества, в том числе продаже земельных участков</t>
  </si>
  <si>
    <t>Контрольное событие 12:                                                    Решение о приватизации муниципального имущества, в том числе продаже земельных участков принято</t>
  </si>
  <si>
    <t>2.3 Обеспечение содержания объектов муниципальной собственности, на период нахождения находящиеся их в муниципальной казне муниципального образования муниципального района «Сосногорск»</t>
  </si>
  <si>
    <t>2.3.1 Содержание и ремонт помещений, находящиеся в муниципальной казне муниципального образования муниципального района «Сосногорск»</t>
  </si>
  <si>
    <t>2.3.2 Оплата коммунальных услуг за помещения, находящиеся в муниципальной казне муниципального образования муниципального района «Сосногорск»</t>
  </si>
  <si>
    <t>Контрольное событие 13:                                                 Договоры  с обслуживающими, ресурсоснабжающими и охранными организациям заключены</t>
  </si>
  <si>
    <t>2.4 Ведение претензионно-исковой работы в случае нарушения условий использования муниципального имущества МОМР «Сосногорск»</t>
  </si>
  <si>
    <r>
      <t xml:space="preserve">2.4.1 </t>
    </r>
    <r>
      <rPr>
        <sz val="9"/>
        <rFont val="Times New Roman"/>
        <family val="1"/>
        <charset val="204"/>
      </rPr>
      <t>Совершенствование нормативно- правовой базы в сфере имущественно- земельных отношений</t>
    </r>
  </si>
  <si>
    <t>Контрольное событие 14:                                          Претензионно-исковая работа проведена (направленные претензии и иски в сфере имущественно-земельных отношений)</t>
  </si>
  <si>
    <t>2.5 Организация технической инвентаризации и паспортизации объектов недвижимого имущества, находящихся в муниципальной собственности МОМР «Сосногорск»</t>
  </si>
  <si>
    <t>Контрольное событие 15:
Технические планы на объект изготовлены</t>
  </si>
  <si>
    <t>2.6 Организация проведения кадастровых работ для обеспечения кадастровыми паспортами объектов недвижимого имущества, в том числе земельных участков</t>
  </si>
  <si>
    <t>Контрольное событие 16:
Объекты недвижимости, в том числе земельные участки, поставлены на кадастровый учет</t>
  </si>
  <si>
    <t>2.7 Регистрация права собственности на объекты муниципальной собственности муниципального образования муниципального района «Сосногорск»</t>
  </si>
  <si>
    <t>2.7.1 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</si>
  <si>
    <t>2.7.2 Внесение в реестр муниципальной  собственности данных о регистрации права собственности</t>
  </si>
  <si>
    <t>Контрольное событие 17:                                                 Оформлено право собственности на объекты муниципальной собственности МОМР «Сосногорск»</t>
  </si>
  <si>
    <t>2.8 Организация и координация деятельности органа местного самоуправления в  рамках установленных полномочий по реализации подпрограммы</t>
  </si>
  <si>
    <t xml:space="preserve">Контрольное событие 18:
Информация об исполнении программы актуализирована </t>
  </si>
  <si>
    <t>3.1 Организация обучения муниципальных служащих  администрации муниципального района «Сосногорск»</t>
  </si>
  <si>
    <t>3.1.1 Формирование и подготовка резерва управленческих кадров муниципального образования муниципального района «Сосногорск»</t>
  </si>
  <si>
    <t>3.1.2 Организация проведения семинаров, тренингов, "круглых столов" по развитию управленческих компетенций для муниципальных служащих Администрации муниципального района «Сосногорск»</t>
  </si>
  <si>
    <t>3.1.3 Организация профессиональной подготовки, переподготовки и повышения квалификации муниципальных служащих Администрации муниципального района «Сосногорск»</t>
  </si>
  <si>
    <t xml:space="preserve">Контрольное событие 19:                                        Утверждение нормативным актов администрации муниципального района «Сосногорск» 
резерва управленческих кадров муниципального образования муниципального района «Сосногорск»
</t>
  </si>
  <si>
    <t>Контрольное событие 20: Утверждение Постановлением администрации методических рекомендаций по вопросам организации и прохождения муниципальной службы и кадровой работы</t>
  </si>
  <si>
    <t>Контрольное событие 21:
Повысился уровень открытости и прозрачности деятельности администрации муниципального района «Сосногорск»</t>
  </si>
  <si>
    <t>Контрольное событие 22:
Повысилась эффективность деятельности Администрации муниципального района «Сосногорск» в сфере Икт и информатизации</t>
  </si>
  <si>
    <t>3.2 Методическое обеспечение прохождения муниципальной службы в Администрации муниципального района «Сосногорск»</t>
  </si>
  <si>
    <t>4.1 Развитие и поддержка актуального состояния сайта муниципального образования муниципального района «Сосногорск» и сайтов муниципальных учреждений</t>
  </si>
  <si>
    <t>4.2 Развитие нормативной базы муниципального образования муниципального района «Сосногорск» в сфере ИКТ и информатизации</t>
  </si>
  <si>
    <t>4.3 Внедрение, сопровождение и модернизация государственных и муниципальных информационных систем</t>
  </si>
  <si>
    <t>Контрольное событие 23: Поддерживается и развивается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</si>
  <si>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4.4 Обеспечение информационной безопасности и лицензионной чистоты в используемых информационных системах</t>
  </si>
  <si>
    <t>Контрольное событие 24:
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</si>
  <si>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24</t>
  </si>
  <si>
    <t>4.5 Обеспечение функционирования на территории муниципального образования муниципального района «Сосногорск» региональной системы контентной фильтрации</t>
  </si>
  <si>
    <t>Контрольное событие 25: 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</si>
  <si>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4.6 Актуализация сведений  в Реестре государственных и муниципальных услуг Республики Коми</t>
  </si>
  <si>
    <t>Контрольное событие 26: Гражданам обеспечен доступ к социально-значимой информации и базовым информационно-коммуникационным услугам</t>
  </si>
  <si>
    <t>4.7 Организация и  празвитие предоставления муниципальных услуг (выполнение работ) многофункциональным центром предоставлениягосударственных и муниципальных услуг</t>
  </si>
  <si>
    <t>Контрольное событие 27: Увеличена доля граждан использующих механизм получения муниципальных услуг в электронном виде.</t>
  </si>
  <si>
    <t>4.8 Организация и предоставление архивно-информационных услуг</t>
  </si>
  <si>
    <t xml:space="preserve">Контрольное событие 28: </t>
  </si>
  <si>
    <t>4.9 Обеспечение возможности получения муниципальных услуг муниципального образования муниципального района «Сосногорск» в электронном виде</t>
  </si>
  <si>
    <t>Контрольное событие 29: Увеличена доля граждан использующих механизм получения муниципальных услуг в электронном виде.</t>
  </si>
  <si>
    <t>4.10 Организация мониторинга качества и доступности предоставления муниципальных услуг по принципу «одного окна»</t>
  </si>
  <si>
    <t>Контрольное событие 30:
Увеличилось количество и повысилось качество  предоставляемых муниципальных услуг</t>
  </si>
  <si>
    <t>31</t>
  </si>
  <si>
    <t>4.11 Внедрение АИС МФЦ в МАУ «МФЦ» МР «Сосногорск»</t>
  </si>
  <si>
    <t>4.12 Внедрение, сопровождение и техническое обслуживание корпоративной сети передачи данных</t>
  </si>
  <si>
    <t>32</t>
  </si>
  <si>
    <t>4.13 Обновление компьютерного парка</t>
  </si>
  <si>
    <t>Контрольное событие 31:
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</si>
  <si>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33</t>
  </si>
  <si>
    <t>34</t>
  </si>
  <si>
    <t>5.1 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</si>
  <si>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 xml:space="preserve">5.2 Мониторинг реализации Программы на муниципальном уровне </t>
  </si>
  <si>
    <t>Контрольное событие 32: Информация об исполнении программы актуализирована</t>
  </si>
  <si>
    <t>ИТОГО ПО ПРОГРАММЕ:</t>
  </si>
  <si>
    <t>МУНИЦИПАЛЬНАЯ ПРОГРАММА «РАЗВИТИЕ ТРАНСПОРТНОЙ СИСТЕМЫ МУНИЦИПАЛЬНОГО ОБРАЗОВАНИЯ МУНИЦИПАЛЬНОГО РАЙОНА "СОСНОГОРСК"</t>
  </si>
  <si>
    <t>Подпрограмма "Повышение безопасности дорожного движения на территории МО МР «Сосногорск»</t>
  </si>
  <si>
    <t>1.1 Обеспечение безопасного участия детей в дорожном движении</t>
  </si>
  <si>
    <t>Управление образования администрации МР «Сосногорск»</t>
  </si>
  <si>
    <t>Контрольное событие 1: Годовой отчет исполнителя о выполнении мероприятия по утвержденным формам.</t>
  </si>
  <si>
    <t>1.2 Строительство реконструкция, техническое перевооружение нерегулируемых (регулируемых) пешеходных переходов, в том числе непосредственно прилегающих к дошкольным образовательным учреждениям, общеобразовательным учреждениям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</si>
  <si>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Контрольное событие 2: Подписание актов выполненных работ по строительству, реконструкции, техническому перевооружению нерегулируемых (регулируемых) пешеходных переходов</t>
  </si>
  <si>
    <t>Контрольное событие 3: Подписание актов выполненных работ</t>
  </si>
  <si>
    <t>Контрольное событие 4: Подписание актов выполненных работ</t>
  </si>
  <si>
    <t>Контрольное событие 5: Закупка оборудования, подписание сторонами актов приема-передачи оборудования</t>
  </si>
  <si>
    <t>1.3 Реконструкция, строительство на участках улично-дорожной сети городов и населенных пунктов пешеходных ограждений, в том числе в зоне пешеходных переходов</t>
  </si>
  <si>
    <t>1.4 Строительство, реконструкция, техническое перевооружение светофорных объектов</t>
  </si>
  <si>
    <t>1.5 Оснащение системами автоматического контроля и выявление нарушений правил дорожного движения улично-дорожной сети регионального и муниципального значения</t>
  </si>
  <si>
    <t>1.6 Развитие системы предупреждения опасного поведения участников дорожного движения</t>
  </si>
  <si>
    <t>Контрольное событие 6: Закупка оборудования, подписание сторонами актов приема-передачи оборудования, подписание сторонами актов выполненных работ</t>
  </si>
  <si>
    <t>Подпрограмма "Развитие транспортной инфраструктуры"</t>
  </si>
  <si>
    <t>2.1 Дорожная деятельность в отношении автомобильных дорог общего пользования местного значения муниципального образования муниципального района  «Сосногорск»</t>
  </si>
  <si>
    <t>Контрольное событие 7: Подписание сторонами актом приемки выполненных работ</t>
  </si>
  <si>
    <t>2.2 Содействие органам местного самоуправления городских поселений муниципального района «Сосногорск» в области осуществления дорожной деятельности в отношении автомобильных дорог общего пользования местного значения, улиц и проездов населенных пунктов муниципального района «Сосногорск»</t>
  </si>
  <si>
    <t>Контрольное событие 8: Предоставление администрациями городских поселений итоговых отчетов о расходовании субсидий (трансф)</t>
  </si>
  <si>
    <t>2.3 Реализация малых проектов в сфере дорожной деятельности</t>
  </si>
  <si>
    <t>Контрольное событие 9: Подписание сторонами актом приемки выполненных работ</t>
  </si>
  <si>
    <t xml:space="preserve">2.4 Оборудование и содержание ледовых переправ и зимних автомобильных дорог общего пользования местного значения </t>
  </si>
  <si>
    <t>Контрольное событие 10: Подписание сторонами актом приемки выполненных работ</t>
  </si>
  <si>
    <t>2.5 Содержание автомобильных дорог общего пользования местного значения</t>
  </si>
  <si>
    <t xml:space="preserve">  Управление жилищно-коммунального хозяйства администрации муниципального района "Сосногорск"</t>
  </si>
  <si>
    <t>Контрольное событие 11: Подписание сторонами актом приемки выполненных работ</t>
  </si>
  <si>
    <t>2.6 Реконструкция, капитальный ремонт и ремонт автомобильных дорог общего пользования местного значения</t>
  </si>
  <si>
    <t>Контрольное событие 12: Подписание сторонами актом приемки выполненных работ</t>
  </si>
  <si>
    <t>2.7 Осуществление дорожной деятельности за счет средств, поступивших из федерального бюджета</t>
  </si>
  <si>
    <t xml:space="preserve">Администрация МР «Сосногорск», Администрация ГП «Войвож»    </t>
  </si>
  <si>
    <t>Контрольное событие 13: Подписание сторонами актом приемки выполненных работ</t>
  </si>
  <si>
    <t>2.8 Осуществление переданных полномочий поселениями в области дорожной деятельностьи в отношении автомобильных дорог общего пользования местного значения</t>
  </si>
  <si>
    <t>2.9 Реализация народных проектов в сфере дорожной деятельности, прошедших отбор в рамках проекта «Народный бюджет»</t>
  </si>
  <si>
    <t>Контрольное событие 15: Подписание сторонами актом приемки выполненных работ</t>
  </si>
  <si>
    <t>Подпрограмма "Повышение качества управления развитием транспортной системы"</t>
  </si>
  <si>
    <t>3.1 Осуществление переданных поселениями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</si>
  <si>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Контрольное событие 16: Подписание сторонами актом приемки выполненных работ</t>
  </si>
  <si>
    <t>3.2 Осуществление переданных поселениями полномочий по предоставлению муниципальной социальной поддержки, направленной на обеспечение равной доступности транспортных  услуг на пассажирском автомобильном  транспорте (кроме такси) на внутрирайонных маршрутахдля граждан пожилого возраста (женщины – старше 55 лет, мужчины – старше 60 лет), не имеющих мер государственной социальной поддержки</t>
  </si>
  <si>
    <t>Контрольное событие 17: Годовой отчет исполнителя о выполнении мероприятия по утвержденным формам.</t>
  </si>
  <si>
    <t>Подпрограмма «Развитие системы дошкольного образования в муниципальном районе «Сосногорск»</t>
  </si>
  <si>
    <t>МУНИЦИПАЛЬНАЯ ПРОГРАММА "РАЗВИТИЕ ОБРАЗОВАНИЯ"</t>
  </si>
  <si>
    <t>1.1 Реализация муниципальными дошкольными образовательными организациями основных образовательных программ дошкольного образования</t>
  </si>
  <si>
    <t xml:space="preserve">Контрольное событие 1: Реализация образовательных программ в соответствии с федеральными государственными образовательными стандартами во всех общеобразовательных организациях </t>
  </si>
  <si>
    <t>1.2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общеобразовательную программу дошкольного образования</t>
  </si>
  <si>
    <t>1.3 Предоставление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</si>
  <si>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1.4 Капитальный и текущий ремонт дошкольных образовательных организаций</t>
  </si>
  <si>
    <t>1.5 Консультационное сопровождение семей, имеющих талантливых и одаренных детей, а также детей с ограниченными возможностями здоровья и детей-инвалидов</t>
  </si>
  <si>
    <t>1.6 Обеспечение качества и доступности общеобразовательных услуг, эффективности работы системы дошкольного образования</t>
  </si>
  <si>
    <t xml:space="preserve">Контрольное событие 2:
Приобретение мебели, спортивного и технологического оборудования, проведение текущего ремонта в ДОУ  
</t>
  </si>
  <si>
    <t>1.7 Укрепление материально- технической базы дошкольных образовательных организаций</t>
  </si>
  <si>
    <t>1.8 Сопровождение введения федеральных государственных требований к общеобразовательным программам дошкольного образования</t>
  </si>
  <si>
    <t>1.9 Организация предоставления дополнительных образовательных услуг, оказываемых на базе дошкольных образовательных организаций в соответствии с запросами родителей и детей</t>
  </si>
  <si>
    <t>1.10 Развитие этнокультурного образования в дошкольных образовательных организациях</t>
  </si>
  <si>
    <t>1.11 Развитие кадровых ресурсов системы дошкольного образования</t>
  </si>
  <si>
    <t xml:space="preserve">Контрольное событие 3:
Прохождение аттестации и курсов повышения квалификации </t>
  </si>
  <si>
    <t>1.12 Развитие инновационного потенциала педагогов дошкольного образования и дошкольных образовательных организациях</t>
  </si>
  <si>
    <t>Контрольное событие 4:
Участие педагогов в конкурсах  профессионального мастерства</t>
  </si>
  <si>
    <t>Подпрограмма «Развитие системы общего образования в муниципальном районе «Сосногорск»</t>
  </si>
  <si>
    <t>2.1 Реализация муниципальными общеобразовательными организациями основных общеобразовательных программ</t>
  </si>
  <si>
    <t xml:space="preserve">Контрольное событие 5:
Получение документа . Лицензирование учреждений. прохождение процедуры  аккредитации.  </t>
  </si>
  <si>
    <t>2.2 Оказание муниципальных услуг  (выполнение работ) организациями дополнительного образования</t>
  </si>
  <si>
    <t>2.3 Строительство, реконструкция, капитальный и текущий ремонт муниципальных общеобразовательных организаций</t>
  </si>
  <si>
    <t>2.4 Укрепление материальной и технической базы общеобразовательных организаций муниципального района «Сосногорск»</t>
  </si>
  <si>
    <t>2.5 Информационно-методическое сопровождение введения федеральных государственных образовательных стандартов</t>
  </si>
  <si>
    <t xml:space="preserve">Контрольное событие 6:
Пополнение библиотечного фонда  учебниками в рамках внедрения федеральных государственных стандартов   </t>
  </si>
  <si>
    <t>2.6 Развитие системы оценки качества общего образования</t>
  </si>
  <si>
    <t xml:space="preserve">Контрольное событие 7:
Выдача стипендий одаренным обучающимся   </t>
  </si>
  <si>
    <t>2.7 Организация питания обучающихся 1-4 классов в муниципальных организациях, реализующих образовательную программу начального общего образования</t>
  </si>
  <si>
    <t>2.8 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</si>
  <si>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 xml:space="preserve">Контрольное событие 8:
Проведение конкурсов педагогического мастерства. городского праздника «Последний звонок» </t>
  </si>
  <si>
    <t>2.9 Укрепление материально-технической базы муниципальных образовательных организаций, направленное на развитие этнокультурного образования</t>
  </si>
  <si>
    <t>2.10 Развитие этнокультурного образования в общеобразовательных организациях</t>
  </si>
  <si>
    <t xml:space="preserve">Контрольное событие 9:
Повышение качества обучения Коми языка и литературы </t>
  </si>
  <si>
    <t>2.11 Развитие инновационного опыта работы муниципальных общеобразовательных организаций</t>
  </si>
  <si>
    <t>2.12 Развитие кадровых ресурсов системы общего образования</t>
  </si>
  <si>
    <t xml:space="preserve">Контрольное событие 10:
Прохождение аттестации и курсов повышения квалификации </t>
  </si>
  <si>
    <t xml:space="preserve">2.13 Укрепление материально-технической базы и создание безопасных условий в организациях в сфере образования в Республике Коми </t>
  </si>
  <si>
    <t>2.14 Расходы, связанные с повышением оплаты труда педагогическим работникам муниципальных учреждений дополнительного образования в сфере образования</t>
  </si>
  <si>
    <t>Подпрограмма «Дети и молодежь Сосногорска»</t>
  </si>
  <si>
    <t>3.1 Оказание муниципальных услуг (выполнение работ) организациями дополнительного образования</t>
  </si>
  <si>
    <t>3.2 Привлечение несовершеннолетних, в том числе с девиантным поведением, во внеурочную деятельность на базе общеобразовательных организациях дополнительного образования</t>
  </si>
  <si>
    <t>3.3 Укрепление материально-технической базы организаций дополнительного образования муниципального образования «Сосногорск»</t>
  </si>
  <si>
    <t>3.4 Содействие успешной социализации обучающихся воспитанников</t>
  </si>
  <si>
    <t>3.5 Развитие передового педагогического опыта в области социализации обучающихся, воспитанников</t>
  </si>
  <si>
    <t>3.6 Пропаганда здорового образа жизни среди молодежи</t>
  </si>
  <si>
    <t>3.7 Стимулирование активного участия молодежи в общественной жизни и профилактика негативных тенденций в молодежной среде, вовлечение молодежи в предпринимательскую деятельность</t>
  </si>
  <si>
    <t>3.8 Военно-патриотическое воспитание молодежи допризывного возраста</t>
  </si>
  <si>
    <t>35</t>
  </si>
  <si>
    <t>3.9 Развитие кадровых ресурсов учреждений, участвующих в процессе социализации</t>
  </si>
  <si>
    <t>36</t>
  </si>
  <si>
    <t>3.10 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</si>
  <si>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>37</t>
  </si>
  <si>
    <t>3.11 Проведение спортивно- массовых мероприятий для молодежи допризывного возраста</t>
  </si>
  <si>
    <t>38</t>
  </si>
  <si>
    <t>3.12 Реализация народных проектов в сфере образования, прошедших отбор в рамках проекта «Народный бюджет» (софинансирова ние)</t>
  </si>
  <si>
    <t>Подпрограмма «Оздоровление, отдых детей и трудоустройство подростков, проживающих на территории МР» Сосногорск»</t>
  </si>
  <si>
    <t>39</t>
  </si>
  <si>
    <t>40</t>
  </si>
  <si>
    <t>4.1 Организация процесса оздоровления, отдыха и занятости детей</t>
  </si>
  <si>
    <t>4.2 Содействие подросткам в трудоустройстве и проявлении своей активности в общественной жизни в период каникул</t>
  </si>
  <si>
    <t>Подпрограмма «Противопожарная защита образовательных организаций в муниципальном районе «Сосногорск»</t>
  </si>
  <si>
    <t>41</t>
  </si>
  <si>
    <t>5.1 Приведение зданий и помещений образовательных организаций муниципального района «Сосногорск»  в соответствие с требованиями пожарной безопасности, повышение материальных ценностей и оборудования</t>
  </si>
  <si>
    <t>Контрольное событие 11:
Устранение предписаний  органов государственного пожарного надзора</t>
  </si>
  <si>
    <t>42</t>
  </si>
  <si>
    <t>5.2 Оснащение пожарной сигнализацией, приобретение средств пожаротушения, проведение работ по замерам сопротивления изоляции токоведущих частей силового и осветительного оборудования и заземляющих устройств, по огнезащитной обработке деревянных конструкций и чердачных помещений в муниципальных образовательных организаций</t>
  </si>
  <si>
    <t>43</t>
  </si>
  <si>
    <t>5.3 Устранение замечаний по предписаниям органов государственного пожарного надзора</t>
  </si>
  <si>
    <t>Подпрограмма «Обеспечение реализации подпрограмм, основных мероприятий программы»</t>
  </si>
  <si>
    <t>44</t>
  </si>
  <si>
    <t>6.1 Обеспечение управления реализацией мероприятий Программы на муниципальном уровне</t>
  </si>
  <si>
    <t>Контрольное событие 12:
Обеспечение выполнения задач и достижение предусмотренных Программой и подпрограммами показателей (целевых индикаторов) Повышение эффективности реализации Программы</t>
  </si>
  <si>
    <t>45</t>
  </si>
  <si>
    <t>6.2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</si>
  <si>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МУНИЦИПАЛЬНАЯ ПРОГРАММА "РАЗВИТИЕ ФИЗИЧЕСКОЙ КУЛЬТУРЫ И СПОРТА НА ТЕРРИТОРИИ МУНИЦИПАЛЬНОГО РАЙОНА "СОСНОГОРСК"</t>
  </si>
  <si>
    <t>Строительство и реконструкция спортивных объектов для муниципальных нужд</t>
  </si>
  <si>
    <t>Контрольное событие 1: Произведено бетонирование чаши бассейна</t>
  </si>
  <si>
    <t>Контрольное событие 2: Спортивный комплекс с бассейном введен в эксплуатацию</t>
  </si>
  <si>
    <t>ОФК и С администрации МР «Сосногорск»</t>
  </si>
  <si>
    <t>Реализация народных проектов в сфере физической культуры и спорта, прошедших отбор в рамках проекта "Народный бюджет"</t>
  </si>
  <si>
    <t>Контрольное событие 3: Подписано соглашение с Министерством физической культуры и спорта Республики Коми о выделении бюджетных ассигнований на реализацию народного проекта</t>
  </si>
  <si>
    <t>Контрольное собыите 4: Реализован один народный проект в сфере физической культуры и спорта</t>
  </si>
  <si>
    <t>Оказание муниципальных услуг (выполнение работ) физкультурно-оздоровительными учреждениями</t>
  </si>
  <si>
    <t>Укрепление материально-технической базы учреждений физкультуно-спортивной направленности</t>
  </si>
  <si>
    <t xml:space="preserve">Оказание муниципальных услуг (выполнение работ) учреждениями дополнительного образования физкультурно-спортивной направленности </t>
  </si>
  <si>
    <t>Контрольное событие 7: Подготовлен отчет об исполнении календарного плана за 2017 год</t>
  </si>
  <si>
    <t>Организация подготовки и переподготовки специалистов в сфере физической культуры и спорта</t>
  </si>
  <si>
    <t>Контрольное событие 6: Подготовлен отчет о приобретенном спортивном инвентаре и оборудовании за 2017 год</t>
  </si>
  <si>
    <t>Контрольное событие 8: Подготовлен отчет о количестве специалистов отрасли, прошедших обучение на курсах повышения квалификации в 2017 году</t>
  </si>
  <si>
    <t>Подготовка высококвалифицированных тренерских кадров для системы подготовки спортивного резерва</t>
  </si>
  <si>
    <t>Контрольное событие 9: Подготовлен отчет о количестве тренеров прошедших подготовку и переподготовку в  2017 году</t>
  </si>
  <si>
    <t>Создание эффективных материальных и моральных стимулов для притока наиболее квалифицированных специалистов</t>
  </si>
  <si>
    <t>Контрольное событие 10: 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2017 году</t>
  </si>
  <si>
    <t>Пропаганда и популяризация физической культуры и спорта среди жителей МО МР "Сосногорск"</t>
  </si>
  <si>
    <t xml:space="preserve">Контрольное событие 11: Опубликовано не менее 200 статей в СМИ в целях 
информированности населения
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</si>
  <si>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</si>
  <si>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Контрольное событие 12: Подготовлен отчет об исполнении календарного плана за 2017 год</t>
  </si>
  <si>
    <t>Организация, проведение официальных республиканских спортивных мероприятий и участие в выездных, республиканских, всероссийских и международных соревнованиях для выявления перспективных и талантливых спортсменов</t>
  </si>
  <si>
    <t>Контрольное событие 13: Подготовлен отчет об исполнении календарного плана за 2017 год</t>
  </si>
  <si>
    <t>Руководство и управление в сфере установленных функций органов местного самоуправления</t>
  </si>
  <si>
    <t>Выполнение других обязательств отделом физкультуры и спорта администрации муниципального района «Сосногорск»</t>
  </si>
  <si>
    <t>Укрепление материально-технической базы муниципальных центров тестирования ГТО</t>
  </si>
  <si>
    <t>МУНИЦИПАЛЬНАЯ ПРОГРАММА "РАЗВИТИЕ КУЛЬТУРЫ МУНИЦИПАЛЬНОГО РАЙОНА "СОСНОГОРСК"</t>
  </si>
  <si>
    <t>Отдел культуры администрации МР "Сосногорск"</t>
  </si>
  <si>
    <t>x</t>
  </si>
  <si>
    <t>Подпрограмма "Обеспечение доступности объектов сферы культуры, сохранение и актуализация культурного наследия"</t>
  </si>
  <si>
    <t>1.1 Строительство, реконструкция и ремонт объектов сферы культуры</t>
  </si>
  <si>
    <t>1.2 Укрепление материально-технической базы объектов сферы культуры</t>
  </si>
  <si>
    <t>1.2.1 Укрепление материально-технической базы МБУ "СМЦБС "</t>
  </si>
  <si>
    <t>1.3 Реализация комплекса мер по обеспечению пожарной безопасности объектов сферы культуры МБУ "МКЦ МР "Сосногорск"</t>
  </si>
  <si>
    <t>1.4 Реализация народных проектов в сфере культуры прошедших отбор в рамках проекта "Народный бюджет МБУ  "СМЦБС"</t>
  </si>
  <si>
    <t>1.5 Реализация народных проектов в сфере культуры прошедших отбор в рамках проекта "Народный бюджет", в области этнокультурного развития народов МБУ "МКЦ МР "Сосногорск"</t>
  </si>
  <si>
    <t>1.6 Укрепление материально-технической базы муниципальных учреждений сферы культуры МБУ "МКЦ МР "Сосногорск"</t>
  </si>
  <si>
    <t>1.7 Обеспечение развития и укрепление материально-технической базы муниципальных домов культуры,расположенных в сельской местности и малых городов МБУ "МКЦ МР "Сосногорск"</t>
  </si>
  <si>
    <t>1.8 Оказание муниципальных услуг (выполнение работ) библиотеками</t>
  </si>
  <si>
    <t>1.8.1 Библиотечное, библиографическое и информационное обслуживание пользователей муниципальных библиотек</t>
  </si>
  <si>
    <t>1.8.2 Формирование, учет и обеспечение физической сохранности и безопасности фондов муниципальных библиотек</t>
  </si>
  <si>
    <t>Контрольное событие 1: показатели муниципальных заданий на оказание муниципальных услуг за 2017 год выполнены в полном объеме</t>
  </si>
  <si>
    <t>Контрольное событие 2: Показатели муниципальных заданий на оказание муниципальных услуг за 2017 год выполнены в полном объеме</t>
  </si>
  <si>
    <t>1.9 Оказание муниципальной услуги (выполнение работ) музеями</t>
  </si>
  <si>
    <t>1.9.1 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</t>
  </si>
  <si>
    <t>1.9.2 Формирование, учет и хранение, изучение и обеспечение сохранности предметов Музейного фонда РФ в муниципальных музеях МО МР "Сосногорск"</t>
  </si>
  <si>
    <t>1.10 Комплектование документных (книжных) фондов библиотек муниципального образования, подписка на периодические издания МБУ "СМЦБС"</t>
  </si>
  <si>
    <t>Контрольное событие 3: Количество экземпляров новых поступлений в библиотечные фонды на 1 тыс. чел. населения составит в 2017 г. - 350 ед.</t>
  </si>
  <si>
    <t>1.11 Внедрение в муниципальных учреждениях сферы культуры информационных технологий в рамках мероприятий по информатизации</t>
  </si>
  <si>
    <t>1.12 Поддержка отрасли культуры (комплектование книжных фондов библиотек)</t>
  </si>
  <si>
    <t>Подпрограмма "Формирование благоприятных условий реализации, воспроизводства и развития творческого потенциала населения муниципального района "Сосногорск"</t>
  </si>
  <si>
    <t>2.1 Оказание муниципальных услуг (выполнение работ) учреждениями культурно-досугового типа</t>
  </si>
  <si>
    <t>2.1.1 Создание условий для организации досуга населению и обеспечение жителей услугами организаций культуры на базе клубных учреждений</t>
  </si>
  <si>
    <t>2.1.2 Создание условий по сохранению нематериального культурного наследия</t>
  </si>
  <si>
    <t xml:space="preserve">Контрольное событие 4: Показатели муниципальных заданий на оказание муниципальных услуг за 2017 год выполнены в полном объеме. </t>
  </si>
  <si>
    <t>2.2 Проведение мероприятий районного значения, в том числе этнокультурных мероприятий с использованием коми языка, мероприятий, пропагандирующих государственные языки РК; совместных мероприятий, проводимых учреждениями культуры и национально-культурными автономиями</t>
  </si>
  <si>
    <t xml:space="preserve">2.2.1 Проведение  мероприятий районного значения </t>
  </si>
  <si>
    <t xml:space="preserve">2.2.2 Проведение  выездных мероприятий </t>
  </si>
  <si>
    <t>Контрольное событие 5: Проведение не менее 15 районных мероприятий в год</t>
  </si>
  <si>
    <t>Контрольное событие 6: Проведение не менее 5 выездных мероприятий в год</t>
  </si>
  <si>
    <t>2.3 Информационное сопровождение мероприятий в средствах массовой информации</t>
  </si>
  <si>
    <t>Контрольное событие 7: Выполнение муниципального контракта на оказание услуг по изготовлению информационных сюжетов и размещение информационных сюжетов на телевидении</t>
  </si>
  <si>
    <t>2.4 Оказание муниципальных услуг (выполнение работ) учреждениями дополнительного образования детей в сфере культуры</t>
  </si>
  <si>
    <t>2.4.1 Предоставление дополнительного образования детям</t>
  </si>
  <si>
    <t>2.4.2 Сохранение контингента обучающихся</t>
  </si>
  <si>
    <t xml:space="preserve">Контрольное событие 8: Показатели муниципальных заданий на оказание муниципальных услуг за 2017 год выполнены в полном объеме. </t>
  </si>
  <si>
    <t>2.5 Назначение и выплата специальных стипендий для обучающихся образовательных учреждений дополнительного образования детей</t>
  </si>
  <si>
    <t xml:space="preserve">2.5.1 Разработка нормативно-правового акта о стипендиях и проведение конкурсного отбора претендентов на получение специальных стипендий </t>
  </si>
  <si>
    <t xml:space="preserve">2.5.2 Подготовка документов кандидатов на получение стипендий. </t>
  </si>
  <si>
    <t>Контрольное событие 9: Выплачена в полном объеме специальные стипендии для обучающихся в образовательных организациях дополнительного образования детей за 2017 год</t>
  </si>
  <si>
    <t>2.6 Участие специалистов муниципальных бюджетных учреждений культуры и образовательных учреждений дополнительного образования детей в сфере культуры в республиканских, межрегиональных, всероссийских конференциях, семинарах, курсах повышения квалификации, круглых столах по актуальным проблемам  сферы культуры</t>
  </si>
  <si>
    <t>2.7 Социальные гарантии работников культуры</t>
  </si>
  <si>
    <t xml:space="preserve">2.7.1 Оплата "сельским" специалистам, проживающих в сельской местности </t>
  </si>
  <si>
    <t>Контрольное событие 10: Выплата социального характера 26 специалистам, проживающим в сельской местности, в 2017 году</t>
  </si>
  <si>
    <t>2.8 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</si>
  <si>
    <t>3.1 Осуществление полномочий по проведению мониторинга по реализации Программы</t>
  </si>
  <si>
    <t>Контрольное событие 11: Предоставлен годовой отчет о ходе реализации и оценке эффективности муниципальной программы за 2017 год</t>
  </si>
  <si>
    <t>3.2 Руководство и управление в сфере установленных функций органов местного самоуправления</t>
  </si>
  <si>
    <t>3.3 Оказание муниципальных услуг (выполнение работ) прочими учреждениями культуры</t>
  </si>
  <si>
    <t>Контрольное событие 12: Показатели муниципальных заданий на оказание муниципальных услуг за 2017 год выполнены в полном объеме</t>
  </si>
  <si>
    <t>МУНИЦИПАЛЬНАЯ ПРОГРАММА "ДОСТУПНАЯ СРЕДА ЖИЗНЕДЕЯТЕЛЬНОСТИ ДЛЯ ИНВАЛИДОВ И ДРУГИХ МАЛОМОБИЛЬНЫХ ГРУПП НАСЕЛЕНИЯ В МУНИЦИПАЛЬНОМ РАЙОНЕ "СОСНОГОРСК"</t>
  </si>
  <si>
    <t>Адаптация объектов жилого фонда и  жилой среды</t>
  </si>
  <si>
    <t>Главный архитектор администрации МР «Сосногорск</t>
  </si>
  <si>
    <t>Адаптация зданий (помещений) образовательных учреждений и предоставление образовательных услуг</t>
  </si>
  <si>
    <t>Адаптация спортивных объектов и предоставление услуг в сфере физической культуры и спорта</t>
  </si>
  <si>
    <t>Контрольное событие 1: Установка пандуса, поручней на входной группе ФОЦ «Нефтяник»</t>
  </si>
  <si>
    <t>Рубцова С.В. – руководитель  отдела экономического развития и потребительского рынка</t>
  </si>
  <si>
    <t>МУНИЦИПАЛЬНАЯ ПРОГРАММА "РАЗВИТИЕ ЭКОНОМИКИ"</t>
  </si>
  <si>
    <t>Подпрограмма "Стратегическое планирование в муниципальном районе "Сосногорск"</t>
  </si>
  <si>
    <t>Контрольное событие 1: Представление Главе МР «Сосногорск» новой редакции целевых индикаторов установленных для достижения целей Стратегии</t>
  </si>
  <si>
    <r>
      <t>Контрольное событие 2:</t>
    </r>
    <r>
      <rPr>
        <i/>
        <sz val="8"/>
        <color rgb="FF000000"/>
        <rFont val="Times New Roman"/>
        <family val="1"/>
        <charset val="204"/>
      </rPr>
      <t>Подготовка и утверждение комплексного Плана реализации  Стратегии социально-экономического развития МР «Сосногорск»</t>
    </r>
  </si>
  <si>
    <t>Контрольное событие 3: Подготовка ежеквартальной  информации о выполнении плана мероприятий</t>
  </si>
  <si>
    <t>Контрольное событие 4: Представление Главе МР «Сосногорск» новой редакции Стратегии социально-экономического развития МР «Сосногорск»</t>
  </si>
  <si>
    <t>Контрольное событие 5: Подготовка информации о выполнении плана мероприятий 2 раза в год</t>
  </si>
  <si>
    <t>Контрольное событие 6: Подготовлена информация о ходе реализации муниципальных программ за 2016 год</t>
  </si>
  <si>
    <t xml:space="preserve">Контрольное событие 7: Подготовлена  и размещена на официальном интернет-сайте МО МР «Сосногорск» информация о социально-экономическом положении муниципального района «Сосногорск» за 2016 год </t>
  </si>
  <si>
    <t>Контрольное событие 8: Представление в Совет МР «Сосногорск» доклада  об итогах деятельности администрации МР «Сосногорск»  за 2016 год и основных задачах развития 2017 год</t>
  </si>
  <si>
    <t>Контрольное событие 9: Предоставление прогнозов социально-экономического развития МР «Сосногорск» на 2018 год и плановый период 2019 и 2020 годов</t>
  </si>
  <si>
    <t>Подпрограмма "Развитие малого и среднего предпринимательства в муниципальном районе "Сосногорск"</t>
  </si>
  <si>
    <t>1.1 Осуществление стратегического планирования на территории муниципального района «Сосногорск»</t>
  </si>
  <si>
    <t>1.2 Разработка Плана мероприятий администрации муниципального района «Сосногорск» по реализации основных положений Послания Президента Российской Федерации Федеральному Собранию Российской Федерации и контроль его выполнения</t>
  </si>
  <si>
    <t>1.3 Организационное и консультационное обеспечение в части программно-целевого процесса</t>
  </si>
  <si>
    <t>1.4 Подготовка информационно-аналитических материаловпо вопросам социально-экономического развития муниципального района «Сосногорск»</t>
  </si>
  <si>
    <t>1.5 Организация и координация разработки среднесрочного прогноза социально-экономического развития муниципального района «Сосногорск»</t>
  </si>
  <si>
    <t>2.1 Административная поддержка малого и среднего предпринимательства</t>
  </si>
  <si>
    <t>Контрольное событие 10: Подготовлен отчет за 2016 год о деятельности информационно-маркетинговых центров</t>
  </si>
  <si>
    <t>2.2 Информационная и консультационная поддержка малого и среднего предпринимательства</t>
  </si>
  <si>
    <t>Контрольное событие 11: Осуществлена в 2017 г. закупка на оказание информационно-издательских услуг</t>
  </si>
  <si>
    <t>2.3 Кадровая поддержка малого и среднего предпринимательства</t>
  </si>
  <si>
    <t>Контрольное событие 12: Подготовлена информация о субсидировании субъектов малого и среднего предпринимательства в 2017 году</t>
  </si>
  <si>
    <t>2.4 Финансовая поддержка субъектов малого и среднего предпринимательства</t>
  </si>
  <si>
    <t>Контрольное событие 13: Подготовлена информация по итогам 2016 года о субсидировании субъектов малого и среднего предпринимательства</t>
  </si>
  <si>
    <t>2.5 Меры по поддержке местных сельскохозяйственных производителей</t>
  </si>
  <si>
    <t>Контрольное событие 14: Подготовлена информация по итогам 2016 года о субсидировании сельскохозяйственных производителей</t>
  </si>
  <si>
    <t>2.6 Реализация народных проектов в сфере агропромышленного комплекса, прошедших отбор в рамках проекта «Народного бюджет»</t>
  </si>
  <si>
    <t>Контрольное событие 15: Отчет о реализации народных проектов сфере агропромышленного комплекса, прошедших отбор в рамках проекта «Народного бюджет», в установленный срок в 2017 г.</t>
  </si>
  <si>
    <t>2.7 Реализация народных проектов в сфере предпринимательства, прошедших отбор в рамках проекта «Народного бюджет»</t>
  </si>
  <si>
    <t>Контрольное событие 16: Отчет о реализации народных проектов в сфере предпринимательства, прошедших отбор в рамках проекта «Народного бюджет» в установленный срок в 2017 г.</t>
  </si>
  <si>
    <t>Подпрограмма "Развитие туризма на  территории муниципального образования муниципального района "Сосногорск"</t>
  </si>
  <si>
    <t xml:space="preserve">3.1 Административная поддержка субъектов туристской деятельности       </t>
  </si>
  <si>
    <r>
      <t>Никитина М.А. – руководитель отдела</t>
    </r>
    <r>
      <rPr>
        <sz val="8"/>
        <color theme="1"/>
        <rFont val="Times New Roman"/>
        <family val="1"/>
        <charset val="204"/>
      </rPr>
      <t xml:space="preserve"> культуры </t>
    </r>
  </si>
  <si>
    <t>Контрольное событие 17: Подготовлена аналитическая записка о развитии туризма в 2016 году</t>
  </si>
  <si>
    <t>3.2 Создание системы рекламно-информационного обеспечения туристической деятельности</t>
  </si>
  <si>
    <t>Контрольное событие 18: Осуществлена в 2017 году закупка на оказание информационно-издательских услуг</t>
  </si>
  <si>
    <t>3.3 Организация поддержки субъектов туристской деятельности</t>
  </si>
  <si>
    <t>Контрольное событие 19: Подготовлена информация по итогам 2016 года о субсидировании субъектов туристической деятельности</t>
  </si>
  <si>
    <t>3.4 Создание туристских объектов в муниципальном районе «Сосногорск»</t>
  </si>
  <si>
    <t>3.5 Организация и проведение мероприятий направленных на развитие туризма</t>
  </si>
  <si>
    <t>Контрольное событие 20: Проведены презентационные мероприятия разработанных продуктов в сфере туризма в 2017 году</t>
  </si>
  <si>
    <t>Подпрограмма "Содействие занятости населения муниципального района "Сосногорск"</t>
  </si>
  <si>
    <t>4.1 Проведение активной политики занятости, дополнительные мероприятия в области содействия занятости населения</t>
  </si>
  <si>
    <t>Контрольное событие 21: Организация не менее 5 рабочих мест  в общественных работах в 2017 г.</t>
  </si>
  <si>
    <t>Организационные мероприятия, информирование населения</t>
  </si>
  <si>
    <t>Контрольное событие 22: Проведение не менее 4 «круглых столов» и семинаров по вопросам занятости в 2017 г.</t>
  </si>
  <si>
    <t>Контрольное событие 5: Подготовлен отчет об исполнении календарного плана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</si>
</sst>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0_ ;\-#,##0.00\ "/>
    <numFmt numFmtId="165" formatCode="0.0%"/>
  </numFmts>
  <fonts count="36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NewRomanPSMT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NewRomanPSMT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7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49" fontId="0" fillId="0" borderId="1" xfId="0" applyNumberFormat="1" applyBorder="1"/>
    <xf numFmtId="0" fontId="0" fillId="3" borderId="1" xfId="0" applyFill="1" applyBorder="1"/>
    <xf numFmtId="0" fontId="2" fillId="2" borderId="0" xfId="0" applyFont="1" applyFill="1" applyAlignment="1"/>
    <xf numFmtId="2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0" fontId="0" fillId="0" borderId="1" xfId="0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49" fontId="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" fontId="24" fillId="0" borderId="1" xfId="1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4" fillId="0" borderId="1" xfId="1" applyNumberFormat="1" applyFont="1" applyBorder="1" applyAlignment="1">
      <alignment horizontal="center" vertical="center"/>
    </xf>
    <xf numFmtId="49" fontId="24" fillId="0" borderId="1" xfId="0" applyNumberFormat="1" applyFont="1" applyBorder="1"/>
    <xf numFmtId="2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0" borderId="1" xfId="0" applyFont="1" applyBorder="1"/>
    <xf numFmtId="43" fontId="23" fillId="0" borderId="1" xfId="1" applyFont="1" applyBorder="1" applyAlignment="1">
      <alignment horizontal="center" vertical="center"/>
    </xf>
    <xf numFmtId="2" fontId="23" fillId="0" borderId="1" xfId="1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49" fontId="15" fillId="0" borderId="7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 applyBorder="1"/>
    <xf numFmtId="0" fontId="17" fillId="0" borderId="1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/>
    <xf numFmtId="4" fontId="9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164" fontId="9" fillId="2" borderId="1" xfId="1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2" fontId="9" fillId="0" borderId="4" xfId="1" applyNumberFormat="1" applyFont="1" applyBorder="1" applyAlignment="1">
      <alignment horizontal="center"/>
    </xf>
    <xf numFmtId="4" fontId="30" fillId="2" borderId="1" xfId="0" applyNumberFormat="1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center" vertical="center"/>
    </xf>
    <xf numFmtId="39" fontId="9" fillId="0" borderId="1" xfId="1" applyNumberFormat="1" applyFont="1" applyBorder="1" applyAlignment="1" applyProtection="1">
      <alignment horizontal="center" vertical="center"/>
      <protection locked="0"/>
    </xf>
    <xf numFmtId="39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27" fillId="0" borderId="1" xfId="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left" vertical="top"/>
    </xf>
    <xf numFmtId="0" fontId="0" fillId="0" borderId="5" xfId="0" applyBorder="1"/>
    <xf numFmtId="0" fontId="0" fillId="0" borderId="0" xfId="0" applyBorder="1"/>
    <xf numFmtId="0" fontId="0" fillId="0" borderId="5" xfId="0" applyFill="1" applyBorder="1"/>
    <xf numFmtId="0" fontId="11" fillId="0" borderId="1" xfId="0" applyFont="1" applyBorder="1" applyAlignment="1">
      <alignment vertical="top" wrapText="1"/>
    </xf>
    <xf numFmtId="49" fontId="18" fillId="0" borderId="1" xfId="0" applyNumberFormat="1" applyFont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27" fillId="0" borderId="2" xfId="0" applyNumberFormat="1" applyFont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14" fontId="1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9" fontId="15" fillId="0" borderId="1" xfId="0" applyNumberFormat="1" applyFont="1" applyFill="1" applyBorder="1" applyAlignment="1">
      <alignment horizontal="left" vertical="top" wrapText="1"/>
    </xf>
    <xf numFmtId="9" fontId="3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9" fontId="33" fillId="0" borderId="1" xfId="0" applyNumberFormat="1" applyFont="1" applyFill="1" applyBorder="1" applyAlignment="1">
      <alignment horizontal="left" vertical="top"/>
    </xf>
    <xf numFmtId="165" fontId="30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 wrapText="1"/>
    </xf>
    <xf numFmtId="9" fontId="31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top"/>
    </xf>
    <xf numFmtId="9" fontId="1" fillId="0" borderId="1" xfId="1" applyNumberFormat="1" applyFont="1" applyFill="1" applyBorder="1" applyAlignment="1">
      <alignment horizontal="left" vertical="top"/>
    </xf>
    <xf numFmtId="10" fontId="15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2" fontId="15" fillId="0" borderId="5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" fontId="15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9"/>
  <sheetViews>
    <sheetView tabSelected="1" zoomScale="80" zoomScaleNormal="80" workbookViewId="0">
      <pane xSplit="7" ySplit="4" topLeftCell="H22" activePane="bottomRight" state="frozen"/>
      <selection pane="topRight" activeCell="H1" sqref="H1"/>
      <selection pane="bottomLeft" activeCell="A8" sqref="A8"/>
      <selection pane="bottomRight" activeCell="I510" sqref="I510"/>
    </sheetView>
  </sheetViews>
  <sheetFormatPr defaultRowHeight="15"/>
  <cols>
    <col min="1" max="1" width="4.28515625" customWidth="1"/>
    <col min="2" max="2" width="35.28515625" customWidth="1"/>
    <col min="3" max="3" width="10.28515625" customWidth="1"/>
    <col min="4" max="4" width="16.140625" customWidth="1"/>
    <col min="5" max="5" width="11.7109375" customWidth="1"/>
    <col min="6" max="6" width="12.5703125" customWidth="1"/>
    <col min="7" max="7" width="19.28515625" style="2" customWidth="1"/>
    <col min="8" max="8" width="16.7109375" style="2" customWidth="1"/>
    <col min="9" max="9" width="18.42578125" style="2" customWidth="1"/>
    <col min="10" max="10" width="15.140625" customWidth="1"/>
    <col min="11" max="11" width="19" customWidth="1"/>
    <col min="12" max="12" width="20.85546875" customWidth="1"/>
    <col min="13" max="13" width="30.42578125" customWidth="1"/>
  </cols>
  <sheetData>
    <row r="1" spans="1:13" ht="33.75" customHeight="1">
      <c r="A1" s="236" t="s">
        <v>10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37"/>
    </row>
    <row r="2" spans="1:13" s="12" customFormat="1" ht="24" customHeight="1">
      <c r="A2" s="242" t="s">
        <v>11</v>
      </c>
      <c r="B2" s="242"/>
      <c r="C2" s="242"/>
      <c r="D2" s="242"/>
      <c r="E2" s="15"/>
      <c r="F2" s="15"/>
      <c r="G2" s="16"/>
      <c r="H2" s="16"/>
      <c r="I2" s="16"/>
      <c r="J2" s="17"/>
      <c r="K2" s="18"/>
      <c r="L2" s="18"/>
    </row>
    <row r="3" spans="1:13" s="9" customFormat="1" ht="49.5" customHeight="1">
      <c r="A3" s="243" t="s">
        <v>0</v>
      </c>
      <c r="B3" s="238" t="s">
        <v>1</v>
      </c>
      <c r="C3" s="238" t="s">
        <v>4</v>
      </c>
      <c r="D3" s="238" t="s">
        <v>3</v>
      </c>
      <c r="E3" s="238" t="s">
        <v>5</v>
      </c>
      <c r="F3" s="238" t="s">
        <v>6</v>
      </c>
      <c r="G3" s="240" t="s">
        <v>14</v>
      </c>
      <c r="H3" s="241"/>
      <c r="I3" s="240" t="s">
        <v>8</v>
      </c>
      <c r="J3" s="241"/>
      <c r="K3" s="240" t="s">
        <v>9</v>
      </c>
      <c r="L3" s="241"/>
      <c r="M3" s="14"/>
    </row>
    <row r="4" spans="1:13" s="9" customFormat="1" ht="85.5" customHeight="1">
      <c r="A4" s="244"/>
      <c r="B4" s="239"/>
      <c r="C4" s="239"/>
      <c r="D4" s="239"/>
      <c r="E4" s="239"/>
      <c r="F4" s="239"/>
      <c r="G4" s="10" t="s">
        <v>2</v>
      </c>
      <c r="H4" s="10" t="s">
        <v>12</v>
      </c>
      <c r="I4" s="10" t="s">
        <v>2</v>
      </c>
      <c r="J4" s="11" t="s">
        <v>12</v>
      </c>
      <c r="K4" s="11" t="s">
        <v>2</v>
      </c>
      <c r="L4" s="11" t="s">
        <v>12</v>
      </c>
      <c r="M4" s="11" t="s">
        <v>13</v>
      </c>
    </row>
    <row r="5" spans="1:1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>
      <c r="A6" s="224" t="s">
        <v>23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6"/>
    </row>
    <row r="7" spans="1:13">
      <c r="A7" s="224" t="s">
        <v>24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6"/>
    </row>
    <row r="8" spans="1:13" ht="48">
      <c r="A8" s="20" t="s">
        <v>66</v>
      </c>
      <c r="B8" s="96" t="s">
        <v>69</v>
      </c>
      <c r="C8" s="21"/>
      <c r="D8" s="21" t="s">
        <v>15</v>
      </c>
      <c r="E8" s="22">
        <v>42736</v>
      </c>
      <c r="F8" s="22">
        <v>43100</v>
      </c>
      <c r="G8" s="107">
        <v>11910816</v>
      </c>
      <c r="H8" s="108">
        <v>8055359.0800000001</v>
      </c>
      <c r="I8" s="48">
        <v>0</v>
      </c>
      <c r="J8" s="102">
        <v>0</v>
      </c>
      <c r="K8" s="48">
        <v>0</v>
      </c>
      <c r="L8" s="48">
        <v>0</v>
      </c>
      <c r="M8" s="109"/>
    </row>
    <row r="9" spans="1:13" ht="48" hidden="1">
      <c r="A9" s="25"/>
      <c r="B9" s="97" t="s">
        <v>67</v>
      </c>
      <c r="C9" s="27">
        <v>0</v>
      </c>
      <c r="D9" s="6" t="s">
        <v>15</v>
      </c>
      <c r="E9" s="23" t="s">
        <v>7</v>
      </c>
      <c r="F9" s="22">
        <v>43099</v>
      </c>
      <c r="G9" s="164" t="s">
        <v>7</v>
      </c>
      <c r="H9" s="164" t="s">
        <v>7</v>
      </c>
      <c r="I9" s="23" t="s">
        <v>7</v>
      </c>
      <c r="J9" s="23" t="s">
        <v>7</v>
      </c>
      <c r="K9" s="23" t="s">
        <v>7</v>
      </c>
      <c r="L9" s="23" t="s">
        <v>7</v>
      </c>
      <c r="M9" s="245"/>
    </row>
    <row r="10" spans="1:13" ht="84" hidden="1">
      <c r="A10" s="23"/>
      <c r="B10" s="98" t="s">
        <v>68</v>
      </c>
      <c r="C10" s="6"/>
      <c r="D10" s="6" t="s">
        <v>15</v>
      </c>
      <c r="E10" s="22">
        <v>42736</v>
      </c>
      <c r="F10" s="22">
        <v>43100</v>
      </c>
      <c r="G10" s="107">
        <v>11910816</v>
      </c>
      <c r="H10" s="108">
        <v>8055359.0800000001</v>
      </c>
      <c r="I10" s="48">
        <v>0</v>
      </c>
      <c r="J10" s="102">
        <v>0</v>
      </c>
      <c r="K10" s="48">
        <v>0</v>
      </c>
      <c r="L10" s="48">
        <v>0</v>
      </c>
      <c r="M10" s="109"/>
    </row>
    <row r="11" spans="1:13" ht="48" hidden="1">
      <c r="A11" s="23"/>
      <c r="B11" s="99" t="s">
        <v>70</v>
      </c>
      <c r="C11" s="26">
        <v>0</v>
      </c>
      <c r="D11" s="6" t="s">
        <v>15</v>
      </c>
      <c r="E11" s="22" t="s">
        <v>7</v>
      </c>
      <c r="F11" s="22">
        <v>43099</v>
      </c>
      <c r="G11" s="23" t="s">
        <v>7</v>
      </c>
      <c r="H11" s="23" t="s">
        <v>7</v>
      </c>
      <c r="I11" s="23" t="s">
        <v>7</v>
      </c>
      <c r="J11" s="23" t="s">
        <v>7</v>
      </c>
      <c r="K11" s="23" t="s">
        <v>7</v>
      </c>
      <c r="L11" s="23" t="s">
        <v>7</v>
      </c>
      <c r="M11" s="245"/>
    </row>
    <row r="12" spans="1:13" ht="48" hidden="1">
      <c r="A12" s="23"/>
      <c r="B12" s="100" t="s">
        <v>16</v>
      </c>
      <c r="C12" s="30"/>
      <c r="D12" s="21" t="s">
        <v>15</v>
      </c>
      <c r="E12" s="28">
        <v>42736</v>
      </c>
      <c r="F12" s="28">
        <v>43100</v>
      </c>
      <c r="G12" s="48">
        <v>0</v>
      </c>
      <c r="H12" s="102">
        <v>0</v>
      </c>
      <c r="I12" s="48">
        <v>0</v>
      </c>
      <c r="J12" s="102">
        <v>0</v>
      </c>
      <c r="K12" s="48">
        <v>0</v>
      </c>
      <c r="L12" s="48">
        <v>0</v>
      </c>
      <c r="M12" s="245"/>
    </row>
    <row r="13" spans="1:13" ht="48" hidden="1">
      <c r="A13" s="23"/>
      <c r="B13" s="99" t="s">
        <v>71</v>
      </c>
      <c r="C13" s="31">
        <v>1</v>
      </c>
      <c r="D13" s="21" t="s">
        <v>15</v>
      </c>
      <c r="E13" s="28" t="s">
        <v>7</v>
      </c>
      <c r="F13" s="247" t="s">
        <v>72</v>
      </c>
      <c r="G13" s="23" t="s">
        <v>7</v>
      </c>
      <c r="H13" s="23" t="s">
        <v>7</v>
      </c>
      <c r="I13" s="23" t="s">
        <v>7</v>
      </c>
      <c r="J13" s="23" t="s">
        <v>7</v>
      </c>
      <c r="K13" s="23" t="s">
        <v>7</v>
      </c>
      <c r="L13" s="23" t="s">
        <v>7</v>
      </c>
      <c r="M13" s="245"/>
    </row>
    <row r="14" spans="1:13" ht="48" hidden="1">
      <c r="A14" s="23"/>
      <c r="B14" s="101" t="s">
        <v>73</v>
      </c>
      <c r="C14" s="31">
        <v>0</v>
      </c>
      <c r="D14" s="21" t="s">
        <v>15</v>
      </c>
      <c r="E14" s="23" t="s">
        <v>7</v>
      </c>
      <c r="F14" s="247">
        <v>42917</v>
      </c>
      <c r="G14" s="23" t="s">
        <v>7</v>
      </c>
      <c r="H14" s="23" t="s">
        <v>7</v>
      </c>
      <c r="I14" s="23" t="s">
        <v>7</v>
      </c>
      <c r="J14" s="23" t="s">
        <v>7</v>
      </c>
      <c r="K14" s="23" t="s">
        <v>7</v>
      </c>
      <c r="L14" s="23" t="s">
        <v>7</v>
      </c>
      <c r="M14" s="246"/>
    </row>
    <row r="15" spans="1:13" ht="72">
      <c r="A15" s="23">
        <v>2</v>
      </c>
      <c r="B15" s="100" t="s">
        <v>17</v>
      </c>
      <c r="C15" s="26"/>
      <c r="D15" s="21" t="s">
        <v>15</v>
      </c>
      <c r="E15" s="28">
        <v>42736</v>
      </c>
      <c r="F15" s="22">
        <v>43100</v>
      </c>
      <c r="G15" s="48">
        <v>0</v>
      </c>
      <c r="H15" s="102">
        <v>0</v>
      </c>
      <c r="I15" s="48">
        <v>0</v>
      </c>
      <c r="J15" s="102">
        <v>0</v>
      </c>
      <c r="K15" s="48">
        <v>0</v>
      </c>
      <c r="L15" s="48">
        <v>0</v>
      </c>
      <c r="M15" s="24"/>
    </row>
    <row r="16" spans="1:13" ht="48" hidden="1">
      <c r="A16" s="23"/>
      <c r="B16" s="101" t="s">
        <v>74</v>
      </c>
      <c r="C16" s="31">
        <v>1</v>
      </c>
      <c r="D16" s="21" t="s">
        <v>15</v>
      </c>
      <c r="E16" s="23" t="s">
        <v>7</v>
      </c>
      <c r="F16" s="248">
        <v>42917</v>
      </c>
      <c r="G16" s="23" t="s">
        <v>7</v>
      </c>
      <c r="H16" s="6" t="s">
        <v>7</v>
      </c>
      <c r="I16" s="32" t="s">
        <v>7</v>
      </c>
      <c r="J16" s="23" t="s">
        <v>7</v>
      </c>
      <c r="K16" s="23" t="s">
        <v>7</v>
      </c>
      <c r="L16" s="23" t="s">
        <v>7</v>
      </c>
      <c r="M16" s="245"/>
    </row>
    <row r="17" spans="1:13" ht="48" hidden="1">
      <c r="A17" s="23"/>
      <c r="B17" s="96" t="s">
        <v>18</v>
      </c>
      <c r="C17" s="26"/>
      <c r="D17" s="21" t="s">
        <v>15</v>
      </c>
      <c r="E17" s="28">
        <v>42736</v>
      </c>
      <c r="F17" s="22">
        <v>43100</v>
      </c>
      <c r="G17" s="48">
        <v>0</v>
      </c>
      <c r="H17" s="102">
        <v>0</v>
      </c>
      <c r="I17" s="48">
        <v>0</v>
      </c>
      <c r="J17" s="102">
        <v>0</v>
      </c>
      <c r="K17" s="48">
        <v>0</v>
      </c>
      <c r="L17" s="48">
        <v>0</v>
      </c>
      <c r="M17" s="245"/>
    </row>
    <row r="18" spans="1:13" ht="48" hidden="1">
      <c r="A18" s="25"/>
      <c r="B18" s="100" t="s">
        <v>75</v>
      </c>
      <c r="C18" s="26"/>
      <c r="D18" s="21" t="s">
        <v>15</v>
      </c>
      <c r="E18" s="247">
        <v>42736</v>
      </c>
      <c r="F18" s="248">
        <v>43100</v>
      </c>
      <c r="G18" s="48">
        <v>0</v>
      </c>
      <c r="H18" s="102">
        <v>0</v>
      </c>
      <c r="I18" s="48">
        <v>0</v>
      </c>
      <c r="J18" s="102">
        <v>0</v>
      </c>
      <c r="K18" s="48">
        <v>0</v>
      </c>
      <c r="L18" s="48">
        <v>0</v>
      </c>
      <c r="M18" s="245"/>
    </row>
    <row r="19" spans="1:13" ht="48" hidden="1">
      <c r="A19" s="23"/>
      <c r="B19" s="97" t="s">
        <v>76</v>
      </c>
      <c r="C19" s="31">
        <v>1</v>
      </c>
      <c r="D19" s="21" t="s">
        <v>15</v>
      </c>
      <c r="E19" s="247" t="s">
        <v>7</v>
      </c>
      <c r="F19" s="248">
        <v>42919</v>
      </c>
      <c r="G19" s="23" t="s">
        <v>7</v>
      </c>
      <c r="H19" s="6" t="s">
        <v>7</v>
      </c>
      <c r="I19" s="32" t="s">
        <v>7</v>
      </c>
      <c r="J19" s="23" t="s">
        <v>7</v>
      </c>
      <c r="K19" s="23" t="s">
        <v>7</v>
      </c>
      <c r="L19" s="23" t="s">
        <v>7</v>
      </c>
      <c r="M19" s="245"/>
    </row>
    <row r="20" spans="1:13" ht="48" hidden="1">
      <c r="A20" s="23"/>
      <c r="B20" s="97" t="s">
        <v>77</v>
      </c>
      <c r="C20" s="31">
        <v>1</v>
      </c>
      <c r="D20" s="21" t="s">
        <v>15</v>
      </c>
      <c r="E20" s="247" t="s">
        <v>7</v>
      </c>
      <c r="F20" s="248">
        <v>43100</v>
      </c>
      <c r="G20" s="23" t="s">
        <v>7</v>
      </c>
      <c r="H20" s="6" t="s">
        <v>7</v>
      </c>
      <c r="I20" s="32" t="s">
        <v>7</v>
      </c>
      <c r="J20" s="23" t="s">
        <v>7</v>
      </c>
      <c r="K20" s="23" t="s">
        <v>7</v>
      </c>
      <c r="L20" s="23" t="s">
        <v>7</v>
      </c>
      <c r="M20" s="245"/>
    </row>
    <row r="21" spans="1:13" ht="72" hidden="1">
      <c r="A21" s="23"/>
      <c r="B21" s="97" t="s">
        <v>78</v>
      </c>
      <c r="C21" s="31">
        <v>0</v>
      </c>
      <c r="D21" s="21" t="s">
        <v>15</v>
      </c>
      <c r="E21" s="247" t="s">
        <v>7</v>
      </c>
      <c r="F21" s="248">
        <v>42825</v>
      </c>
      <c r="G21" s="23" t="s">
        <v>7</v>
      </c>
      <c r="H21" s="6" t="s">
        <v>7</v>
      </c>
      <c r="I21" s="32" t="s">
        <v>7</v>
      </c>
      <c r="J21" s="23" t="s">
        <v>7</v>
      </c>
      <c r="K21" s="23" t="s">
        <v>7</v>
      </c>
      <c r="L21" s="23" t="s">
        <v>7</v>
      </c>
      <c r="M21" s="245"/>
    </row>
    <row r="22" spans="1:13" ht="72">
      <c r="A22" s="23">
        <v>3</v>
      </c>
      <c r="B22" s="100" t="s">
        <v>79</v>
      </c>
      <c r="C22" s="26"/>
      <c r="D22" s="21" t="s">
        <v>15</v>
      </c>
      <c r="E22" s="248">
        <v>42736</v>
      </c>
      <c r="F22" s="248">
        <v>42825</v>
      </c>
      <c r="G22" s="48">
        <v>0</v>
      </c>
      <c r="H22" s="102">
        <v>0</v>
      </c>
      <c r="I22" s="48">
        <v>0</v>
      </c>
      <c r="J22" s="102">
        <v>0</v>
      </c>
      <c r="K22" s="48">
        <v>0</v>
      </c>
      <c r="L22" s="48">
        <v>0</v>
      </c>
      <c r="M22" s="249"/>
    </row>
    <row r="23" spans="1:13" ht="72" hidden="1">
      <c r="A23" s="34"/>
      <c r="B23" s="100" t="s">
        <v>80</v>
      </c>
      <c r="C23" s="26"/>
      <c r="D23" s="21" t="s">
        <v>15</v>
      </c>
      <c r="E23" s="248">
        <v>42736</v>
      </c>
      <c r="F23" s="248">
        <v>42825</v>
      </c>
      <c r="G23" s="48">
        <v>0</v>
      </c>
      <c r="H23" s="102">
        <v>0</v>
      </c>
      <c r="I23" s="48">
        <v>0</v>
      </c>
      <c r="J23" s="102">
        <v>0</v>
      </c>
      <c r="K23" s="48">
        <v>0</v>
      </c>
      <c r="L23" s="48">
        <v>0</v>
      </c>
      <c r="M23" s="249"/>
    </row>
    <row r="24" spans="1:13" ht="72" hidden="1">
      <c r="A24" s="34"/>
      <c r="B24" s="96" t="s">
        <v>81</v>
      </c>
      <c r="C24" s="26"/>
      <c r="D24" s="21" t="s">
        <v>15</v>
      </c>
      <c r="E24" s="248">
        <v>42736</v>
      </c>
      <c r="F24" s="248">
        <v>42946</v>
      </c>
      <c r="G24" s="48">
        <v>0</v>
      </c>
      <c r="H24" s="102">
        <v>0</v>
      </c>
      <c r="I24" s="48">
        <v>0</v>
      </c>
      <c r="J24" s="102">
        <v>0</v>
      </c>
      <c r="K24" s="48">
        <v>0</v>
      </c>
      <c r="L24" s="48">
        <v>0</v>
      </c>
      <c r="M24" s="33"/>
    </row>
    <row r="25" spans="1:13" ht="48" hidden="1">
      <c r="A25" s="36"/>
      <c r="B25" s="104" t="s">
        <v>82</v>
      </c>
      <c r="C25" s="26">
        <v>1</v>
      </c>
      <c r="D25" s="21" t="s">
        <v>15</v>
      </c>
      <c r="E25" s="23" t="s">
        <v>7</v>
      </c>
      <c r="F25" s="250">
        <v>43008</v>
      </c>
      <c r="G25" s="23" t="s">
        <v>7</v>
      </c>
      <c r="H25" s="6" t="s">
        <v>7</v>
      </c>
      <c r="I25" s="32" t="s">
        <v>7</v>
      </c>
      <c r="J25" s="23" t="s">
        <v>7</v>
      </c>
      <c r="K25" s="23" t="s">
        <v>7</v>
      </c>
      <c r="L25" s="23" t="s">
        <v>7</v>
      </c>
      <c r="M25" s="246"/>
    </row>
    <row r="26" spans="1:13" ht="48" hidden="1">
      <c r="A26" s="36"/>
      <c r="B26" s="97" t="s">
        <v>83</v>
      </c>
      <c r="C26" s="26">
        <v>1</v>
      </c>
      <c r="D26" s="21" t="s">
        <v>15</v>
      </c>
      <c r="E26" s="23" t="s">
        <v>7</v>
      </c>
      <c r="F26" s="250">
        <v>42825</v>
      </c>
      <c r="G26" s="23" t="s">
        <v>7</v>
      </c>
      <c r="H26" s="6" t="s">
        <v>7</v>
      </c>
      <c r="I26" s="32" t="s">
        <v>7</v>
      </c>
      <c r="J26" s="23" t="s">
        <v>7</v>
      </c>
      <c r="K26" s="23" t="s">
        <v>7</v>
      </c>
      <c r="L26" s="23" t="s">
        <v>7</v>
      </c>
      <c r="M26" s="246"/>
    </row>
    <row r="27" spans="1:13" ht="60" hidden="1">
      <c r="A27" s="36"/>
      <c r="B27" s="97" t="s">
        <v>84</v>
      </c>
      <c r="C27" s="26">
        <v>1</v>
      </c>
      <c r="D27" s="21" t="s">
        <v>15</v>
      </c>
      <c r="E27" s="23" t="s">
        <v>7</v>
      </c>
      <c r="F27" s="250">
        <v>42825</v>
      </c>
      <c r="G27" s="23" t="s">
        <v>7</v>
      </c>
      <c r="H27" s="6" t="s">
        <v>7</v>
      </c>
      <c r="I27" s="32" t="s">
        <v>7</v>
      </c>
      <c r="J27" s="23" t="s">
        <v>7</v>
      </c>
      <c r="K27" s="23" t="s">
        <v>7</v>
      </c>
      <c r="L27" s="23" t="s">
        <v>7</v>
      </c>
      <c r="M27" s="246"/>
    </row>
    <row r="28" spans="1:13" ht="48" hidden="1">
      <c r="A28" s="36"/>
      <c r="B28" s="99" t="s">
        <v>85</v>
      </c>
      <c r="C28" s="26">
        <v>2</v>
      </c>
      <c r="D28" s="35"/>
      <c r="E28" s="23" t="s">
        <v>7</v>
      </c>
      <c r="F28" s="250">
        <v>42947</v>
      </c>
      <c r="G28" s="23" t="s">
        <v>7</v>
      </c>
      <c r="H28" s="6" t="s">
        <v>7</v>
      </c>
      <c r="I28" s="32" t="s">
        <v>7</v>
      </c>
      <c r="J28" s="23" t="s">
        <v>7</v>
      </c>
      <c r="K28" s="23" t="s">
        <v>7</v>
      </c>
      <c r="L28" s="23" t="s">
        <v>7</v>
      </c>
      <c r="M28" s="246"/>
    </row>
    <row r="29" spans="1:13">
      <c r="A29" s="37"/>
      <c r="B29" s="105" t="s">
        <v>86</v>
      </c>
      <c r="C29" s="111" t="s">
        <v>7</v>
      </c>
      <c r="D29" s="111" t="s">
        <v>7</v>
      </c>
      <c r="E29" s="111" t="s">
        <v>7</v>
      </c>
      <c r="F29" s="111" t="s">
        <v>7</v>
      </c>
      <c r="G29" s="251">
        <f>G8+G15+G22</f>
        <v>11910816</v>
      </c>
      <c r="H29" s="252">
        <f>H8+H15+H22</f>
        <v>8055359.0800000001</v>
      </c>
      <c r="I29" s="252">
        <f t="shared" ref="I29:L29" si="0">I8+I15+I22</f>
        <v>0</v>
      </c>
      <c r="J29" s="252">
        <f t="shared" si="0"/>
        <v>0</v>
      </c>
      <c r="K29" s="252">
        <f t="shared" si="0"/>
        <v>0</v>
      </c>
      <c r="L29" s="252">
        <f t="shared" si="0"/>
        <v>0</v>
      </c>
      <c r="M29" s="253"/>
    </row>
    <row r="30" spans="1:13" ht="15" customHeight="1">
      <c r="A30" s="224" t="s">
        <v>25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6"/>
    </row>
    <row r="31" spans="1:13" ht="48">
      <c r="A31" s="23" t="s">
        <v>87</v>
      </c>
      <c r="B31" s="100" t="s">
        <v>88</v>
      </c>
      <c r="C31" s="41"/>
      <c r="D31" s="21" t="s">
        <v>19</v>
      </c>
      <c r="E31" s="22">
        <v>42736</v>
      </c>
      <c r="F31" s="22">
        <v>43100</v>
      </c>
      <c r="G31" s="107">
        <v>660000</v>
      </c>
      <c r="H31" s="108">
        <v>240000</v>
      </c>
      <c r="I31" s="48">
        <v>0</v>
      </c>
      <c r="J31" s="102">
        <v>0</v>
      </c>
      <c r="K31" s="48">
        <v>0</v>
      </c>
      <c r="L31" s="48">
        <v>0</v>
      </c>
      <c r="M31" s="109"/>
    </row>
    <row r="32" spans="1:13" ht="72" hidden="1">
      <c r="A32" s="43"/>
      <c r="B32" s="100" t="s">
        <v>89</v>
      </c>
      <c r="C32" s="44"/>
      <c r="D32" s="21" t="s">
        <v>15</v>
      </c>
      <c r="E32" s="22">
        <v>42736</v>
      </c>
      <c r="F32" s="22">
        <v>43100</v>
      </c>
      <c r="G32" s="107">
        <v>300000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9"/>
    </row>
    <row r="33" spans="1:26" ht="48" hidden="1">
      <c r="A33" s="43"/>
      <c r="B33" s="100" t="s">
        <v>90</v>
      </c>
      <c r="C33" s="41"/>
      <c r="D33" s="21" t="s">
        <v>15</v>
      </c>
      <c r="E33" s="22">
        <v>42736</v>
      </c>
      <c r="F33" s="22">
        <v>43100</v>
      </c>
      <c r="G33" s="107">
        <v>360000</v>
      </c>
      <c r="H33" s="108">
        <v>240000</v>
      </c>
      <c r="I33" s="108">
        <v>0</v>
      </c>
      <c r="J33" s="108">
        <v>0</v>
      </c>
      <c r="K33" s="108">
        <v>0</v>
      </c>
      <c r="L33" s="108">
        <v>0</v>
      </c>
      <c r="M33" s="109"/>
    </row>
    <row r="34" spans="1:26" ht="48" hidden="1">
      <c r="A34" s="45"/>
      <c r="B34" s="97" t="s">
        <v>91</v>
      </c>
      <c r="C34" s="41"/>
      <c r="D34" s="21" t="s">
        <v>15</v>
      </c>
      <c r="E34" s="22" t="s">
        <v>7</v>
      </c>
      <c r="F34" s="22">
        <v>43100</v>
      </c>
      <c r="G34" s="107" t="s">
        <v>7</v>
      </c>
      <c r="H34" s="108" t="s">
        <v>7</v>
      </c>
      <c r="I34" s="102" t="s">
        <v>7</v>
      </c>
      <c r="J34" s="48" t="s">
        <v>7</v>
      </c>
      <c r="K34" s="102" t="s">
        <v>7</v>
      </c>
      <c r="L34" s="48" t="s">
        <v>7</v>
      </c>
      <c r="M34" s="109"/>
    </row>
    <row r="35" spans="1:26" ht="48" hidden="1">
      <c r="A35" s="45"/>
      <c r="B35" s="97" t="s">
        <v>92</v>
      </c>
      <c r="C35" s="4">
        <v>1</v>
      </c>
      <c r="D35" s="21" t="s">
        <v>15</v>
      </c>
      <c r="E35" s="22" t="s">
        <v>7</v>
      </c>
      <c r="F35" s="22">
        <v>43100</v>
      </c>
      <c r="G35" s="107" t="s">
        <v>7</v>
      </c>
      <c r="H35" s="108" t="s">
        <v>7</v>
      </c>
      <c r="I35" s="102" t="s">
        <v>7</v>
      </c>
      <c r="J35" s="48" t="s">
        <v>7</v>
      </c>
      <c r="K35" s="102" t="s">
        <v>7</v>
      </c>
      <c r="L35" s="48" t="s">
        <v>7</v>
      </c>
      <c r="M35" s="254"/>
    </row>
    <row r="36" spans="1:26" ht="48">
      <c r="A36" s="23" t="s">
        <v>93</v>
      </c>
      <c r="B36" s="100" t="s">
        <v>94</v>
      </c>
      <c r="C36" s="41"/>
      <c r="D36" s="21" t="s">
        <v>15</v>
      </c>
      <c r="E36" s="22">
        <v>42736</v>
      </c>
      <c r="F36" s="22">
        <v>43100</v>
      </c>
      <c r="G36" s="107">
        <v>300000</v>
      </c>
      <c r="H36" s="108">
        <v>228720</v>
      </c>
      <c r="I36" s="102">
        <v>0</v>
      </c>
      <c r="J36" s="48">
        <v>0</v>
      </c>
      <c r="K36" s="102">
        <v>0</v>
      </c>
      <c r="L36" s="48">
        <v>0</v>
      </c>
      <c r="M36" s="255"/>
    </row>
    <row r="37" spans="1:26" ht="48" hidden="1">
      <c r="A37" s="23"/>
      <c r="B37" s="97" t="s">
        <v>95</v>
      </c>
      <c r="C37" s="4">
        <v>0</v>
      </c>
      <c r="D37" s="21" t="s">
        <v>15</v>
      </c>
      <c r="E37" s="22" t="s">
        <v>7</v>
      </c>
      <c r="F37" s="22">
        <v>43100</v>
      </c>
      <c r="G37" s="5" t="s">
        <v>7</v>
      </c>
      <c r="H37" s="42" t="s">
        <v>7</v>
      </c>
      <c r="I37" s="42" t="s">
        <v>7</v>
      </c>
      <c r="J37" s="42" t="s">
        <v>7</v>
      </c>
      <c r="K37" s="42" t="s">
        <v>7</v>
      </c>
      <c r="L37" s="42" t="s">
        <v>7</v>
      </c>
      <c r="M37" s="40"/>
    </row>
    <row r="38" spans="1:26" ht="59.25" customHeight="1">
      <c r="A38" s="23" t="s">
        <v>96</v>
      </c>
      <c r="B38" s="100" t="s">
        <v>97</v>
      </c>
      <c r="C38" s="6"/>
      <c r="D38" s="6" t="s">
        <v>26</v>
      </c>
      <c r="E38" s="28">
        <v>42736</v>
      </c>
      <c r="F38" s="8">
        <v>43100</v>
      </c>
      <c r="G38" s="110">
        <v>0</v>
      </c>
      <c r="H38" s="110">
        <v>0</v>
      </c>
      <c r="I38" s="102">
        <v>0</v>
      </c>
      <c r="J38" s="48">
        <v>0</v>
      </c>
      <c r="K38" s="102">
        <v>0</v>
      </c>
      <c r="L38" s="48">
        <v>0</v>
      </c>
      <c r="M38" s="46"/>
    </row>
    <row r="39" spans="1:26" ht="24" hidden="1">
      <c r="A39" s="23"/>
      <c r="B39" s="106" t="s">
        <v>20</v>
      </c>
      <c r="C39" s="6"/>
      <c r="D39" s="6" t="s">
        <v>99</v>
      </c>
      <c r="E39" s="28">
        <v>42736</v>
      </c>
      <c r="F39" s="8">
        <v>43100</v>
      </c>
      <c r="G39" s="29">
        <v>0</v>
      </c>
      <c r="H39" s="29">
        <v>0</v>
      </c>
      <c r="I39" s="102">
        <v>0</v>
      </c>
      <c r="J39" s="48">
        <v>0</v>
      </c>
      <c r="K39" s="102">
        <v>0</v>
      </c>
      <c r="L39" s="48">
        <v>0</v>
      </c>
      <c r="M39" s="47"/>
    </row>
    <row r="40" spans="1:26" hidden="1">
      <c r="A40" s="23"/>
      <c r="B40" s="106" t="s">
        <v>21</v>
      </c>
      <c r="C40" s="6"/>
      <c r="D40" s="6" t="s">
        <v>100</v>
      </c>
      <c r="E40" s="28">
        <v>42736</v>
      </c>
      <c r="F40" s="8">
        <v>43100</v>
      </c>
      <c r="G40" s="29">
        <v>0</v>
      </c>
      <c r="H40" s="29">
        <v>0</v>
      </c>
      <c r="I40" s="102">
        <v>0</v>
      </c>
      <c r="J40" s="48">
        <v>0</v>
      </c>
      <c r="K40" s="102">
        <v>0</v>
      </c>
      <c r="L40" s="48">
        <v>0</v>
      </c>
      <c r="M40" s="40"/>
    </row>
    <row r="41" spans="1:26" ht="36" hidden="1">
      <c r="A41" s="23"/>
      <c r="B41" s="106" t="s">
        <v>22</v>
      </c>
      <c r="C41" s="6"/>
      <c r="D41" s="6" t="s">
        <v>101</v>
      </c>
      <c r="E41" s="28">
        <v>42736</v>
      </c>
      <c r="F41" s="8">
        <v>43100</v>
      </c>
      <c r="G41" s="29">
        <v>0</v>
      </c>
      <c r="H41" s="29">
        <v>0</v>
      </c>
      <c r="I41" s="102">
        <v>0</v>
      </c>
      <c r="J41" s="48">
        <v>0</v>
      </c>
      <c r="K41" s="102">
        <v>0</v>
      </c>
      <c r="L41" s="48">
        <v>0</v>
      </c>
      <c r="M41" s="47"/>
    </row>
    <row r="42" spans="1:26" ht="60" hidden="1">
      <c r="A42" s="23"/>
      <c r="B42" s="97" t="s">
        <v>98</v>
      </c>
      <c r="C42" s="6">
        <v>1</v>
      </c>
      <c r="D42" s="6" t="s">
        <v>26</v>
      </c>
      <c r="E42" s="6" t="s">
        <v>7</v>
      </c>
      <c r="F42" s="8">
        <v>43100</v>
      </c>
      <c r="G42" s="48" t="s">
        <v>7</v>
      </c>
      <c r="H42" s="49" t="s">
        <v>7</v>
      </c>
      <c r="I42" s="49" t="s">
        <v>7</v>
      </c>
      <c r="J42" s="49" t="s">
        <v>7</v>
      </c>
      <c r="K42" s="49" t="s">
        <v>7</v>
      </c>
      <c r="L42" s="49" t="s">
        <v>7</v>
      </c>
      <c r="M42" s="47"/>
    </row>
    <row r="43" spans="1:26" ht="84">
      <c r="A43" s="23" t="s">
        <v>108</v>
      </c>
      <c r="B43" s="100" t="s">
        <v>102</v>
      </c>
      <c r="C43" s="50"/>
      <c r="D43" s="6" t="s">
        <v>103</v>
      </c>
      <c r="E43" s="28">
        <v>42736</v>
      </c>
      <c r="F43" s="8">
        <v>43100</v>
      </c>
      <c r="G43" s="29">
        <v>0</v>
      </c>
      <c r="H43" s="29">
        <v>0</v>
      </c>
      <c r="I43" s="102">
        <v>0</v>
      </c>
      <c r="J43" s="48">
        <v>0</v>
      </c>
      <c r="K43" s="102">
        <v>0</v>
      </c>
      <c r="L43" s="48">
        <v>0</v>
      </c>
      <c r="M43" s="47"/>
    </row>
    <row r="44" spans="1:26" ht="84" hidden="1">
      <c r="A44" s="51"/>
      <c r="B44" s="97" t="s">
        <v>104</v>
      </c>
      <c r="C44" s="6">
        <v>1</v>
      </c>
      <c r="D44" s="6" t="s">
        <v>103</v>
      </c>
      <c r="E44" s="28" t="s">
        <v>7</v>
      </c>
      <c r="F44" s="8">
        <v>43100</v>
      </c>
      <c r="G44" s="48" t="s">
        <v>7</v>
      </c>
      <c r="H44" s="102" t="s">
        <v>7</v>
      </c>
      <c r="I44" s="48" t="s">
        <v>7</v>
      </c>
      <c r="J44" s="102" t="s">
        <v>7</v>
      </c>
      <c r="K44" s="48" t="s">
        <v>7</v>
      </c>
      <c r="L44" s="102" t="s">
        <v>7</v>
      </c>
      <c r="M44" s="47"/>
    </row>
    <row r="45" spans="1:26" ht="36">
      <c r="A45" s="23" t="s">
        <v>109</v>
      </c>
      <c r="B45" s="100" t="s">
        <v>105</v>
      </c>
      <c r="C45" s="6"/>
      <c r="D45" s="6" t="s">
        <v>106</v>
      </c>
      <c r="E45" s="28">
        <v>42736</v>
      </c>
      <c r="F45" s="8">
        <v>43100</v>
      </c>
      <c r="G45" s="29">
        <v>0</v>
      </c>
      <c r="H45" s="29">
        <v>0</v>
      </c>
      <c r="I45" s="48">
        <v>0</v>
      </c>
      <c r="J45" s="48">
        <v>0</v>
      </c>
      <c r="K45" s="48">
        <v>0</v>
      </c>
      <c r="L45" s="48">
        <v>0</v>
      </c>
      <c r="M45" s="47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</row>
    <row r="46" spans="1:26" ht="36" hidden="1">
      <c r="A46" s="51"/>
      <c r="B46" s="97" t="s">
        <v>107</v>
      </c>
      <c r="C46" s="6">
        <v>3</v>
      </c>
      <c r="D46" s="6" t="s">
        <v>106</v>
      </c>
      <c r="E46" s="28" t="s">
        <v>7</v>
      </c>
      <c r="F46" s="8">
        <v>43100</v>
      </c>
      <c r="G46" s="48" t="s">
        <v>7</v>
      </c>
      <c r="H46" s="48" t="s">
        <v>7</v>
      </c>
      <c r="I46" s="48" t="s">
        <v>7</v>
      </c>
      <c r="J46" s="48" t="s">
        <v>7</v>
      </c>
      <c r="K46" s="48" t="s">
        <v>7</v>
      </c>
      <c r="L46" s="48" t="s">
        <v>7</v>
      </c>
      <c r="M46" s="47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</row>
    <row r="47" spans="1:26">
      <c r="A47" s="43"/>
      <c r="B47" s="141" t="s">
        <v>86</v>
      </c>
      <c r="C47" s="155" t="s">
        <v>7</v>
      </c>
      <c r="D47" s="155" t="s">
        <v>7</v>
      </c>
      <c r="E47" s="155" t="s">
        <v>7</v>
      </c>
      <c r="F47" s="155" t="s">
        <v>7</v>
      </c>
      <c r="G47" s="257">
        <f>G31+G36+G38+G43+G45</f>
        <v>960000</v>
      </c>
      <c r="H47" s="257">
        <f t="shared" ref="H47:L47" si="1">H31+H36+H38+H43+H45</f>
        <v>468720</v>
      </c>
      <c r="I47" s="257">
        <f t="shared" si="1"/>
        <v>0</v>
      </c>
      <c r="J47" s="257">
        <f t="shared" si="1"/>
        <v>0</v>
      </c>
      <c r="K47" s="257">
        <f t="shared" si="1"/>
        <v>0</v>
      </c>
      <c r="L47" s="257">
        <f t="shared" si="1"/>
        <v>0</v>
      </c>
      <c r="M47" s="256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</row>
    <row r="48" spans="1:26">
      <c r="A48" s="3"/>
      <c r="B48" s="141" t="s">
        <v>27</v>
      </c>
      <c r="C48" s="155" t="s">
        <v>7</v>
      </c>
      <c r="D48" s="155" t="s">
        <v>7</v>
      </c>
      <c r="E48" s="155" t="s">
        <v>7</v>
      </c>
      <c r="F48" s="155" t="s">
        <v>7</v>
      </c>
      <c r="G48" s="257">
        <f>G29+G47</f>
        <v>12870816</v>
      </c>
      <c r="H48" s="257">
        <f t="shared" ref="H48:L48" si="2">H29+H47</f>
        <v>8524079.0800000001</v>
      </c>
      <c r="I48" s="257">
        <f t="shared" si="2"/>
        <v>0</v>
      </c>
      <c r="J48" s="257">
        <f t="shared" si="2"/>
        <v>0</v>
      </c>
      <c r="K48" s="257">
        <f t="shared" si="2"/>
        <v>0</v>
      </c>
      <c r="L48" s="257">
        <f t="shared" si="2"/>
        <v>0</v>
      </c>
      <c r="M48" s="256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</row>
    <row r="49" spans="1:16384" s="19" customFormat="1">
      <c r="A49" s="227" t="s">
        <v>35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1"/>
      <c r="AN49" s="229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1"/>
      <c r="BA49" s="229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1"/>
      <c r="BN49" s="229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1"/>
      <c r="CA49" s="229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1"/>
      <c r="CN49" s="229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1"/>
      <c r="DA49" s="229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1"/>
      <c r="DN49" s="229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1"/>
      <c r="EA49" s="229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1"/>
      <c r="EN49" s="229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1"/>
      <c r="FA49" s="229"/>
      <c r="FB49" s="230"/>
      <c r="FC49" s="230"/>
      <c r="FD49" s="230"/>
      <c r="FE49" s="230"/>
      <c r="FF49" s="230"/>
      <c r="FG49" s="230"/>
      <c r="FH49" s="230"/>
      <c r="FI49" s="230"/>
      <c r="FJ49" s="230"/>
      <c r="FK49" s="230"/>
      <c r="FL49" s="230"/>
      <c r="FM49" s="231"/>
      <c r="FN49" s="229"/>
      <c r="FO49" s="230"/>
      <c r="FP49" s="230"/>
      <c r="FQ49" s="230"/>
      <c r="FR49" s="230"/>
      <c r="FS49" s="230"/>
      <c r="FT49" s="230"/>
      <c r="FU49" s="230"/>
      <c r="FV49" s="230"/>
      <c r="FW49" s="230"/>
      <c r="FX49" s="230"/>
      <c r="FY49" s="230"/>
      <c r="FZ49" s="231"/>
      <c r="GA49" s="229"/>
      <c r="GB49" s="230"/>
      <c r="GC49" s="230"/>
      <c r="GD49" s="230"/>
      <c r="GE49" s="230"/>
      <c r="GF49" s="230"/>
      <c r="GG49" s="230"/>
      <c r="GH49" s="230"/>
      <c r="GI49" s="230"/>
      <c r="GJ49" s="230"/>
      <c r="GK49" s="230"/>
      <c r="GL49" s="230"/>
      <c r="GM49" s="231"/>
      <c r="GN49" s="229"/>
      <c r="GO49" s="230"/>
      <c r="GP49" s="230"/>
      <c r="GQ49" s="230"/>
      <c r="GR49" s="230"/>
      <c r="GS49" s="230"/>
      <c r="GT49" s="230"/>
      <c r="GU49" s="230"/>
      <c r="GV49" s="230"/>
      <c r="GW49" s="230"/>
      <c r="GX49" s="230"/>
      <c r="GY49" s="230"/>
      <c r="GZ49" s="231"/>
      <c r="HA49" s="229"/>
      <c r="HB49" s="230"/>
      <c r="HC49" s="230"/>
      <c r="HD49" s="230"/>
      <c r="HE49" s="230"/>
      <c r="HF49" s="230"/>
      <c r="HG49" s="230"/>
      <c r="HH49" s="230"/>
      <c r="HI49" s="230"/>
      <c r="HJ49" s="230"/>
      <c r="HK49" s="230"/>
      <c r="HL49" s="230"/>
      <c r="HM49" s="231"/>
      <c r="HN49" s="229"/>
      <c r="HO49" s="230"/>
      <c r="HP49" s="230"/>
      <c r="HQ49" s="230"/>
      <c r="HR49" s="230"/>
      <c r="HS49" s="230"/>
      <c r="HT49" s="230"/>
      <c r="HU49" s="230"/>
      <c r="HV49" s="230"/>
      <c r="HW49" s="230"/>
      <c r="HX49" s="230"/>
      <c r="HY49" s="230"/>
      <c r="HZ49" s="231"/>
      <c r="IA49" s="229"/>
      <c r="IB49" s="230"/>
      <c r="IC49" s="230"/>
      <c r="ID49" s="230"/>
      <c r="IE49" s="230"/>
      <c r="IF49" s="230"/>
      <c r="IG49" s="230"/>
      <c r="IH49" s="230"/>
      <c r="II49" s="230"/>
      <c r="IJ49" s="230"/>
      <c r="IK49" s="230"/>
      <c r="IL49" s="230"/>
      <c r="IM49" s="231"/>
      <c r="IN49" s="229"/>
      <c r="IO49" s="230"/>
      <c r="IP49" s="230"/>
      <c r="IQ49" s="230"/>
      <c r="IR49" s="230"/>
      <c r="IS49" s="230"/>
      <c r="IT49" s="230"/>
      <c r="IU49" s="230"/>
      <c r="IV49" s="230"/>
      <c r="IW49" s="230"/>
      <c r="IX49" s="230"/>
      <c r="IY49" s="230"/>
      <c r="IZ49" s="231"/>
      <c r="JA49" s="229"/>
      <c r="JB49" s="230"/>
      <c r="JC49" s="230"/>
      <c r="JD49" s="230"/>
      <c r="JE49" s="230"/>
      <c r="JF49" s="230"/>
      <c r="JG49" s="230"/>
      <c r="JH49" s="230"/>
      <c r="JI49" s="230"/>
      <c r="JJ49" s="230"/>
      <c r="JK49" s="230"/>
      <c r="JL49" s="230"/>
      <c r="JM49" s="231"/>
      <c r="JN49" s="229"/>
      <c r="JO49" s="230"/>
      <c r="JP49" s="230"/>
      <c r="JQ49" s="230"/>
      <c r="JR49" s="230"/>
      <c r="JS49" s="230"/>
      <c r="JT49" s="230"/>
      <c r="JU49" s="230"/>
      <c r="JV49" s="230"/>
      <c r="JW49" s="230"/>
      <c r="JX49" s="230"/>
      <c r="JY49" s="230"/>
      <c r="JZ49" s="231"/>
      <c r="KA49" s="229"/>
      <c r="KB49" s="230"/>
      <c r="KC49" s="230"/>
      <c r="KD49" s="230"/>
      <c r="KE49" s="230"/>
      <c r="KF49" s="230"/>
      <c r="KG49" s="230"/>
      <c r="KH49" s="230"/>
      <c r="KI49" s="230"/>
      <c r="KJ49" s="230"/>
      <c r="KK49" s="230"/>
      <c r="KL49" s="230"/>
      <c r="KM49" s="231"/>
      <c r="KN49" s="229"/>
      <c r="KO49" s="230"/>
      <c r="KP49" s="230"/>
      <c r="KQ49" s="230"/>
      <c r="KR49" s="230"/>
      <c r="KS49" s="230"/>
      <c r="KT49" s="230"/>
      <c r="KU49" s="230"/>
      <c r="KV49" s="230"/>
      <c r="KW49" s="230"/>
      <c r="KX49" s="230"/>
      <c r="KY49" s="230"/>
      <c r="KZ49" s="231"/>
      <c r="LA49" s="229"/>
      <c r="LB49" s="230"/>
      <c r="LC49" s="230"/>
      <c r="LD49" s="230"/>
      <c r="LE49" s="230"/>
      <c r="LF49" s="230"/>
      <c r="LG49" s="230"/>
      <c r="LH49" s="230"/>
      <c r="LI49" s="230"/>
      <c r="LJ49" s="230"/>
      <c r="LK49" s="230"/>
      <c r="LL49" s="230"/>
      <c r="LM49" s="231"/>
      <c r="LN49" s="229"/>
      <c r="LO49" s="230"/>
      <c r="LP49" s="230"/>
      <c r="LQ49" s="230"/>
      <c r="LR49" s="230"/>
      <c r="LS49" s="230"/>
      <c r="LT49" s="230"/>
      <c r="LU49" s="230"/>
      <c r="LV49" s="230"/>
      <c r="LW49" s="230"/>
      <c r="LX49" s="230"/>
      <c r="LY49" s="230"/>
      <c r="LZ49" s="231"/>
      <c r="MA49" s="229"/>
      <c r="MB49" s="230"/>
      <c r="MC49" s="230"/>
      <c r="MD49" s="230"/>
      <c r="ME49" s="230"/>
      <c r="MF49" s="230"/>
      <c r="MG49" s="230"/>
      <c r="MH49" s="230"/>
      <c r="MI49" s="230"/>
      <c r="MJ49" s="230"/>
      <c r="MK49" s="230"/>
      <c r="ML49" s="230"/>
      <c r="MM49" s="231"/>
      <c r="MN49" s="229"/>
      <c r="MO49" s="230"/>
      <c r="MP49" s="230"/>
      <c r="MQ49" s="230"/>
      <c r="MR49" s="230"/>
      <c r="MS49" s="230"/>
      <c r="MT49" s="230"/>
      <c r="MU49" s="230"/>
      <c r="MV49" s="230"/>
      <c r="MW49" s="230"/>
      <c r="MX49" s="230"/>
      <c r="MY49" s="230"/>
      <c r="MZ49" s="231"/>
      <c r="NA49" s="229"/>
      <c r="NB49" s="230"/>
      <c r="NC49" s="230"/>
      <c r="ND49" s="230"/>
      <c r="NE49" s="230"/>
      <c r="NF49" s="230"/>
      <c r="NG49" s="230"/>
      <c r="NH49" s="230"/>
      <c r="NI49" s="230"/>
      <c r="NJ49" s="230"/>
      <c r="NK49" s="230"/>
      <c r="NL49" s="230"/>
      <c r="NM49" s="231"/>
      <c r="NN49" s="229"/>
      <c r="NO49" s="230"/>
      <c r="NP49" s="230"/>
      <c r="NQ49" s="230"/>
      <c r="NR49" s="230"/>
      <c r="NS49" s="230"/>
      <c r="NT49" s="230"/>
      <c r="NU49" s="230"/>
      <c r="NV49" s="230"/>
      <c r="NW49" s="230"/>
      <c r="NX49" s="230"/>
      <c r="NY49" s="230"/>
      <c r="NZ49" s="231"/>
      <c r="OA49" s="229"/>
      <c r="OB49" s="230"/>
      <c r="OC49" s="230"/>
      <c r="OD49" s="230"/>
      <c r="OE49" s="230"/>
      <c r="OF49" s="230"/>
      <c r="OG49" s="230"/>
      <c r="OH49" s="230"/>
      <c r="OI49" s="230"/>
      <c r="OJ49" s="230"/>
      <c r="OK49" s="230"/>
      <c r="OL49" s="230"/>
      <c r="OM49" s="231"/>
      <c r="ON49" s="229"/>
      <c r="OO49" s="230"/>
      <c r="OP49" s="230"/>
      <c r="OQ49" s="230"/>
      <c r="OR49" s="230"/>
      <c r="OS49" s="230"/>
      <c r="OT49" s="230"/>
      <c r="OU49" s="230"/>
      <c r="OV49" s="230"/>
      <c r="OW49" s="230"/>
      <c r="OX49" s="230"/>
      <c r="OY49" s="230"/>
      <c r="OZ49" s="231"/>
      <c r="PA49" s="229"/>
      <c r="PB49" s="230"/>
      <c r="PC49" s="230"/>
      <c r="PD49" s="230"/>
      <c r="PE49" s="230"/>
      <c r="PF49" s="230"/>
      <c r="PG49" s="230"/>
      <c r="PH49" s="230"/>
      <c r="PI49" s="230"/>
      <c r="PJ49" s="230"/>
      <c r="PK49" s="230"/>
      <c r="PL49" s="230"/>
      <c r="PM49" s="231"/>
      <c r="PN49" s="229"/>
      <c r="PO49" s="230"/>
      <c r="PP49" s="230"/>
      <c r="PQ49" s="230"/>
      <c r="PR49" s="230"/>
      <c r="PS49" s="230"/>
      <c r="PT49" s="230"/>
      <c r="PU49" s="230"/>
      <c r="PV49" s="230"/>
      <c r="PW49" s="230"/>
      <c r="PX49" s="230"/>
      <c r="PY49" s="230"/>
      <c r="PZ49" s="231"/>
      <c r="QA49" s="229"/>
      <c r="QB49" s="230"/>
      <c r="QC49" s="230"/>
      <c r="QD49" s="230"/>
      <c r="QE49" s="230"/>
      <c r="QF49" s="230"/>
      <c r="QG49" s="230"/>
      <c r="QH49" s="230"/>
      <c r="QI49" s="230"/>
      <c r="QJ49" s="230"/>
      <c r="QK49" s="230"/>
      <c r="QL49" s="230"/>
      <c r="QM49" s="231"/>
      <c r="QN49" s="229"/>
      <c r="QO49" s="230"/>
      <c r="QP49" s="230"/>
      <c r="QQ49" s="230"/>
      <c r="QR49" s="230"/>
      <c r="QS49" s="230"/>
      <c r="QT49" s="230"/>
      <c r="QU49" s="230"/>
      <c r="QV49" s="230"/>
      <c r="QW49" s="230"/>
      <c r="QX49" s="230"/>
      <c r="QY49" s="230"/>
      <c r="QZ49" s="231"/>
      <c r="RA49" s="229"/>
      <c r="RB49" s="230"/>
      <c r="RC49" s="230"/>
      <c r="RD49" s="230"/>
      <c r="RE49" s="230"/>
      <c r="RF49" s="230"/>
      <c r="RG49" s="230"/>
      <c r="RH49" s="230"/>
      <c r="RI49" s="230"/>
      <c r="RJ49" s="230"/>
      <c r="RK49" s="230"/>
      <c r="RL49" s="230"/>
      <c r="RM49" s="231"/>
      <c r="RN49" s="229"/>
      <c r="RO49" s="230"/>
      <c r="RP49" s="230"/>
      <c r="RQ49" s="230"/>
      <c r="RR49" s="230"/>
      <c r="RS49" s="230"/>
      <c r="RT49" s="230"/>
      <c r="RU49" s="230"/>
      <c r="RV49" s="230"/>
      <c r="RW49" s="230"/>
      <c r="RX49" s="230"/>
      <c r="RY49" s="230"/>
      <c r="RZ49" s="231"/>
      <c r="SA49" s="229"/>
      <c r="SB49" s="230"/>
      <c r="SC49" s="230"/>
      <c r="SD49" s="230"/>
      <c r="SE49" s="230"/>
      <c r="SF49" s="230"/>
      <c r="SG49" s="230"/>
      <c r="SH49" s="230"/>
      <c r="SI49" s="230"/>
      <c r="SJ49" s="230"/>
      <c r="SK49" s="230"/>
      <c r="SL49" s="230"/>
      <c r="SM49" s="231"/>
      <c r="SN49" s="229"/>
      <c r="SO49" s="230"/>
      <c r="SP49" s="230"/>
      <c r="SQ49" s="230"/>
      <c r="SR49" s="230"/>
      <c r="SS49" s="230"/>
      <c r="ST49" s="230"/>
      <c r="SU49" s="230"/>
      <c r="SV49" s="230"/>
      <c r="SW49" s="230"/>
      <c r="SX49" s="230"/>
      <c r="SY49" s="230"/>
      <c r="SZ49" s="231"/>
      <c r="TA49" s="229"/>
      <c r="TB49" s="230"/>
      <c r="TC49" s="230"/>
      <c r="TD49" s="230"/>
      <c r="TE49" s="230"/>
      <c r="TF49" s="230"/>
      <c r="TG49" s="230"/>
      <c r="TH49" s="230"/>
      <c r="TI49" s="230"/>
      <c r="TJ49" s="230"/>
      <c r="TK49" s="230"/>
      <c r="TL49" s="230"/>
      <c r="TM49" s="231"/>
      <c r="TN49" s="229"/>
      <c r="TO49" s="230"/>
      <c r="TP49" s="230"/>
      <c r="TQ49" s="230"/>
      <c r="TR49" s="230"/>
      <c r="TS49" s="230"/>
      <c r="TT49" s="230"/>
      <c r="TU49" s="230"/>
      <c r="TV49" s="230"/>
      <c r="TW49" s="230"/>
      <c r="TX49" s="230"/>
      <c r="TY49" s="230"/>
      <c r="TZ49" s="231"/>
      <c r="UA49" s="229"/>
      <c r="UB49" s="230"/>
      <c r="UC49" s="230"/>
      <c r="UD49" s="230"/>
      <c r="UE49" s="230"/>
      <c r="UF49" s="230"/>
      <c r="UG49" s="230"/>
      <c r="UH49" s="230"/>
      <c r="UI49" s="230"/>
      <c r="UJ49" s="230"/>
      <c r="UK49" s="230"/>
      <c r="UL49" s="230"/>
      <c r="UM49" s="231"/>
      <c r="UN49" s="229"/>
      <c r="UO49" s="230"/>
      <c r="UP49" s="230"/>
      <c r="UQ49" s="230"/>
      <c r="UR49" s="230"/>
      <c r="US49" s="230"/>
      <c r="UT49" s="230"/>
      <c r="UU49" s="230"/>
      <c r="UV49" s="230"/>
      <c r="UW49" s="230"/>
      <c r="UX49" s="230"/>
      <c r="UY49" s="230"/>
      <c r="UZ49" s="231"/>
      <c r="VA49" s="229"/>
      <c r="VB49" s="230"/>
      <c r="VC49" s="230"/>
      <c r="VD49" s="230"/>
      <c r="VE49" s="230"/>
      <c r="VF49" s="230"/>
      <c r="VG49" s="230"/>
      <c r="VH49" s="230"/>
      <c r="VI49" s="230"/>
      <c r="VJ49" s="230"/>
      <c r="VK49" s="230"/>
      <c r="VL49" s="230"/>
      <c r="VM49" s="231"/>
      <c r="VN49" s="229"/>
      <c r="VO49" s="230"/>
      <c r="VP49" s="230"/>
      <c r="VQ49" s="230"/>
      <c r="VR49" s="230"/>
      <c r="VS49" s="230"/>
      <c r="VT49" s="230"/>
      <c r="VU49" s="230"/>
      <c r="VV49" s="230"/>
      <c r="VW49" s="230"/>
      <c r="VX49" s="230"/>
      <c r="VY49" s="230"/>
      <c r="VZ49" s="231"/>
      <c r="WA49" s="229"/>
      <c r="WB49" s="230"/>
      <c r="WC49" s="230"/>
      <c r="WD49" s="230"/>
      <c r="WE49" s="230"/>
      <c r="WF49" s="230"/>
      <c r="WG49" s="230"/>
      <c r="WH49" s="230"/>
      <c r="WI49" s="230"/>
      <c r="WJ49" s="230"/>
      <c r="WK49" s="230"/>
      <c r="WL49" s="230"/>
      <c r="WM49" s="231"/>
      <c r="WN49" s="229"/>
      <c r="WO49" s="230"/>
      <c r="WP49" s="230"/>
      <c r="WQ49" s="230"/>
      <c r="WR49" s="230"/>
      <c r="WS49" s="230"/>
      <c r="WT49" s="230"/>
      <c r="WU49" s="230"/>
      <c r="WV49" s="230"/>
      <c r="WW49" s="230"/>
      <c r="WX49" s="230"/>
      <c r="WY49" s="230"/>
      <c r="WZ49" s="231"/>
      <c r="XA49" s="229"/>
      <c r="XB49" s="230"/>
      <c r="XC49" s="230"/>
      <c r="XD49" s="230"/>
      <c r="XE49" s="230"/>
      <c r="XF49" s="230"/>
      <c r="XG49" s="230"/>
      <c r="XH49" s="230"/>
      <c r="XI49" s="230"/>
      <c r="XJ49" s="230"/>
      <c r="XK49" s="230"/>
      <c r="XL49" s="230"/>
      <c r="XM49" s="231"/>
      <c r="XN49" s="229"/>
      <c r="XO49" s="230"/>
      <c r="XP49" s="230"/>
      <c r="XQ49" s="230"/>
      <c r="XR49" s="230"/>
      <c r="XS49" s="230"/>
      <c r="XT49" s="230"/>
      <c r="XU49" s="230"/>
      <c r="XV49" s="230"/>
      <c r="XW49" s="230"/>
      <c r="XX49" s="230"/>
      <c r="XY49" s="230"/>
      <c r="XZ49" s="231"/>
      <c r="YA49" s="229"/>
      <c r="YB49" s="230"/>
      <c r="YC49" s="230"/>
      <c r="YD49" s="230"/>
      <c r="YE49" s="230"/>
      <c r="YF49" s="230"/>
      <c r="YG49" s="230"/>
      <c r="YH49" s="230"/>
      <c r="YI49" s="230"/>
      <c r="YJ49" s="230"/>
      <c r="YK49" s="230"/>
      <c r="YL49" s="230"/>
      <c r="YM49" s="231"/>
      <c r="YN49" s="229"/>
      <c r="YO49" s="230"/>
      <c r="YP49" s="230"/>
      <c r="YQ49" s="230"/>
      <c r="YR49" s="230"/>
      <c r="YS49" s="230"/>
      <c r="YT49" s="230"/>
      <c r="YU49" s="230"/>
      <c r="YV49" s="230"/>
      <c r="YW49" s="230"/>
      <c r="YX49" s="230"/>
      <c r="YY49" s="230"/>
      <c r="YZ49" s="231"/>
      <c r="ZA49" s="229"/>
      <c r="ZB49" s="230"/>
      <c r="ZC49" s="230"/>
      <c r="ZD49" s="230"/>
      <c r="ZE49" s="230"/>
      <c r="ZF49" s="230"/>
      <c r="ZG49" s="230"/>
      <c r="ZH49" s="230"/>
      <c r="ZI49" s="230"/>
      <c r="ZJ49" s="230"/>
      <c r="ZK49" s="230"/>
      <c r="ZL49" s="230"/>
      <c r="ZM49" s="231"/>
      <c r="ZN49" s="229"/>
      <c r="ZO49" s="230"/>
      <c r="ZP49" s="230"/>
      <c r="ZQ49" s="230"/>
      <c r="ZR49" s="230"/>
      <c r="ZS49" s="230"/>
      <c r="ZT49" s="230"/>
      <c r="ZU49" s="230"/>
      <c r="ZV49" s="230"/>
      <c r="ZW49" s="230"/>
      <c r="ZX49" s="230"/>
      <c r="ZY49" s="230"/>
      <c r="ZZ49" s="231"/>
      <c r="AAA49" s="229"/>
      <c r="AAB49" s="230"/>
      <c r="AAC49" s="230"/>
      <c r="AAD49" s="230"/>
      <c r="AAE49" s="230"/>
      <c r="AAF49" s="230"/>
      <c r="AAG49" s="230"/>
      <c r="AAH49" s="230"/>
      <c r="AAI49" s="230"/>
      <c r="AAJ49" s="230"/>
      <c r="AAK49" s="230"/>
      <c r="AAL49" s="230"/>
      <c r="AAM49" s="231"/>
      <c r="AAN49" s="229"/>
      <c r="AAO49" s="230"/>
      <c r="AAP49" s="230"/>
      <c r="AAQ49" s="230"/>
      <c r="AAR49" s="230"/>
      <c r="AAS49" s="230"/>
      <c r="AAT49" s="230"/>
      <c r="AAU49" s="230"/>
      <c r="AAV49" s="230"/>
      <c r="AAW49" s="230"/>
      <c r="AAX49" s="230"/>
      <c r="AAY49" s="230"/>
      <c r="AAZ49" s="231"/>
      <c r="ABA49" s="229"/>
      <c r="ABB49" s="230"/>
      <c r="ABC49" s="230"/>
      <c r="ABD49" s="230"/>
      <c r="ABE49" s="230"/>
      <c r="ABF49" s="230"/>
      <c r="ABG49" s="230"/>
      <c r="ABH49" s="230"/>
      <c r="ABI49" s="230"/>
      <c r="ABJ49" s="230"/>
      <c r="ABK49" s="230"/>
      <c r="ABL49" s="230"/>
      <c r="ABM49" s="231"/>
      <c r="ABN49" s="229"/>
      <c r="ABO49" s="230"/>
      <c r="ABP49" s="230"/>
      <c r="ABQ49" s="230"/>
      <c r="ABR49" s="230"/>
      <c r="ABS49" s="230"/>
      <c r="ABT49" s="230"/>
      <c r="ABU49" s="230"/>
      <c r="ABV49" s="230"/>
      <c r="ABW49" s="230"/>
      <c r="ABX49" s="230"/>
      <c r="ABY49" s="230"/>
      <c r="ABZ49" s="231"/>
      <c r="ACA49" s="229"/>
      <c r="ACB49" s="230"/>
      <c r="ACC49" s="230"/>
      <c r="ACD49" s="230"/>
      <c r="ACE49" s="230"/>
      <c r="ACF49" s="230"/>
      <c r="ACG49" s="230"/>
      <c r="ACH49" s="230"/>
      <c r="ACI49" s="230"/>
      <c r="ACJ49" s="230"/>
      <c r="ACK49" s="230"/>
      <c r="ACL49" s="230"/>
      <c r="ACM49" s="231"/>
      <c r="ACN49" s="229"/>
      <c r="ACO49" s="230"/>
      <c r="ACP49" s="230"/>
      <c r="ACQ49" s="230"/>
      <c r="ACR49" s="230"/>
      <c r="ACS49" s="230"/>
      <c r="ACT49" s="230"/>
      <c r="ACU49" s="230"/>
      <c r="ACV49" s="230"/>
      <c r="ACW49" s="230"/>
      <c r="ACX49" s="230"/>
      <c r="ACY49" s="230"/>
      <c r="ACZ49" s="231"/>
      <c r="ADA49" s="229"/>
      <c r="ADB49" s="230"/>
      <c r="ADC49" s="230"/>
      <c r="ADD49" s="230"/>
      <c r="ADE49" s="230"/>
      <c r="ADF49" s="230"/>
      <c r="ADG49" s="230"/>
      <c r="ADH49" s="230"/>
      <c r="ADI49" s="230"/>
      <c r="ADJ49" s="230"/>
      <c r="ADK49" s="230"/>
      <c r="ADL49" s="230"/>
      <c r="ADM49" s="231"/>
      <c r="ADN49" s="229"/>
      <c r="ADO49" s="230"/>
      <c r="ADP49" s="230"/>
      <c r="ADQ49" s="230"/>
      <c r="ADR49" s="230"/>
      <c r="ADS49" s="230"/>
      <c r="ADT49" s="230"/>
      <c r="ADU49" s="230"/>
      <c r="ADV49" s="230"/>
      <c r="ADW49" s="230"/>
      <c r="ADX49" s="230"/>
      <c r="ADY49" s="230"/>
      <c r="ADZ49" s="231"/>
      <c r="AEA49" s="229"/>
      <c r="AEB49" s="230"/>
      <c r="AEC49" s="230"/>
      <c r="AED49" s="230"/>
      <c r="AEE49" s="230"/>
      <c r="AEF49" s="230"/>
      <c r="AEG49" s="230"/>
      <c r="AEH49" s="230"/>
      <c r="AEI49" s="230"/>
      <c r="AEJ49" s="230"/>
      <c r="AEK49" s="230"/>
      <c r="AEL49" s="230"/>
      <c r="AEM49" s="231"/>
      <c r="AEN49" s="229"/>
      <c r="AEO49" s="230"/>
      <c r="AEP49" s="230"/>
      <c r="AEQ49" s="230"/>
      <c r="AER49" s="230"/>
      <c r="AES49" s="230"/>
      <c r="AET49" s="230"/>
      <c r="AEU49" s="230"/>
      <c r="AEV49" s="230"/>
      <c r="AEW49" s="230"/>
      <c r="AEX49" s="230"/>
      <c r="AEY49" s="230"/>
      <c r="AEZ49" s="231"/>
      <c r="AFA49" s="229"/>
      <c r="AFB49" s="230"/>
      <c r="AFC49" s="230"/>
      <c r="AFD49" s="230"/>
      <c r="AFE49" s="230"/>
      <c r="AFF49" s="230"/>
      <c r="AFG49" s="230"/>
      <c r="AFH49" s="230"/>
      <c r="AFI49" s="230"/>
      <c r="AFJ49" s="230"/>
      <c r="AFK49" s="230"/>
      <c r="AFL49" s="230"/>
      <c r="AFM49" s="231"/>
      <c r="AFN49" s="229"/>
      <c r="AFO49" s="230"/>
      <c r="AFP49" s="230"/>
      <c r="AFQ49" s="230"/>
      <c r="AFR49" s="230"/>
      <c r="AFS49" s="230"/>
      <c r="AFT49" s="230"/>
      <c r="AFU49" s="230"/>
      <c r="AFV49" s="230"/>
      <c r="AFW49" s="230"/>
      <c r="AFX49" s="230"/>
      <c r="AFY49" s="230"/>
      <c r="AFZ49" s="231"/>
      <c r="AGA49" s="229"/>
      <c r="AGB49" s="230"/>
      <c r="AGC49" s="230"/>
      <c r="AGD49" s="230"/>
      <c r="AGE49" s="230"/>
      <c r="AGF49" s="230"/>
      <c r="AGG49" s="230"/>
      <c r="AGH49" s="230"/>
      <c r="AGI49" s="230"/>
      <c r="AGJ49" s="230"/>
      <c r="AGK49" s="230"/>
      <c r="AGL49" s="230"/>
      <c r="AGM49" s="231"/>
      <c r="AGN49" s="229"/>
      <c r="AGO49" s="230"/>
      <c r="AGP49" s="230"/>
      <c r="AGQ49" s="230"/>
      <c r="AGR49" s="230"/>
      <c r="AGS49" s="230"/>
      <c r="AGT49" s="230"/>
      <c r="AGU49" s="230"/>
      <c r="AGV49" s="230"/>
      <c r="AGW49" s="230"/>
      <c r="AGX49" s="230"/>
      <c r="AGY49" s="230"/>
      <c r="AGZ49" s="231"/>
      <c r="AHA49" s="229"/>
      <c r="AHB49" s="230"/>
      <c r="AHC49" s="230"/>
      <c r="AHD49" s="230"/>
      <c r="AHE49" s="230"/>
      <c r="AHF49" s="230"/>
      <c r="AHG49" s="230"/>
      <c r="AHH49" s="230"/>
      <c r="AHI49" s="230"/>
      <c r="AHJ49" s="230"/>
      <c r="AHK49" s="230"/>
      <c r="AHL49" s="230"/>
      <c r="AHM49" s="231"/>
      <c r="AHN49" s="229"/>
      <c r="AHO49" s="230"/>
      <c r="AHP49" s="230"/>
      <c r="AHQ49" s="230"/>
      <c r="AHR49" s="230"/>
      <c r="AHS49" s="230"/>
      <c r="AHT49" s="230"/>
      <c r="AHU49" s="230"/>
      <c r="AHV49" s="230"/>
      <c r="AHW49" s="230"/>
      <c r="AHX49" s="230"/>
      <c r="AHY49" s="230"/>
      <c r="AHZ49" s="231"/>
      <c r="AIA49" s="229"/>
      <c r="AIB49" s="230"/>
      <c r="AIC49" s="230"/>
      <c r="AID49" s="230"/>
      <c r="AIE49" s="230"/>
      <c r="AIF49" s="230"/>
      <c r="AIG49" s="230"/>
      <c r="AIH49" s="230"/>
      <c r="AII49" s="230"/>
      <c r="AIJ49" s="230"/>
      <c r="AIK49" s="230"/>
      <c r="AIL49" s="230"/>
      <c r="AIM49" s="231"/>
      <c r="AIN49" s="229"/>
      <c r="AIO49" s="230"/>
      <c r="AIP49" s="230"/>
      <c r="AIQ49" s="230"/>
      <c r="AIR49" s="230"/>
      <c r="AIS49" s="230"/>
      <c r="AIT49" s="230"/>
      <c r="AIU49" s="230"/>
      <c r="AIV49" s="230"/>
      <c r="AIW49" s="230"/>
      <c r="AIX49" s="230"/>
      <c r="AIY49" s="230"/>
      <c r="AIZ49" s="231"/>
      <c r="AJA49" s="229"/>
      <c r="AJB49" s="230"/>
      <c r="AJC49" s="230"/>
      <c r="AJD49" s="230"/>
      <c r="AJE49" s="230"/>
      <c r="AJF49" s="230"/>
      <c r="AJG49" s="230"/>
      <c r="AJH49" s="230"/>
      <c r="AJI49" s="230"/>
      <c r="AJJ49" s="230"/>
      <c r="AJK49" s="230"/>
      <c r="AJL49" s="230"/>
      <c r="AJM49" s="231"/>
      <c r="AJN49" s="229"/>
      <c r="AJO49" s="230"/>
      <c r="AJP49" s="230"/>
      <c r="AJQ49" s="230"/>
      <c r="AJR49" s="230"/>
      <c r="AJS49" s="230"/>
      <c r="AJT49" s="230"/>
      <c r="AJU49" s="230"/>
      <c r="AJV49" s="230"/>
      <c r="AJW49" s="230"/>
      <c r="AJX49" s="230"/>
      <c r="AJY49" s="230"/>
      <c r="AJZ49" s="231"/>
      <c r="AKA49" s="229"/>
      <c r="AKB49" s="230"/>
      <c r="AKC49" s="230"/>
      <c r="AKD49" s="230"/>
      <c r="AKE49" s="230"/>
      <c r="AKF49" s="230"/>
      <c r="AKG49" s="230"/>
      <c r="AKH49" s="230"/>
      <c r="AKI49" s="230"/>
      <c r="AKJ49" s="230"/>
      <c r="AKK49" s="230"/>
      <c r="AKL49" s="230"/>
      <c r="AKM49" s="231"/>
      <c r="AKN49" s="229"/>
      <c r="AKO49" s="230"/>
      <c r="AKP49" s="230"/>
      <c r="AKQ49" s="230"/>
      <c r="AKR49" s="230"/>
      <c r="AKS49" s="230"/>
      <c r="AKT49" s="230"/>
      <c r="AKU49" s="230"/>
      <c r="AKV49" s="230"/>
      <c r="AKW49" s="230"/>
      <c r="AKX49" s="230"/>
      <c r="AKY49" s="230"/>
      <c r="AKZ49" s="231"/>
      <c r="ALA49" s="229"/>
      <c r="ALB49" s="230"/>
      <c r="ALC49" s="230"/>
      <c r="ALD49" s="230"/>
      <c r="ALE49" s="230"/>
      <c r="ALF49" s="230"/>
      <c r="ALG49" s="230"/>
      <c r="ALH49" s="230"/>
      <c r="ALI49" s="230"/>
      <c r="ALJ49" s="230"/>
      <c r="ALK49" s="230"/>
      <c r="ALL49" s="230"/>
      <c r="ALM49" s="231"/>
      <c r="ALN49" s="229"/>
      <c r="ALO49" s="230"/>
      <c r="ALP49" s="230"/>
      <c r="ALQ49" s="230"/>
      <c r="ALR49" s="230"/>
      <c r="ALS49" s="230"/>
      <c r="ALT49" s="230"/>
      <c r="ALU49" s="230"/>
      <c r="ALV49" s="230"/>
      <c r="ALW49" s="230"/>
      <c r="ALX49" s="230"/>
      <c r="ALY49" s="230"/>
      <c r="ALZ49" s="231"/>
      <c r="AMA49" s="229"/>
      <c r="AMB49" s="230"/>
      <c r="AMC49" s="230"/>
      <c r="AMD49" s="230"/>
      <c r="AME49" s="230"/>
      <c r="AMF49" s="230"/>
      <c r="AMG49" s="230"/>
      <c r="AMH49" s="230"/>
      <c r="AMI49" s="230"/>
      <c r="AMJ49" s="230"/>
      <c r="AMK49" s="230"/>
      <c r="AML49" s="230"/>
      <c r="AMM49" s="231"/>
      <c r="AMN49" s="229"/>
      <c r="AMO49" s="230"/>
      <c r="AMP49" s="230"/>
      <c r="AMQ49" s="230"/>
      <c r="AMR49" s="230"/>
      <c r="AMS49" s="230"/>
      <c r="AMT49" s="230"/>
      <c r="AMU49" s="230"/>
      <c r="AMV49" s="230"/>
      <c r="AMW49" s="230"/>
      <c r="AMX49" s="230"/>
      <c r="AMY49" s="230"/>
      <c r="AMZ49" s="231"/>
      <c r="ANA49" s="229"/>
      <c r="ANB49" s="230"/>
      <c r="ANC49" s="230"/>
      <c r="AND49" s="230"/>
      <c r="ANE49" s="230"/>
      <c r="ANF49" s="230"/>
      <c r="ANG49" s="230"/>
      <c r="ANH49" s="230"/>
      <c r="ANI49" s="230"/>
      <c r="ANJ49" s="230"/>
      <c r="ANK49" s="230"/>
      <c r="ANL49" s="230"/>
      <c r="ANM49" s="231"/>
      <c r="ANN49" s="229"/>
      <c r="ANO49" s="230"/>
      <c r="ANP49" s="230"/>
      <c r="ANQ49" s="230"/>
      <c r="ANR49" s="230"/>
      <c r="ANS49" s="230"/>
      <c r="ANT49" s="230"/>
      <c r="ANU49" s="230"/>
      <c r="ANV49" s="230"/>
      <c r="ANW49" s="230"/>
      <c r="ANX49" s="230"/>
      <c r="ANY49" s="230"/>
      <c r="ANZ49" s="231"/>
      <c r="AOA49" s="229"/>
      <c r="AOB49" s="230"/>
      <c r="AOC49" s="230"/>
      <c r="AOD49" s="230"/>
      <c r="AOE49" s="230"/>
      <c r="AOF49" s="230"/>
      <c r="AOG49" s="230"/>
      <c r="AOH49" s="230"/>
      <c r="AOI49" s="230"/>
      <c r="AOJ49" s="230"/>
      <c r="AOK49" s="230"/>
      <c r="AOL49" s="230"/>
      <c r="AOM49" s="231"/>
      <c r="AON49" s="229"/>
      <c r="AOO49" s="230"/>
      <c r="AOP49" s="230"/>
      <c r="AOQ49" s="230"/>
      <c r="AOR49" s="230"/>
      <c r="AOS49" s="230"/>
      <c r="AOT49" s="230"/>
      <c r="AOU49" s="230"/>
      <c r="AOV49" s="230"/>
      <c r="AOW49" s="230"/>
      <c r="AOX49" s="230"/>
      <c r="AOY49" s="230"/>
      <c r="AOZ49" s="231"/>
      <c r="APA49" s="229"/>
      <c r="APB49" s="230"/>
      <c r="APC49" s="230"/>
      <c r="APD49" s="230"/>
      <c r="APE49" s="230"/>
      <c r="APF49" s="230"/>
      <c r="APG49" s="230"/>
      <c r="APH49" s="230"/>
      <c r="API49" s="230"/>
      <c r="APJ49" s="230"/>
      <c r="APK49" s="230"/>
      <c r="APL49" s="230"/>
      <c r="APM49" s="231"/>
      <c r="APN49" s="229"/>
      <c r="APO49" s="230"/>
      <c r="APP49" s="230"/>
      <c r="APQ49" s="230"/>
      <c r="APR49" s="230"/>
      <c r="APS49" s="230"/>
      <c r="APT49" s="230"/>
      <c r="APU49" s="230"/>
      <c r="APV49" s="230"/>
      <c r="APW49" s="230"/>
      <c r="APX49" s="230"/>
      <c r="APY49" s="230"/>
      <c r="APZ49" s="231"/>
      <c r="AQA49" s="229"/>
      <c r="AQB49" s="230"/>
      <c r="AQC49" s="230"/>
      <c r="AQD49" s="230"/>
      <c r="AQE49" s="230"/>
      <c r="AQF49" s="230"/>
      <c r="AQG49" s="230"/>
      <c r="AQH49" s="230"/>
      <c r="AQI49" s="230"/>
      <c r="AQJ49" s="230"/>
      <c r="AQK49" s="230"/>
      <c r="AQL49" s="230"/>
      <c r="AQM49" s="231"/>
      <c r="AQN49" s="229"/>
      <c r="AQO49" s="230"/>
      <c r="AQP49" s="230"/>
      <c r="AQQ49" s="230"/>
      <c r="AQR49" s="230"/>
      <c r="AQS49" s="230"/>
      <c r="AQT49" s="230"/>
      <c r="AQU49" s="230"/>
      <c r="AQV49" s="230"/>
      <c r="AQW49" s="230"/>
      <c r="AQX49" s="230"/>
      <c r="AQY49" s="230"/>
      <c r="AQZ49" s="231"/>
      <c r="ARA49" s="229"/>
      <c r="ARB49" s="230"/>
      <c r="ARC49" s="230"/>
      <c r="ARD49" s="230"/>
      <c r="ARE49" s="230"/>
      <c r="ARF49" s="230"/>
      <c r="ARG49" s="230"/>
      <c r="ARH49" s="230"/>
      <c r="ARI49" s="230"/>
      <c r="ARJ49" s="230"/>
      <c r="ARK49" s="230"/>
      <c r="ARL49" s="230"/>
      <c r="ARM49" s="231"/>
      <c r="ARN49" s="229"/>
      <c r="ARO49" s="230"/>
      <c r="ARP49" s="230"/>
      <c r="ARQ49" s="230"/>
      <c r="ARR49" s="230"/>
      <c r="ARS49" s="230"/>
      <c r="ART49" s="230"/>
      <c r="ARU49" s="230"/>
      <c r="ARV49" s="230"/>
      <c r="ARW49" s="230"/>
      <c r="ARX49" s="230"/>
      <c r="ARY49" s="230"/>
      <c r="ARZ49" s="231"/>
      <c r="ASA49" s="229"/>
      <c r="ASB49" s="230"/>
      <c r="ASC49" s="230"/>
      <c r="ASD49" s="230"/>
      <c r="ASE49" s="230"/>
      <c r="ASF49" s="230"/>
      <c r="ASG49" s="230"/>
      <c r="ASH49" s="230"/>
      <c r="ASI49" s="230"/>
      <c r="ASJ49" s="230"/>
      <c r="ASK49" s="230"/>
      <c r="ASL49" s="230"/>
      <c r="ASM49" s="231"/>
      <c r="ASN49" s="229"/>
      <c r="ASO49" s="230"/>
      <c r="ASP49" s="230"/>
      <c r="ASQ49" s="230"/>
      <c r="ASR49" s="230"/>
      <c r="ASS49" s="230"/>
      <c r="AST49" s="230"/>
      <c r="ASU49" s="230"/>
      <c r="ASV49" s="230"/>
      <c r="ASW49" s="230"/>
      <c r="ASX49" s="230"/>
      <c r="ASY49" s="230"/>
      <c r="ASZ49" s="231"/>
      <c r="ATA49" s="229"/>
      <c r="ATB49" s="230"/>
      <c r="ATC49" s="230"/>
      <c r="ATD49" s="230"/>
      <c r="ATE49" s="230"/>
      <c r="ATF49" s="230"/>
      <c r="ATG49" s="230"/>
      <c r="ATH49" s="230"/>
      <c r="ATI49" s="230"/>
      <c r="ATJ49" s="230"/>
      <c r="ATK49" s="230"/>
      <c r="ATL49" s="230"/>
      <c r="ATM49" s="231"/>
      <c r="ATN49" s="229"/>
      <c r="ATO49" s="230"/>
      <c r="ATP49" s="230"/>
      <c r="ATQ49" s="230"/>
      <c r="ATR49" s="230"/>
      <c r="ATS49" s="230"/>
      <c r="ATT49" s="230"/>
      <c r="ATU49" s="230"/>
      <c r="ATV49" s="230"/>
      <c r="ATW49" s="230"/>
      <c r="ATX49" s="230"/>
      <c r="ATY49" s="230"/>
      <c r="ATZ49" s="231"/>
      <c r="AUA49" s="229"/>
      <c r="AUB49" s="230"/>
      <c r="AUC49" s="230"/>
      <c r="AUD49" s="230"/>
      <c r="AUE49" s="230"/>
      <c r="AUF49" s="230"/>
      <c r="AUG49" s="230"/>
      <c r="AUH49" s="230"/>
      <c r="AUI49" s="230"/>
      <c r="AUJ49" s="230"/>
      <c r="AUK49" s="230"/>
      <c r="AUL49" s="230"/>
      <c r="AUM49" s="231"/>
      <c r="AUN49" s="229"/>
      <c r="AUO49" s="230"/>
      <c r="AUP49" s="230"/>
      <c r="AUQ49" s="230"/>
      <c r="AUR49" s="230"/>
      <c r="AUS49" s="230"/>
      <c r="AUT49" s="230"/>
      <c r="AUU49" s="230"/>
      <c r="AUV49" s="230"/>
      <c r="AUW49" s="230"/>
      <c r="AUX49" s="230"/>
      <c r="AUY49" s="230"/>
      <c r="AUZ49" s="231"/>
      <c r="AVA49" s="229"/>
      <c r="AVB49" s="230"/>
      <c r="AVC49" s="230"/>
      <c r="AVD49" s="230"/>
      <c r="AVE49" s="230"/>
      <c r="AVF49" s="230"/>
      <c r="AVG49" s="230"/>
      <c r="AVH49" s="230"/>
      <c r="AVI49" s="230"/>
      <c r="AVJ49" s="230"/>
      <c r="AVK49" s="230"/>
      <c r="AVL49" s="230"/>
      <c r="AVM49" s="231"/>
      <c r="AVN49" s="229"/>
      <c r="AVO49" s="230"/>
      <c r="AVP49" s="230"/>
      <c r="AVQ49" s="230"/>
      <c r="AVR49" s="230"/>
      <c r="AVS49" s="230"/>
      <c r="AVT49" s="230"/>
      <c r="AVU49" s="230"/>
      <c r="AVV49" s="230"/>
      <c r="AVW49" s="230"/>
      <c r="AVX49" s="230"/>
      <c r="AVY49" s="230"/>
      <c r="AVZ49" s="231"/>
      <c r="AWA49" s="229"/>
      <c r="AWB49" s="230"/>
      <c r="AWC49" s="230"/>
      <c r="AWD49" s="230"/>
      <c r="AWE49" s="230"/>
      <c r="AWF49" s="230"/>
      <c r="AWG49" s="230"/>
      <c r="AWH49" s="230"/>
      <c r="AWI49" s="230"/>
      <c r="AWJ49" s="230"/>
      <c r="AWK49" s="230"/>
      <c r="AWL49" s="230"/>
      <c r="AWM49" s="231"/>
      <c r="AWN49" s="229"/>
      <c r="AWO49" s="230"/>
      <c r="AWP49" s="230"/>
      <c r="AWQ49" s="230"/>
      <c r="AWR49" s="230"/>
      <c r="AWS49" s="230"/>
      <c r="AWT49" s="230"/>
      <c r="AWU49" s="230"/>
      <c r="AWV49" s="230"/>
      <c r="AWW49" s="230"/>
      <c r="AWX49" s="230"/>
      <c r="AWY49" s="230"/>
      <c r="AWZ49" s="231"/>
      <c r="AXA49" s="229"/>
      <c r="AXB49" s="230"/>
      <c r="AXC49" s="230"/>
      <c r="AXD49" s="230"/>
      <c r="AXE49" s="230"/>
      <c r="AXF49" s="230"/>
      <c r="AXG49" s="230"/>
      <c r="AXH49" s="230"/>
      <c r="AXI49" s="230"/>
      <c r="AXJ49" s="230"/>
      <c r="AXK49" s="230"/>
      <c r="AXL49" s="230"/>
      <c r="AXM49" s="231"/>
      <c r="AXN49" s="229"/>
      <c r="AXO49" s="230"/>
      <c r="AXP49" s="230"/>
      <c r="AXQ49" s="230"/>
      <c r="AXR49" s="230"/>
      <c r="AXS49" s="230"/>
      <c r="AXT49" s="230"/>
      <c r="AXU49" s="230"/>
      <c r="AXV49" s="230"/>
      <c r="AXW49" s="230"/>
      <c r="AXX49" s="230"/>
      <c r="AXY49" s="230"/>
      <c r="AXZ49" s="231"/>
      <c r="AYA49" s="229"/>
      <c r="AYB49" s="230"/>
      <c r="AYC49" s="230"/>
      <c r="AYD49" s="230"/>
      <c r="AYE49" s="230"/>
      <c r="AYF49" s="230"/>
      <c r="AYG49" s="230"/>
      <c r="AYH49" s="230"/>
      <c r="AYI49" s="230"/>
      <c r="AYJ49" s="230"/>
      <c r="AYK49" s="230"/>
      <c r="AYL49" s="230"/>
      <c r="AYM49" s="231"/>
      <c r="AYN49" s="229"/>
      <c r="AYO49" s="230"/>
      <c r="AYP49" s="230"/>
      <c r="AYQ49" s="230"/>
      <c r="AYR49" s="230"/>
      <c r="AYS49" s="230"/>
      <c r="AYT49" s="230"/>
      <c r="AYU49" s="230"/>
      <c r="AYV49" s="230"/>
      <c r="AYW49" s="230"/>
      <c r="AYX49" s="230"/>
      <c r="AYY49" s="230"/>
      <c r="AYZ49" s="231"/>
      <c r="AZA49" s="229"/>
      <c r="AZB49" s="230"/>
      <c r="AZC49" s="230"/>
      <c r="AZD49" s="230"/>
      <c r="AZE49" s="230"/>
      <c r="AZF49" s="230"/>
      <c r="AZG49" s="230"/>
      <c r="AZH49" s="230"/>
      <c r="AZI49" s="230"/>
      <c r="AZJ49" s="230"/>
      <c r="AZK49" s="230"/>
      <c r="AZL49" s="230"/>
      <c r="AZM49" s="231"/>
      <c r="AZN49" s="229"/>
      <c r="AZO49" s="230"/>
      <c r="AZP49" s="230"/>
      <c r="AZQ49" s="230"/>
      <c r="AZR49" s="230"/>
      <c r="AZS49" s="230"/>
      <c r="AZT49" s="230"/>
      <c r="AZU49" s="230"/>
      <c r="AZV49" s="230"/>
      <c r="AZW49" s="230"/>
      <c r="AZX49" s="230"/>
      <c r="AZY49" s="230"/>
      <c r="AZZ49" s="231"/>
      <c r="BAA49" s="229"/>
      <c r="BAB49" s="230"/>
      <c r="BAC49" s="230"/>
      <c r="BAD49" s="230"/>
      <c r="BAE49" s="230"/>
      <c r="BAF49" s="230"/>
      <c r="BAG49" s="230"/>
      <c r="BAH49" s="230"/>
      <c r="BAI49" s="230"/>
      <c r="BAJ49" s="230"/>
      <c r="BAK49" s="230"/>
      <c r="BAL49" s="230"/>
      <c r="BAM49" s="231"/>
      <c r="BAN49" s="229"/>
      <c r="BAO49" s="230"/>
      <c r="BAP49" s="230"/>
      <c r="BAQ49" s="230"/>
      <c r="BAR49" s="230"/>
      <c r="BAS49" s="230"/>
      <c r="BAT49" s="230"/>
      <c r="BAU49" s="230"/>
      <c r="BAV49" s="230"/>
      <c r="BAW49" s="230"/>
      <c r="BAX49" s="230"/>
      <c r="BAY49" s="230"/>
      <c r="BAZ49" s="231"/>
      <c r="BBA49" s="229"/>
      <c r="BBB49" s="230"/>
      <c r="BBC49" s="230"/>
      <c r="BBD49" s="230"/>
      <c r="BBE49" s="230"/>
      <c r="BBF49" s="230"/>
      <c r="BBG49" s="230"/>
      <c r="BBH49" s="230"/>
      <c r="BBI49" s="230"/>
      <c r="BBJ49" s="230"/>
      <c r="BBK49" s="230"/>
      <c r="BBL49" s="230"/>
      <c r="BBM49" s="231"/>
      <c r="BBN49" s="229"/>
      <c r="BBO49" s="230"/>
      <c r="BBP49" s="230"/>
      <c r="BBQ49" s="230"/>
      <c r="BBR49" s="230"/>
      <c r="BBS49" s="230"/>
      <c r="BBT49" s="230"/>
      <c r="BBU49" s="230"/>
      <c r="BBV49" s="230"/>
      <c r="BBW49" s="230"/>
      <c r="BBX49" s="230"/>
      <c r="BBY49" s="230"/>
      <c r="BBZ49" s="231"/>
      <c r="BCA49" s="229"/>
      <c r="BCB49" s="230"/>
      <c r="BCC49" s="230"/>
      <c r="BCD49" s="230"/>
      <c r="BCE49" s="230"/>
      <c r="BCF49" s="230"/>
      <c r="BCG49" s="230"/>
      <c r="BCH49" s="230"/>
      <c r="BCI49" s="230"/>
      <c r="BCJ49" s="230"/>
      <c r="BCK49" s="230"/>
      <c r="BCL49" s="230"/>
      <c r="BCM49" s="231"/>
      <c r="BCN49" s="229"/>
      <c r="BCO49" s="230"/>
      <c r="BCP49" s="230"/>
      <c r="BCQ49" s="230"/>
      <c r="BCR49" s="230"/>
      <c r="BCS49" s="230"/>
      <c r="BCT49" s="230"/>
      <c r="BCU49" s="230"/>
      <c r="BCV49" s="230"/>
      <c r="BCW49" s="230"/>
      <c r="BCX49" s="230"/>
      <c r="BCY49" s="230"/>
      <c r="BCZ49" s="231"/>
      <c r="BDA49" s="229"/>
      <c r="BDB49" s="230"/>
      <c r="BDC49" s="230"/>
      <c r="BDD49" s="230"/>
      <c r="BDE49" s="230"/>
      <c r="BDF49" s="230"/>
      <c r="BDG49" s="230"/>
      <c r="BDH49" s="230"/>
      <c r="BDI49" s="230"/>
      <c r="BDJ49" s="230"/>
      <c r="BDK49" s="230"/>
      <c r="BDL49" s="230"/>
      <c r="BDM49" s="231"/>
      <c r="BDN49" s="229"/>
      <c r="BDO49" s="230"/>
      <c r="BDP49" s="230"/>
      <c r="BDQ49" s="230"/>
      <c r="BDR49" s="230"/>
      <c r="BDS49" s="230"/>
      <c r="BDT49" s="230"/>
      <c r="BDU49" s="230"/>
      <c r="BDV49" s="230"/>
      <c r="BDW49" s="230"/>
      <c r="BDX49" s="230"/>
      <c r="BDY49" s="230"/>
      <c r="BDZ49" s="231"/>
      <c r="BEA49" s="229"/>
      <c r="BEB49" s="230"/>
      <c r="BEC49" s="230"/>
      <c r="BED49" s="230"/>
      <c r="BEE49" s="230"/>
      <c r="BEF49" s="230"/>
      <c r="BEG49" s="230"/>
      <c r="BEH49" s="230"/>
      <c r="BEI49" s="230"/>
      <c r="BEJ49" s="230"/>
      <c r="BEK49" s="230"/>
      <c r="BEL49" s="230"/>
      <c r="BEM49" s="231"/>
      <c r="BEN49" s="229"/>
      <c r="BEO49" s="230"/>
      <c r="BEP49" s="230"/>
      <c r="BEQ49" s="230"/>
      <c r="BER49" s="230"/>
      <c r="BES49" s="230"/>
      <c r="BET49" s="230"/>
      <c r="BEU49" s="230"/>
      <c r="BEV49" s="230"/>
      <c r="BEW49" s="230"/>
      <c r="BEX49" s="230"/>
      <c r="BEY49" s="230"/>
      <c r="BEZ49" s="231"/>
      <c r="BFA49" s="229"/>
      <c r="BFB49" s="230"/>
      <c r="BFC49" s="230"/>
      <c r="BFD49" s="230"/>
      <c r="BFE49" s="230"/>
      <c r="BFF49" s="230"/>
      <c r="BFG49" s="230"/>
      <c r="BFH49" s="230"/>
      <c r="BFI49" s="230"/>
      <c r="BFJ49" s="230"/>
      <c r="BFK49" s="230"/>
      <c r="BFL49" s="230"/>
      <c r="BFM49" s="231"/>
      <c r="BFN49" s="229"/>
      <c r="BFO49" s="230"/>
      <c r="BFP49" s="230"/>
      <c r="BFQ49" s="230"/>
      <c r="BFR49" s="230"/>
      <c r="BFS49" s="230"/>
      <c r="BFT49" s="230"/>
      <c r="BFU49" s="230"/>
      <c r="BFV49" s="230"/>
      <c r="BFW49" s="230"/>
      <c r="BFX49" s="230"/>
      <c r="BFY49" s="230"/>
      <c r="BFZ49" s="231"/>
      <c r="BGA49" s="229"/>
      <c r="BGB49" s="230"/>
      <c r="BGC49" s="230"/>
      <c r="BGD49" s="230"/>
      <c r="BGE49" s="230"/>
      <c r="BGF49" s="230"/>
      <c r="BGG49" s="230"/>
      <c r="BGH49" s="230"/>
      <c r="BGI49" s="230"/>
      <c r="BGJ49" s="230"/>
      <c r="BGK49" s="230"/>
      <c r="BGL49" s="230"/>
      <c r="BGM49" s="231"/>
      <c r="BGN49" s="229"/>
      <c r="BGO49" s="230"/>
      <c r="BGP49" s="230"/>
      <c r="BGQ49" s="230"/>
      <c r="BGR49" s="230"/>
      <c r="BGS49" s="230"/>
      <c r="BGT49" s="230"/>
      <c r="BGU49" s="230"/>
      <c r="BGV49" s="230"/>
      <c r="BGW49" s="230"/>
      <c r="BGX49" s="230"/>
      <c r="BGY49" s="230"/>
      <c r="BGZ49" s="231"/>
      <c r="BHA49" s="229"/>
      <c r="BHB49" s="230"/>
      <c r="BHC49" s="230"/>
      <c r="BHD49" s="230"/>
      <c r="BHE49" s="230"/>
      <c r="BHF49" s="230"/>
      <c r="BHG49" s="230"/>
      <c r="BHH49" s="230"/>
      <c r="BHI49" s="230"/>
      <c r="BHJ49" s="230"/>
      <c r="BHK49" s="230"/>
      <c r="BHL49" s="230"/>
      <c r="BHM49" s="231"/>
      <c r="BHN49" s="229"/>
      <c r="BHO49" s="230"/>
      <c r="BHP49" s="230"/>
      <c r="BHQ49" s="230"/>
      <c r="BHR49" s="230"/>
      <c r="BHS49" s="230"/>
      <c r="BHT49" s="230"/>
      <c r="BHU49" s="230"/>
      <c r="BHV49" s="230"/>
      <c r="BHW49" s="230"/>
      <c r="BHX49" s="230"/>
      <c r="BHY49" s="230"/>
      <c r="BHZ49" s="231"/>
      <c r="BIA49" s="229"/>
      <c r="BIB49" s="230"/>
      <c r="BIC49" s="230"/>
      <c r="BID49" s="230"/>
      <c r="BIE49" s="230"/>
      <c r="BIF49" s="230"/>
      <c r="BIG49" s="230"/>
      <c r="BIH49" s="230"/>
      <c r="BII49" s="230"/>
      <c r="BIJ49" s="230"/>
      <c r="BIK49" s="230"/>
      <c r="BIL49" s="230"/>
      <c r="BIM49" s="231"/>
      <c r="BIN49" s="229"/>
      <c r="BIO49" s="230"/>
      <c r="BIP49" s="230"/>
      <c r="BIQ49" s="230"/>
      <c r="BIR49" s="230"/>
      <c r="BIS49" s="230"/>
      <c r="BIT49" s="230"/>
      <c r="BIU49" s="230"/>
      <c r="BIV49" s="230"/>
      <c r="BIW49" s="230"/>
      <c r="BIX49" s="230"/>
      <c r="BIY49" s="230"/>
      <c r="BIZ49" s="231"/>
      <c r="BJA49" s="229"/>
      <c r="BJB49" s="230"/>
      <c r="BJC49" s="230"/>
      <c r="BJD49" s="230"/>
      <c r="BJE49" s="230"/>
      <c r="BJF49" s="230"/>
      <c r="BJG49" s="230"/>
      <c r="BJH49" s="230"/>
      <c r="BJI49" s="230"/>
      <c r="BJJ49" s="230"/>
      <c r="BJK49" s="230"/>
      <c r="BJL49" s="230"/>
      <c r="BJM49" s="231"/>
      <c r="BJN49" s="229"/>
      <c r="BJO49" s="230"/>
      <c r="BJP49" s="230"/>
      <c r="BJQ49" s="230"/>
      <c r="BJR49" s="230"/>
      <c r="BJS49" s="230"/>
      <c r="BJT49" s="230"/>
      <c r="BJU49" s="230"/>
      <c r="BJV49" s="230"/>
      <c r="BJW49" s="230"/>
      <c r="BJX49" s="230"/>
      <c r="BJY49" s="230"/>
      <c r="BJZ49" s="231"/>
      <c r="BKA49" s="229"/>
      <c r="BKB49" s="230"/>
      <c r="BKC49" s="230"/>
      <c r="BKD49" s="230"/>
      <c r="BKE49" s="230"/>
      <c r="BKF49" s="230"/>
      <c r="BKG49" s="230"/>
      <c r="BKH49" s="230"/>
      <c r="BKI49" s="230"/>
      <c r="BKJ49" s="230"/>
      <c r="BKK49" s="230"/>
      <c r="BKL49" s="230"/>
      <c r="BKM49" s="231"/>
      <c r="BKN49" s="229"/>
      <c r="BKO49" s="230"/>
      <c r="BKP49" s="230"/>
      <c r="BKQ49" s="230"/>
      <c r="BKR49" s="230"/>
      <c r="BKS49" s="230"/>
      <c r="BKT49" s="230"/>
      <c r="BKU49" s="230"/>
      <c r="BKV49" s="230"/>
      <c r="BKW49" s="230"/>
      <c r="BKX49" s="230"/>
      <c r="BKY49" s="230"/>
      <c r="BKZ49" s="231"/>
      <c r="BLA49" s="229"/>
      <c r="BLB49" s="230"/>
      <c r="BLC49" s="230"/>
      <c r="BLD49" s="230"/>
      <c r="BLE49" s="230"/>
      <c r="BLF49" s="230"/>
      <c r="BLG49" s="230"/>
      <c r="BLH49" s="230"/>
      <c r="BLI49" s="230"/>
      <c r="BLJ49" s="230"/>
      <c r="BLK49" s="230"/>
      <c r="BLL49" s="230"/>
      <c r="BLM49" s="231"/>
      <c r="BLN49" s="229"/>
      <c r="BLO49" s="230"/>
      <c r="BLP49" s="230"/>
      <c r="BLQ49" s="230"/>
      <c r="BLR49" s="230"/>
      <c r="BLS49" s="230"/>
      <c r="BLT49" s="230"/>
      <c r="BLU49" s="230"/>
      <c r="BLV49" s="230"/>
      <c r="BLW49" s="230"/>
      <c r="BLX49" s="230"/>
      <c r="BLY49" s="230"/>
      <c r="BLZ49" s="231"/>
      <c r="BMA49" s="229"/>
      <c r="BMB49" s="230"/>
      <c r="BMC49" s="230"/>
      <c r="BMD49" s="230"/>
      <c r="BME49" s="230"/>
      <c r="BMF49" s="230"/>
      <c r="BMG49" s="230"/>
      <c r="BMH49" s="230"/>
      <c r="BMI49" s="230"/>
      <c r="BMJ49" s="230"/>
      <c r="BMK49" s="230"/>
      <c r="BML49" s="230"/>
      <c r="BMM49" s="231"/>
      <c r="BMN49" s="229"/>
      <c r="BMO49" s="230"/>
      <c r="BMP49" s="230"/>
      <c r="BMQ49" s="230"/>
      <c r="BMR49" s="230"/>
      <c r="BMS49" s="230"/>
      <c r="BMT49" s="230"/>
      <c r="BMU49" s="230"/>
      <c r="BMV49" s="230"/>
      <c r="BMW49" s="230"/>
      <c r="BMX49" s="230"/>
      <c r="BMY49" s="230"/>
      <c r="BMZ49" s="231"/>
      <c r="BNA49" s="229"/>
      <c r="BNB49" s="230"/>
      <c r="BNC49" s="230"/>
      <c r="BND49" s="230"/>
      <c r="BNE49" s="230"/>
      <c r="BNF49" s="230"/>
      <c r="BNG49" s="230"/>
      <c r="BNH49" s="230"/>
      <c r="BNI49" s="230"/>
      <c r="BNJ49" s="230"/>
      <c r="BNK49" s="230"/>
      <c r="BNL49" s="230"/>
      <c r="BNM49" s="231"/>
      <c r="BNN49" s="229"/>
      <c r="BNO49" s="230"/>
      <c r="BNP49" s="230"/>
      <c r="BNQ49" s="230"/>
      <c r="BNR49" s="230"/>
      <c r="BNS49" s="230"/>
      <c r="BNT49" s="230"/>
      <c r="BNU49" s="230"/>
      <c r="BNV49" s="230"/>
      <c r="BNW49" s="230"/>
      <c r="BNX49" s="230"/>
      <c r="BNY49" s="230"/>
      <c r="BNZ49" s="231"/>
      <c r="BOA49" s="229"/>
      <c r="BOB49" s="230"/>
      <c r="BOC49" s="230"/>
      <c r="BOD49" s="230"/>
      <c r="BOE49" s="230"/>
      <c r="BOF49" s="230"/>
      <c r="BOG49" s="230"/>
      <c r="BOH49" s="230"/>
      <c r="BOI49" s="230"/>
      <c r="BOJ49" s="230"/>
      <c r="BOK49" s="230"/>
      <c r="BOL49" s="230"/>
      <c r="BOM49" s="231"/>
      <c r="BON49" s="229"/>
      <c r="BOO49" s="230"/>
      <c r="BOP49" s="230"/>
      <c r="BOQ49" s="230"/>
      <c r="BOR49" s="230"/>
      <c r="BOS49" s="230"/>
      <c r="BOT49" s="230"/>
      <c r="BOU49" s="230"/>
      <c r="BOV49" s="230"/>
      <c r="BOW49" s="230"/>
      <c r="BOX49" s="230"/>
      <c r="BOY49" s="230"/>
      <c r="BOZ49" s="231"/>
      <c r="BPA49" s="229"/>
      <c r="BPB49" s="230"/>
      <c r="BPC49" s="230"/>
      <c r="BPD49" s="230"/>
      <c r="BPE49" s="230"/>
      <c r="BPF49" s="230"/>
      <c r="BPG49" s="230"/>
      <c r="BPH49" s="230"/>
      <c r="BPI49" s="230"/>
      <c r="BPJ49" s="230"/>
      <c r="BPK49" s="230"/>
      <c r="BPL49" s="230"/>
      <c r="BPM49" s="231"/>
      <c r="BPN49" s="229"/>
      <c r="BPO49" s="230"/>
      <c r="BPP49" s="230"/>
      <c r="BPQ49" s="230"/>
      <c r="BPR49" s="230"/>
      <c r="BPS49" s="230"/>
      <c r="BPT49" s="230"/>
      <c r="BPU49" s="230"/>
      <c r="BPV49" s="230"/>
      <c r="BPW49" s="230"/>
      <c r="BPX49" s="230"/>
      <c r="BPY49" s="230"/>
      <c r="BPZ49" s="231"/>
      <c r="BQA49" s="229"/>
      <c r="BQB49" s="230"/>
      <c r="BQC49" s="230"/>
      <c r="BQD49" s="230"/>
      <c r="BQE49" s="230"/>
      <c r="BQF49" s="230"/>
      <c r="BQG49" s="230"/>
      <c r="BQH49" s="230"/>
      <c r="BQI49" s="230"/>
      <c r="BQJ49" s="230"/>
      <c r="BQK49" s="230"/>
      <c r="BQL49" s="230"/>
      <c r="BQM49" s="231"/>
      <c r="BQN49" s="229"/>
      <c r="BQO49" s="230"/>
      <c r="BQP49" s="230"/>
      <c r="BQQ49" s="230"/>
      <c r="BQR49" s="230"/>
      <c r="BQS49" s="230"/>
      <c r="BQT49" s="230"/>
      <c r="BQU49" s="230"/>
      <c r="BQV49" s="230"/>
      <c r="BQW49" s="230"/>
      <c r="BQX49" s="230"/>
      <c r="BQY49" s="230"/>
      <c r="BQZ49" s="231"/>
      <c r="BRA49" s="229"/>
      <c r="BRB49" s="230"/>
      <c r="BRC49" s="230"/>
      <c r="BRD49" s="230"/>
      <c r="BRE49" s="230"/>
      <c r="BRF49" s="230"/>
      <c r="BRG49" s="230"/>
      <c r="BRH49" s="230"/>
      <c r="BRI49" s="230"/>
      <c r="BRJ49" s="230"/>
      <c r="BRK49" s="230"/>
      <c r="BRL49" s="230"/>
      <c r="BRM49" s="231"/>
      <c r="BRN49" s="229"/>
      <c r="BRO49" s="230"/>
      <c r="BRP49" s="230"/>
      <c r="BRQ49" s="230"/>
      <c r="BRR49" s="230"/>
      <c r="BRS49" s="230"/>
      <c r="BRT49" s="230"/>
      <c r="BRU49" s="230"/>
      <c r="BRV49" s="230"/>
      <c r="BRW49" s="230"/>
      <c r="BRX49" s="230"/>
      <c r="BRY49" s="230"/>
      <c r="BRZ49" s="231"/>
      <c r="BSA49" s="229"/>
      <c r="BSB49" s="230"/>
      <c r="BSC49" s="230"/>
      <c r="BSD49" s="230"/>
      <c r="BSE49" s="230"/>
      <c r="BSF49" s="230"/>
      <c r="BSG49" s="230"/>
      <c r="BSH49" s="230"/>
      <c r="BSI49" s="230"/>
      <c r="BSJ49" s="230"/>
      <c r="BSK49" s="230"/>
      <c r="BSL49" s="230"/>
      <c r="BSM49" s="231"/>
      <c r="BSN49" s="229"/>
      <c r="BSO49" s="230"/>
      <c r="BSP49" s="230"/>
      <c r="BSQ49" s="230"/>
      <c r="BSR49" s="230"/>
      <c r="BSS49" s="230"/>
      <c r="BST49" s="230"/>
      <c r="BSU49" s="230"/>
      <c r="BSV49" s="230"/>
      <c r="BSW49" s="230"/>
      <c r="BSX49" s="230"/>
      <c r="BSY49" s="230"/>
      <c r="BSZ49" s="231"/>
      <c r="BTA49" s="229"/>
      <c r="BTB49" s="230"/>
      <c r="BTC49" s="230"/>
      <c r="BTD49" s="230"/>
      <c r="BTE49" s="230"/>
      <c r="BTF49" s="230"/>
      <c r="BTG49" s="230"/>
      <c r="BTH49" s="230"/>
      <c r="BTI49" s="230"/>
      <c r="BTJ49" s="230"/>
      <c r="BTK49" s="230"/>
      <c r="BTL49" s="230"/>
      <c r="BTM49" s="231"/>
      <c r="BTN49" s="229"/>
      <c r="BTO49" s="230"/>
      <c r="BTP49" s="230"/>
      <c r="BTQ49" s="230"/>
      <c r="BTR49" s="230"/>
      <c r="BTS49" s="230"/>
      <c r="BTT49" s="230"/>
      <c r="BTU49" s="230"/>
      <c r="BTV49" s="230"/>
      <c r="BTW49" s="230"/>
      <c r="BTX49" s="230"/>
      <c r="BTY49" s="230"/>
      <c r="BTZ49" s="231"/>
      <c r="BUA49" s="229"/>
      <c r="BUB49" s="230"/>
      <c r="BUC49" s="230"/>
      <c r="BUD49" s="230"/>
      <c r="BUE49" s="230"/>
      <c r="BUF49" s="230"/>
      <c r="BUG49" s="230"/>
      <c r="BUH49" s="230"/>
      <c r="BUI49" s="230"/>
      <c r="BUJ49" s="230"/>
      <c r="BUK49" s="230"/>
      <c r="BUL49" s="230"/>
      <c r="BUM49" s="231"/>
      <c r="BUN49" s="229"/>
      <c r="BUO49" s="230"/>
      <c r="BUP49" s="230"/>
      <c r="BUQ49" s="230"/>
      <c r="BUR49" s="230"/>
      <c r="BUS49" s="230"/>
      <c r="BUT49" s="230"/>
      <c r="BUU49" s="230"/>
      <c r="BUV49" s="230"/>
      <c r="BUW49" s="230"/>
      <c r="BUX49" s="230"/>
      <c r="BUY49" s="230"/>
      <c r="BUZ49" s="231"/>
      <c r="BVA49" s="229"/>
      <c r="BVB49" s="230"/>
      <c r="BVC49" s="230"/>
      <c r="BVD49" s="230"/>
      <c r="BVE49" s="230"/>
      <c r="BVF49" s="230"/>
      <c r="BVG49" s="230"/>
      <c r="BVH49" s="230"/>
      <c r="BVI49" s="230"/>
      <c r="BVJ49" s="230"/>
      <c r="BVK49" s="230"/>
      <c r="BVL49" s="230"/>
      <c r="BVM49" s="231"/>
      <c r="BVN49" s="229"/>
      <c r="BVO49" s="230"/>
      <c r="BVP49" s="230"/>
      <c r="BVQ49" s="230"/>
      <c r="BVR49" s="230"/>
      <c r="BVS49" s="230"/>
      <c r="BVT49" s="230"/>
      <c r="BVU49" s="230"/>
      <c r="BVV49" s="230"/>
      <c r="BVW49" s="230"/>
      <c r="BVX49" s="230"/>
      <c r="BVY49" s="230"/>
      <c r="BVZ49" s="231"/>
      <c r="BWA49" s="229"/>
      <c r="BWB49" s="230"/>
      <c r="BWC49" s="230"/>
      <c r="BWD49" s="230"/>
      <c r="BWE49" s="230"/>
      <c r="BWF49" s="230"/>
      <c r="BWG49" s="230"/>
      <c r="BWH49" s="230"/>
      <c r="BWI49" s="230"/>
      <c r="BWJ49" s="230"/>
      <c r="BWK49" s="230"/>
      <c r="BWL49" s="230"/>
      <c r="BWM49" s="231"/>
      <c r="BWN49" s="229"/>
      <c r="BWO49" s="230"/>
      <c r="BWP49" s="230"/>
      <c r="BWQ49" s="230"/>
      <c r="BWR49" s="230"/>
      <c r="BWS49" s="230"/>
      <c r="BWT49" s="230"/>
      <c r="BWU49" s="230"/>
      <c r="BWV49" s="230"/>
      <c r="BWW49" s="230"/>
      <c r="BWX49" s="230"/>
      <c r="BWY49" s="230"/>
      <c r="BWZ49" s="231"/>
      <c r="BXA49" s="229"/>
      <c r="BXB49" s="230"/>
      <c r="BXC49" s="230"/>
      <c r="BXD49" s="230"/>
      <c r="BXE49" s="230"/>
      <c r="BXF49" s="230"/>
      <c r="BXG49" s="230"/>
      <c r="BXH49" s="230"/>
      <c r="BXI49" s="230"/>
      <c r="BXJ49" s="230"/>
      <c r="BXK49" s="230"/>
      <c r="BXL49" s="230"/>
      <c r="BXM49" s="231"/>
      <c r="BXN49" s="229"/>
      <c r="BXO49" s="230"/>
      <c r="BXP49" s="230"/>
      <c r="BXQ49" s="230"/>
      <c r="BXR49" s="230"/>
      <c r="BXS49" s="230"/>
      <c r="BXT49" s="230"/>
      <c r="BXU49" s="230"/>
      <c r="BXV49" s="230"/>
      <c r="BXW49" s="230"/>
      <c r="BXX49" s="230"/>
      <c r="BXY49" s="230"/>
      <c r="BXZ49" s="231"/>
      <c r="BYA49" s="229"/>
      <c r="BYB49" s="230"/>
      <c r="BYC49" s="230"/>
      <c r="BYD49" s="230"/>
      <c r="BYE49" s="230"/>
      <c r="BYF49" s="230"/>
      <c r="BYG49" s="230"/>
      <c r="BYH49" s="230"/>
      <c r="BYI49" s="230"/>
      <c r="BYJ49" s="230"/>
      <c r="BYK49" s="230"/>
      <c r="BYL49" s="230"/>
      <c r="BYM49" s="231"/>
      <c r="BYN49" s="229"/>
      <c r="BYO49" s="230"/>
      <c r="BYP49" s="230"/>
      <c r="BYQ49" s="230"/>
      <c r="BYR49" s="230"/>
      <c r="BYS49" s="230"/>
      <c r="BYT49" s="230"/>
      <c r="BYU49" s="230"/>
      <c r="BYV49" s="230"/>
      <c r="BYW49" s="230"/>
      <c r="BYX49" s="230"/>
      <c r="BYY49" s="230"/>
      <c r="BYZ49" s="231"/>
      <c r="BZA49" s="229"/>
      <c r="BZB49" s="230"/>
      <c r="BZC49" s="230"/>
      <c r="BZD49" s="230"/>
      <c r="BZE49" s="230"/>
      <c r="BZF49" s="230"/>
      <c r="BZG49" s="230"/>
      <c r="BZH49" s="230"/>
      <c r="BZI49" s="230"/>
      <c r="BZJ49" s="230"/>
      <c r="BZK49" s="230"/>
      <c r="BZL49" s="230"/>
      <c r="BZM49" s="231"/>
      <c r="BZN49" s="229"/>
      <c r="BZO49" s="230"/>
      <c r="BZP49" s="230"/>
      <c r="BZQ49" s="230"/>
      <c r="BZR49" s="230"/>
      <c r="BZS49" s="230"/>
      <c r="BZT49" s="230"/>
      <c r="BZU49" s="230"/>
      <c r="BZV49" s="230"/>
      <c r="BZW49" s="230"/>
      <c r="BZX49" s="230"/>
      <c r="BZY49" s="230"/>
      <c r="BZZ49" s="231"/>
      <c r="CAA49" s="229"/>
      <c r="CAB49" s="230"/>
      <c r="CAC49" s="230"/>
      <c r="CAD49" s="230"/>
      <c r="CAE49" s="230"/>
      <c r="CAF49" s="230"/>
      <c r="CAG49" s="230"/>
      <c r="CAH49" s="230"/>
      <c r="CAI49" s="230"/>
      <c r="CAJ49" s="230"/>
      <c r="CAK49" s="230"/>
      <c r="CAL49" s="230"/>
      <c r="CAM49" s="231"/>
      <c r="CAN49" s="229"/>
      <c r="CAO49" s="230"/>
      <c r="CAP49" s="230"/>
      <c r="CAQ49" s="230"/>
      <c r="CAR49" s="230"/>
      <c r="CAS49" s="230"/>
      <c r="CAT49" s="230"/>
      <c r="CAU49" s="230"/>
      <c r="CAV49" s="230"/>
      <c r="CAW49" s="230"/>
      <c r="CAX49" s="230"/>
      <c r="CAY49" s="230"/>
      <c r="CAZ49" s="231"/>
      <c r="CBA49" s="229"/>
      <c r="CBB49" s="230"/>
      <c r="CBC49" s="230"/>
      <c r="CBD49" s="230"/>
      <c r="CBE49" s="230"/>
      <c r="CBF49" s="230"/>
      <c r="CBG49" s="230"/>
      <c r="CBH49" s="230"/>
      <c r="CBI49" s="230"/>
      <c r="CBJ49" s="230"/>
      <c r="CBK49" s="230"/>
      <c r="CBL49" s="230"/>
      <c r="CBM49" s="231"/>
      <c r="CBN49" s="229"/>
      <c r="CBO49" s="230"/>
      <c r="CBP49" s="230"/>
      <c r="CBQ49" s="230"/>
      <c r="CBR49" s="230"/>
      <c r="CBS49" s="230"/>
      <c r="CBT49" s="230"/>
      <c r="CBU49" s="230"/>
      <c r="CBV49" s="230"/>
      <c r="CBW49" s="230"/>
      <c r="CBX49" s="230"/>
      <c r="CBY49" s="230"/>
      <c r="CBZ49" s="231"/>
      <c r="CCA49" s="229"/>
      <c r="CCB49" s="230"/>
      <c r="CCC49" s="230"/>
      <c r="CCD49" s="230"/>
      <c r="CCE49" s="230"/>
      <c r="CCF49" s="230"/>
      <c r="CCG49" s="230"/>
      <c r="CCH49" s="230"/>
      <c r="CCI49" s="230"/>
      <c r="CCJ49" s="230"/>
      <c r="CCK49" s="230"/>
      <c r="CCL49" s="230"/>
      <c r="CCM49" s="231"/>
      <c r="CCN49" s="229"/>
      <c r="CCO49" s="230"/>
      <c r="CCP49" s="230"/>
      <c r="CCQ49" s="230"/>
      <c r="CCR49" s="230"/>
      <c r="CCS49" s="230"/>
      <c r="CCT49" s="230"/>
      <c r="CCU49" s="230"/>
      <c r="CCV49" s="230"/>
      <c r="CCW49" s="230"/>
      <c r="CCX49" s="230"/>
      <c r="CCY49" s="230"/>
      <c r="CCZ49" s="231"/>
      <c r="CDA49" s="229"/>
      <c r="CDB49" s="230"/>
      <c r="CDC49" s="230"/>
      <c r="CDD49" s="230"/>
      <c r="CDE49" s="230"/>
      <c r="CDF49" s="230"/>
      <c r="CDG49" s="230"/>
      <c r="CDH49" s="230"/>
      <c r="CDI49" s="230"/>
      <c r="CDJ49" s="230"/>
      <c r="CDK49" s="230"/>
      <c r="CDL49" s="230"/>
      <c r="CDM49" s="231"/>
      <c r="CDN49" s="229"/>
      <c r="CDO49" s="230"/>
      <c r="CDP49" s="230"/>
      <c r="CDQ49" s="230"/>
      <c r="CDR49" s="230"/>
      <c r="CDS49" s="230"/>
      <c r="CDT49" s="230"/>
      <c r="CDU49" s="230"/>
      <c r="CDV49" s="230"/>
      <c r="CDW49" s="230"/>
      <c r="CDX49" s="230"/>
      <c r="CDY49" s="230"/>
      <c r="CDZ49" s="231"/>
      <c r="CEA49" s="229"/>
      <c r="CEB49" s="230"/>
      <c r="CEC49" s="230"/>
      <c r="CED49" s="230"/>
      <c r="CEE49" s="230"/>
      <c r="CEF49" s="230"/>
      <c r="CEG49" s="230"/>
      <c r="CEH49" s="230"/>
      <c r="CEI49" s="230"/>
      <c r="CEJ49" s="230"/>
      <c r="CEK49" s="230"/>
      <c r="CEL49" s="230"/>
      <c r="CEM49" s="231"/>
      <c r="CEN49" s="229"/>
      <c r="CEO49" s="230"/>
      <c r="CEP49" s="230"/>
      <c r="CEQ49" s="230"/>
      <c r="CER49" s="230"/>
      <c r="CES49" s="230"/>
      <c r="CET49" s="230"/>
      <c r="CEU49" s="230"/>
      <c r="CEV49" s="230"/>
      <c r="CEW49" s="230"/>
      <c r="CEX49" s="230"/>
      <c r="CEY49" s="230"/>
      <c r="CEZ49" s="231"/>
      <c r="CFA49" s="229"/>
      <c r="CFB49" s="230"/>
      <c r="CFC49" s="230"/>
      <c r="CFD49" s="230"/>
      <c r="CFE49" s="230"/>
      <c r="CFF49" s="230"/>
      <c r="CFG49" s="230"/>
      <c r="CFH49" s="230"/>
      <c r="CFI49" s="230"/>
      <c r="CFJ49" s="230"/>
      <c r="CFK49" s="230"/>
      <c r="CFL49" s="230"/>
      <c r="CFM49" s="231"/>
      <c r="CFN49" s="229"/>
      <c r="CFO49" s="230"/>
      <c r="CFP49" s="230"/>
      <c r="CFQ49" s="230"/>
      <c r="CFR49" s="230"/>
      <c r="CFS49" s="230"/>
      <c r="CFT49" s="230"/>
      <c r="CFU49" s="230"/>
      <c r="CFV49" s="230"/>
      <c r="CFW49" s="230"/>
      <c r="CFX49" s="230"/>
      <c r="CFY49" s="230"/>
      <c r="CFZ49" s="231"/>
      <c r="CGA49" s="229"/>
      <c r="CGB49" s="230"/>
      <c r="CGC49" s="230"/>
      <c r="CGD49" s="230"/>
      <c r="CGE49" s="230"/>
      <c r="CGF49" s="230"/>
      <c r="CGG49" s="230"/>
      <c r="CGH49" s="230"/>
      <c r="CGI49" s="230"/>
      <c r="CGJ49" s="230"/>
      <c r="CGK49" s="230"/>
      <c r="CGL49" s="230"/>
      <c r="CGM49" s="231"/>
      <c r="CGN49" s="229"/>
      <c r="CGO49" s="230"/>
      <c r="CGP49" s="230"/>
      <c r="CGQ49" s="230"/>
      <c r="CGR49" s="230"/>
      <c r="CGS49" s="230"/>
      <c r="CGT49" s="230"/>
      <c r="CGU49" s="230"/>
      <c r="CGV49" s="230"/>
      <c r="CGW49" s="230"/>
      <c r="CGX49" s="230"/>
      <c r="CGY49" s="230"/>
      <c r="CGZ49" s="231"/>
      <c r="CHA49" s="229"/>
      <c r="CHB49" s="230"/>
      <c r="CHC49" s="230"/>
      <c r="CHD49" s="230"/>
      <c r="CHE49" s="230"/>
      <c r="CHF49" s="230"/>
      <c r="CHG49" s="230"/>
      <c r="CHH49" s="230"/>
      <c r="CHI49" s="230"/>
      <c r="CHJ49" s="230"/>
      <c r="CHK49" s="230"/>
      <c r="CHL49" s="230"/>
      <c r="CHM49" s="231"/>
      <c r="CHN49" s="229"/>
      <c r="CHO49" s="230"/>
      <c r="CHP49" s="230"/>
      <c r="CHQ49" s="230"/>
      <c r="CHR49" s="230"/>
      <c r="CHS49" s="230"/>
      <c r="CHT49" s="230"/>
      <c r="CHU49" s="230"/>
      <c r="CHV49" s="230"/>
      <c r="CHW49" s="230"/>
      <c r="CHX49" s="230"/>
      <c r="CHY49" s="230"/>
      <c r="CHZ49" s="231"/>
      <c r="CIA49" s="229"/>
      <c r="CIB49" s="230"/>
      <c r="CIC49" s="230"/>
      <c r="CID49" s="230"/>
      <c r="CIE49" s="230"/>
      <c r="CIF49" s="230"/>
      <c r="CIG49" s="230"/>
      <c r="CIH49" s="230"/>
      <c r="CII49" s="230"/>
      <c r="CIJ49" s="230"/>
      <c r="CIK49" s="230"/>
      <c r="CIL49" s="230"/>
      <c r="CIM49" s="231"/>
      <c r="CIN49" s="229"/>
      <c r="CIO49" s="230"/>
      <c r="CIP49" s="230"/>
      <c r="CIQ49" s="230"/>
      <c r="CIR49" s="230"/>
      <c r="CIS49" s="230"/>
      <c r="CIT49" s="230"/>
      <c r="CIU49" s="230"/>
      <c r="CIV49" s="230"/>
      <c r="CIW49" s="230"/>
      <c r="CIX49" s="230"/>
      <c r="CIY49" s="230"/>
      <c r="CIZ49" s="231"/>
      <c r="CJA49" s="229"/>
      <c r="CJB49" s="230"/>
      <c r="CJC49" s="230"/>
      <c r="CJD49" s="230"/>
      <c r="CJE49" s="230"/>
      <c r="CJF49" s="230"/>
      <c r="CJG49" s="230"/>
      <c r="CJH49" s="230"/>
      <c r="CJI49" s="230"/>
      <c r="CJJ49" s="230"/>
      <c r="CJK49" s="230"/>
      <c r="CJL49" s="230"/>
      <c r="CJM49" s="231"/>
      <c r="CJN49" s="229"/>
      <c r="CJO49" s="230"/>
      <c r="CJP49" s="230"/>
      <c r="CJQ49" s="230"/>
      <c r="CJR49" s="230"/>
      <c r="CJS49" s="230"/>
      <c r="CJT49" s="230"/>
      <c r="CJU49" s="230"/>
      <c r="CJV49" s="230"/>
      <c r="CJW49" s="230"/>
      <c r="CJX49" s="230"/>
      <c r="CJY49" s="230"/>
      <c r="CJZ49" s="231"/>
      <c r="CKA49" s="229"/>
      <c r="CKB49" s="230"/>
      <c r="CKC49" s="230"/>
      <c r="CKD49" s="230"/>
      <c r="CKE49" s="230"/>
      <c r="CKF49" s="230"/>
      <c r="CKG49" s="230"/>
      <c r="CKH49" s="230"/>
      <c r="CKI49" s="230"/>
      <c r="CKJ49" s="230"/>
      <c r="CKK49" s="230"/>
      <c r="CKL49" s="230"/>
      <c r="CKM49" s="231"/>
      <c r="CKN49" s="229"/>
      <c r="CKO49" s="230"/>
      <c r="CKP49" s="230"/>
      <c r="CKQ49" s="230"/>
      <c r="CKR49" s="230"/>
      <c r="CKS49" s="230"/>
      <c r="CKT49" s="230"/>
      <c r="CKU49" s="230"/>
      <c r="CKV49" s="230"/>
      <c r="CKW49" s="230"/>
      <c r="CKX49" s="230"/>
      <c r="CKY49" s="230"/>
      <c r="CKZ49" s="231"/>
      <c r="CLA49" s="229"/>
      <c r="CLB49" s="230"/>
      <c r="CLC49" s="230"/>
      <c r="CLD49" s="230"/>
      <c r="CLE49" s="230"/>
      <c r="CLF49" s="230"/>
      <c r="CLG49" s="230"/>
      <c r="CLH49" s="230"/>
      <c r="CLI49" s="230"/>
      <c r="CLJ49" s="230"/>
      <c r="CLK49" s="230"/>
      <c r="CLL49" s="230"/>
      <c r="CLM49" s="231"/>
      <c r="CLN49" s="229"/>
      <c r="CLO49" s="230"/>
      <c r="CLP49" s="230"/>
      <c r="CLQ49" s="230"/>
      <c r="CLR49" s="230"/>
      <c r="CLS49" s="230"/>
      <c r="CLT49" s="230"/>
      <c r="CLU49" s="230"/>
      <c r="CLV49" s="230"/>
      <c r="CLW49" s="230"/>
      <c r="CLX49" s="230"/>
      <c r="CLY49" s="230"/>
      <c r="CLZ49" s="231"/>
      <c r="CMA49" s="229"/>
      <c r="CMB49" s="230"/>
      <c r="CMC49" s="230"/>
      <c r="CMD49" s="230"/>
      <c r="CME49" s="230"/>
      <c r="CMF49" s="230"/>
      <c r="CMG49" s="230"/>
      <c r="CMH49" s="230"/>
      <c r="CMI49" s="230"/>
      <c r="CMJ49" s="230"/>
      <c r="CMK49" s="230"/>
      <c r="CML49" s="230"/>
      <c r="CMM49" s="231"/>
      <c r="CMN49" s="229"/>
      <c r="CMO49" s="230"/>
      <c r="CMP49" s="230"/>
      <c r="CMQ49" s="230"/>
      <c r="CMR49" s="230"/>
      <c r="CMS49" s="230"/>
      <c r="CMT49" s="230"/>
      <c r="CMU49" s="230"/>
      <c r="CMV49" s="230"/>
      <c r="CMW49" s="230"/>
      <c r="CMX49" s="230"/>
      <c r="CMY49" s="230"/>
      <c r="CMZ49" s="231"/>
      <c r="CNA49" s="229"/>
      <c r="CNB49" s="230"/>
      <c r="CNC49" s="230"/>
      <c r="CND49" s="230"/>
      <c r="CNE49" s="230"/>
      <c r="CNF49" s="230"/>
      <c r="CNG49" s="230"/>
      <c r="CNH49" s="230"/>
      <c r="CNI49" s="230"/>
      <c r="CNJ49" s="230"/>
      <c r="CNK49" s="230"/>
      <c r="CNL49" s="230"/>
      <c r="CNM49" s="231"/>
      <c r="CNN49" s="229"/>
      <c r="CNO49" s="230"/>
      <c r="CNP49" s="230"/>
      <c r="CNQ49" s="230"/>
      <c r="CNR49" s="230"/>
      <c r="CNS49" s="230"/>
      <c r="CNT49" s="230"/>
      <c r="CNU49" s="230"/>
      <c r="CNV49" s="230"/>
      <c r="CNW49" s="230"/>
      <c r="CNX49" s="230"/>
      <c r="CNY49" s="230"/>
      <c r="CNZ49" s="231"/>
      <c r="COA49" s="229"/>
      <c r="COB49" s="230"/>
      <c r="COC49" s="230"/>
      <c r="COD49" s="230"/>
      <c r="COE49" s="230"/>
      <c r="COF49" s="230"/>
      <c r="COG49" s="230"/>
      <c r="COH49" s="230"/>
      <c r="COI49" s="230"/>
      <c r="COJ49" s="230"/>
      <c r="COK49" s="230"/>
      <c r="COL49" s="230"/>
      <c r="COM49" s="231"/>
      <c r="CON49" s="229"/>
      <c r="COO49" s="230"/>
      <c r="COP49" s="230"/>
      <c r="COQ49" s="230"/>
      <c r="COR49" s="230"/>
      <c r="COS49" s="230"/>
      <c r="COT49" s="230"/>
      <c r="COU49" s="230"/>
      <c r="COV49" s="230"/>
      <c r="COW49" s="230"/>
      <c r="COX49" s="230"/>
      <c r="COY49" s="230"/>
      <c r="COZ49" s="231"/>
      <c r="CPA49" s="229"/>
      <c r="CPB49" s="230"/>
      <c r="CPC49" s="230"/>
      <c r="CPD49" s="230"/>
      <c r="CPE49" s="230"/>
      <c r="CPF49" s="230"/>
      <c r="CPG49" s="230"/>
      <c r="CPH49" s="230"/>
      <c r="CPI49" s="230"/>
      <c r="CPJ49" s="230"/>
      <c r="CPK49" s="230"/>
      <c r="CPL49" s="230"/>
      <c r="CPM49" s="231"/>
      <c r="CPN49" s="229"/>
      <c r="CPO49" s="230"/>
      <c r="CPP49" s="230"/>
      <c r="CPQ49" s="230"/>
      <c r="CPR49" s="230"/>
      <c r="CPS49" s="230"/>
      <c r="CPT49" s="230"/>
      <c r="CPU49" s="230"/>
      <c r="CPV49" s="230"/>
      <c r="CPW49" s="230"/>
      <c r="CPX49" s="230"/>
      <c r="CPY49" s="230"/>
      <c r="CPZ49" s="231"/>
      <c r="CQA49" s="229"/>
      <c r="CQB49" s="230"/>
      <c r="CQC49" s="230"/>
      <c r="CQD49" s="230"/>
      <c r="CQE49" s="230"/>
      <c r="CQF49" s="230"/>
      <c r="CQG49" s="230"/>
      <c r="CQH49" s="230"/>
      <c r="CQI49" s="230"/>
      <c r="CQJ49" s="230"/>
      <c r="CQK49" s="230"/>
      <c r="CQL49" s="230"/>
      <c r="CQM49" s="231"/>
      <c r="CQN49" s="229"/>
      <c r="CQO49" s="230"/>
      <c r="CQP49" s="230"/>
      <c r="CQQ49" s="230"/>
      <c r="CQR49" s="230"/>
      <c r="CQS49" s="230"/>
      <c r="CQT49" s="230"/>
      <c r="CQU49" s="230"/>
      <c r="CQV49" s="230"/>
      <c r="CQW49" s="230"/>
      <c r="CQX49" s="230"/>
      <c r="CQY49" s="230"/>
      <c r="CQZ49" s="231"/>
      <c r="CRA49" s="229"/>
      <c r="CRB49" s="230"/>
      <c r="CRC49" s="230"/>
      <c r="CRD49" s="230"/>
      <c r="CRE49" s="230"/>
      <c r="CRF49" s="230"/>
      <c r="CRG49" s="230"/>
      <c r="CRH49" s="230"/>
      <c r="CRI49" s="230"/>
      <c r="CRJ49" s="230"/>
      <c r="CRK49" s="230"/>
      <c r="CRL49" s="230"/>
      <c r="CRM49" s="231"/>
      <c r="CRN49" s="229"/>
      <c r="CRO49" s="230"/>
      <c r="CRP49" s="230"/>
      <c r="CRQ49" s="230"/>
      <c r="CRR49" s="230"/>
      <c r="CRS49" s="230"/>
      <c r="CRT49" s="230"/>
      <c r="CRU49" s="230"/>
      <c r="CRV49" s="230"/>
      <c r="CRW49" s="230"/>
      <c r="CRX49" s="230"/>
      <c r="CRY49" s="230"/>
      <c r="CRZ49" s="231"/>
      <c r="CSA49" s="229"/>
      <c r="CSB49" s="230"/>
      <c r="CSC49" s="230"/>
      <c r="CSD49" s="230"/>
      <c r="CSE49" s="230"/>
      <c r="CSF49" s="230"/>
      <c r="CSG49" s="230"/>
      <c r="CSH49" s="230"/>
      <c r="CSI49" s="230"/>
      <c r="CSJ49" s="230"/>
      <c r="CSK49" s="230"/>
      <c r="CSL49" s="230"/>
      <c r="CSM49" s="231"/>
      <c r="CSN49" s="229"/>
      <c r="CSO49" s="230"/>
      <c r="CSP49" s="230"/>
      <c r="CSQ49" s="230"/>
      <c r="CSR49" s="230"/>
      <c r="CSS49" s="230"/>
      <c r="CST49" s="230"/>
      <c r="CSU49" s="230"/>
      <c r="CSV49" s="230"/>
      <c r="CSW49" s="230"/>
      <c r="CSX49" s="230"/>
      <c r="CSY49" s="230"/>
      <c r="CSZ49" s="231"/>
      <c r="CTA49" s="229"/>
      <c r="CTB49" s="230"/>
      <c r="CTC49" s="230"/>
      <c r="CTD49" s="230"/>
      <c r="CTE49" s="230"/>
      <c r="CTF49" s="230"/>
      <c r="CTG49" s="230"/>
      <c r="CTH49" s="230"/>
      <c r="CTI49" s="230"/>
      <c r="CTJ49" s="230"/>
      <c r="CTK49" s="230"/>
      <c r="CTL49" s="230"/>
      <c r="CTM49" s="231"/>
      <c r="CTN49" s="229"/>
      <c r="CTO49" s="230"/>
      <c r="CTP49" s="230"/>
      <c r="CTQ49" s="230"/>
      <c r="CTR49" s="230"/>
      <c r="CTS49" s="230"/>
      <c r="CTT49" s="230"/>
      <c r="CTU49" s="230"/>
      <c r="CTV49" s="230"/>
      <c r="CTW49" s="230"/>
      <c r="CTX49" s="230"/>
      <c r="CTY49" s="230"/>
      <c r="CTZ49" s="231"/>
      <c r="CUA49" s="229"/>
      <c r="CUB49" s="230"/>
      <c r="CUC49" s="230"/>
      <c r="CUD49" s="230"/>
      <c r="CUE49" s="230"/>
      <c r="CUF49" s="230"/>
      <c r="CUG49" s="230"/>
      <c r="CUH49" s="230"/>
      <c r="CUI49" s="230"/>
      <c r="CUJ49" s="230"/>
      <c r="CUK49" s="230"/>
      <c r="CUL49" s="230"/>
      <c r="CUM49" s="231"/>
      <c r="CUN49" s="229"/>
      <c r="CUO49" s="230"/>
      <c r="CUP49" s="230"/>
      <c r="CUQ49" s="230"/>
      <c r="CUR49" s="230"/>
      <c r="CUS49" s="230"/>
      <c r="CUT49" s="230"/>
      <c r="CUU49" s="230"/>
      <c r="CUV49" s="230"/>
      <c r="CUW49" s="230"/>
      <c r="CUX49" s="230"/>
      <c r="CUY49" s="230"/>
      <c r="CUZ49" s="231"/>
      <c r="CVA49" s="229"/>
      <c r="CVB49" s="230"/>
      <c r="CVC49" s="230"/>
      <c r="CVD49" s="230"/>
      <c r="CVE49" s="230"/>
      <c r="CVF49" s="230"/>
      <c r="CVG49" s="230"/>
      <c r="CVH49" s="230"/>
      <c r="CVI49" s="230"/>
      <c r="CVJ49" s="230"/>
      <c r="CVK49" s="230"/>
      <c r="CVL49" s="230"/>
      <c r="CVM49" s="231"/>
      <c r="CVN49" s="229"/>
      <c r="CVO49" s="230"/>
      <c r="CVP49" s="230"/>
      <c r="CVQ49" s="230"/>
      <c r="CVR49" s="230"/>
      <c r="CVS49" s="230"/>
      <c r="CVT49" s="230"/>
      <c r="CVU49" s="230"/>
      <c r="CVV49" s="230"/>
      <c r="CVW49" s="230"/>
      <c r="CVX49" s="230"/>
      <c r="CVY49" s="230"/>
      <c r="CVZ49" s="231"/>
      <c r="CWA49" s="229"/>
      <c r="CWB49" s="230"/>
      <c r="CWC49" s="230"/>
      <c r="CWD49" s="230"/>
      <c r="CWE49" s="230"/>
      <c r="CWF49" s="230"/>
      <c r="CWG49" s="230"/>
      <c r="CWH49" s="230"/>
      <c r="CWI49" s="230"/>
      <c r="CWJ49" s="230"/>
      <c r="CWK49" s="230"/>
      <c r="CWL49" s="230"/>
      <c r="CWM49" s="231"/>
      <c r="CWN49" s="229"/>
      <c r="CWO49" s="230"/>
      <c r="CWP49" s="230"/>
      <c r="CWQ49" s="230"/>
      <c r="CWR49" s="230"/>
      <c r="CWS49" s="230"/>
      <c r="CWT49" s="230"/>
      <c r="CWU49" s="230"/>
      <c r="CWV49" s="230"/>
      <c r="CWW49" s="230"/>
      <c r="CWX49" s="230"/>
      <c r="CWY49" s="230"/>
      <c r="CWZ49" s="231"/>
      <c r="CXA49" s="229"/>
      <c r="CXB49" s="230"/>
      <c r="CXC49" s="230"/>
      <c r="CXD49" s="230"/>
      <c r="CXE49" s="230"/>
      <c r="CXF49" s="230"/>
      <c r="CXG49" s="230"/>
      <c r="CXH49" s="230"/>
      <c r="CXI49" s="230"/>
      <c r="CXJ49" s="230"/>
      <c r="CXK49" s="230"/>
      <c r="CXL49" s="230"/>
      <c r="CXM49" s="231"/>
      <c r="CXN49" s="229"/>
      <c r="CXO49" s="230"/>
      <c r="CXP49" s="230"/>
      <c r="CXQ49" s="230"/>
      <c r="CXR49" s="230"/>
      <c r="CXS49" s="230"/>
      <c r="CXT49" s="230"/>
      <c r="CXU49" s="230"/>
      <c r="CXV49" s="230"/>
      <c r="CXW49" s="230"/>
      <c r="CXX49" s="230"/>
      <c r="CXY49" s="230"/>
      <c r="CXZ49" s="231"/>
      <c r="CYA49" s="229"/>
      <c r="CYB49" s="230"/>
      <c r="CYC49" s="230"/>
      <c r="CYD49" s="230"/>
      <c r="CYE49" s="230"/>
      <c r="CYF49" s="230"/>
      <c r="CYG49" s="230"/>
      <c r="CYH49" s="230"/>
      <c r="CYI49" s="230"/>
      <c r="CYJ49" s="230"/>
      <c r="CYK49" s="230"/>
      <c r="CYL49" s="230"/>
      <c r="CYM49" s="231"/>
      <c r="CYN49" s="229"/>
      <c r="CYO49" s="230"/>
      <c r="CYP49" s="230"/>
      <c r="CYQ49" s="230"/>
      <c r="CYR49" s="230"/>
      <c r="CYS49" s="230"/>
      <c r="CYT49" s="230"/>
      <c r="CYU49" s="230"/>
      <c r="CYV49" s="230"/>
      <c r="CYW49" s="230"/>
      <c r="CYX49" s="230"/>
      <c r="CYY49" s="230"/>
      <c r="CYZ49" s="231"/>
      <c r="CZA49" s="229"/>
      <c r="CZB49" s="230"/>
      <c r="CZC49" s="230"/>
      <c r="CZD49" s="230"/>
      <c r="CZE49" s="230"/>
      <c r="CZF49" s="230"/>
      <c r="CZG49" s="230"/>
      <c r="CZH49" s="230"/>
      <c r="CZI49" s="230"/>
      <c r="CZJ49" s="230"/>
      <c r="CZK49" s="230"/>
      <c r="CZL49" s="230"/>
      <c r="CZM49" s="231"/>
      <c r="CZN49" s="229"/>
      <c r="CZO49" s="230"/>
      <c r="CZP49" s="230"/>
      <c r="CZQ49" s="230"/>
      <c r="CZR49" s="230"/>
      <c r="CZS49" s="230"/>
      <c r="CZT49" s="230"/>
      <c r="CZU49" s="230"/>
      <c r="CZV49" s="230"/>
      <c r="CZW49" s="230"/>
      <c r="CZX49" s="230"/>
      <c r="CZY49" s="230"/>
      <c r="CZZ49" s="231"/>
      <c r="DAA49" s="229"/>
      <c r="DAB49" s="230"/>
      <c r="DAC49" s="230"/>
      <c r="DAD49" s="230"/>
      <c r="DAE49" s="230"/>
      <c r="DAF49" s="230"/>
      <c r="DAG49" s="230"/>
      <c r="DAH49" s="230"/>
      <c r="DAI49" s="230"/>
      <c r="DAJ49" s="230"/>
      <c r="DAK49" s="230"/>
      <c r="DAL49" s="230"/>
      <c r="DAM49" s="231"/>
      <c r="DAN49" s="229"/>
      <c r="DAO49" s="230"/>
      <c r="DAP49" s="230"/>
      <c r="DAQ49" s="230"/>
      <c r="DAR49" s="230"/>
      <c r="DAS49" s="230"/>
      <c r="DAT49" s="230"/>
      <c r="DAU49" s="230"/>
      <c r="DAV49" s="230"/>
      <c r="DAW49" s="230"/>
      <c r="DAX49" s="230"/>
      <c r="DAY49" s="230"/>
      <c r="DAZ49" s="231"/>
      <c r="DBA49" s="229"/>
      <c r="DBB49" s="230"/>
      <c r="DBC49" s="230"/>
      <c r="DBD49" s="230"/>
      <c r="DBE49" s="230"/>
      <c r="DBF49" s="230"/>
      <c r="DBG49" s="230"/>
      <c r="DBH49" s="230"/>
      <c r="DBI49" s="230"/>
      <c r="DBJ49" s="230"/>
      <c r="DBK49" s="230"/>
      <c r="DBL49" s="230"/>
      <c r="DBM49" s="231"/>
      <c r="DBN49" s="229"/>
      <c r="DBO49" s="230"/>
      <c r="DBP49" s="230"/>
      <c r="DBQ49" s="230"/>
      <c r="DBR49" s="230"/>
      <c r="DBS49" s="230"/>
      <c r="DBT49" s="230"/>
      <c r="DBU49" s="230"/>
      <c r="DBV49" s="230"/>
      <c r="DBW49" s="230"/>
      <c r="DBX49" s="230"/>
      <c r="DBY49" s="230"/>
      <c r="DBZ49" s="231"/>
      <c r="DCA49" s="229"/>
      <c r="DCB49" s="230"/>
      <c r="DCC49" s="230"/>
      <c r="DCD49" s="230"/>
      <c r="DCE49" s="230"/>
      <c r="DCF49" s="230"/>
      <c r="DCG49" s="230"/>
      <c r="DCH49" s="230"/>
      <c r="DCI49" s="230"/>
      <c r="DCJ49" s="230"/>
      <c r="DCK49" s="230"/>
      <c r="DCL49" s="230"/>
      <c r="DCM49" s="231"/>
      <c r="DCN49" s="229"/>
      <c r="DCO49" s="230"/>
      <c r="DCP49" s="230"/>
      <c r="DCQ49" s="230"/>
      <c r="DCR49" s="230"/>
      <c r="DCS49" s="230"/>
      <c r="DCT49" s="230"/>
      <c r="DCU49" s="230"/>
      <c r="DCV49" s="230"/>
      <c r="DCW49" s="230"/>
      <c r="DCX49" s="230"/>
      <c r="DCY49" s="230"/>
      <c r="DCZ49" s="231"/>
      <c r="DDA49" s="229"/>
      <c r="DDB49" s="230"/>
      <c r="DDC49" s="230"/>
      <c r="DDD49" s="230"/>
      <c r="DDE49" s="230"/>
      <c r="DDF49" s="230"/>
      <c r="DDG49" s="230"/>
      <c r="DDH49" s="230"/>
      <c r="DDI49" s="230"/>
      <c r="DDJ49" s="230"/>
      <c r="DDK49" s="230"/>
      <c r="DDL49" s="230"/>
      <c r="DDM49" s="231"/>
      <c r="DDN49" s="229"/>
      <c r="DDO49" s="230"/>
      <c r="DDP49" s="230"/>
      <c r="DDQ49" s="230"/>
      <c r="DDR49" s="230"/>
      <c r="DDS49" s="230"/>
      <c r="DDT49" s="230"/>
      <c r="DDU49" s="230"/>
      <c r="DDV49" s="230"/>
      <c r="DDW49" s="230"/>
      <c r="DDX49" s="230"/>
      <c r="DDY49" s="230"/>
      <c r="DDZ49" s="231"/>
      <c r="DEA49" s="229"/>
      <c r="DEB49" s="230"/>
      <c r="DEC49" s="230"/>
      <c r="DED49" s="230"/>
      <c r="DEE49" s="230"/>
      <c r="DEF49" s="230"/>
      <c r="DEG49" s="230"/>
      <c r="DEH49" s="230"/>
      <c r="DEI49" s="230"/>
      <c r="DEJ49" s="230"/>
      <c r="DEK49" s="230"/>
      <c r="DEL49" s="230"/>
      <c r="DEM49" s="231"/>
      <c r="DEN49" s="229"/>
      <c r="DEO49" s="230"/>
      <c r="DEP49" s="230"/>
      <c r="DEQ49" s="230"/>
      <c r="DER49" s="230"/>
      <c r="DES49" s="230"/>
      <c r="DET49" s="230"/>
      <c r="DEU49" s="230"/>
      <c r="DEV49" s="230"/>
      <c r="DEW49" s="230"/>
      <c r="DEX49" s="230"/>
      <c r="DEY49" s="230"/>
      <c r="DEZ49" s="231"/>
      <c r="DFA49" s="229"/>
      <c r="DFB49" s="230"/>
      <c r="DFC49" s="230"/>
      <c r="DFD49" s="230"/>
      <c r="DFE49" s="230"/>
      <c r="DFF49" s="230"/>
      <c r="DFG49" s="230"/>
      <c r="DFH49" s="230"/>
      <c r="DFI49" s="230"/>
      <c r="DFJ49" s="230"/>
      <c r="DFK49" s="230"/>
      <c r="DFL49" s="230"/>
      <c r="DFM49" s="231"/>
      <c r="DFN49" s="229"/>
      <c r="DFO49" s="230"/>
      <c r="DFP49" s="230"/>
      <c r="DFQ49" s="230"/>
      <c r="DFR49" s="230"/>
      <c r="DFS49" s="230"/>
      <c r="DFT49" s="230"/>
      <c r="DFU49" s="230"/>
      <c r="DFV49" s="230"/>
      <c r="DFW49" s="230"/>
      <c r="DFX49" s="230"/>
      <c r="DFY49" s="230"/>
      <c r="DFZ49" s="231"/>
      <c r="DGA49" s="229"/>
      <c r="DGB49" s="230"/>
      <c r="DGC49" s="230"/>
      <c r="DGD49" s="230"/>
      <c r="DGE49" s="230"/>
      <c r="DGF49" s="230"/>
      <c r="DGG49" s="230"/>
      <c r="DGH49" s="230"/>
      <c r="DGI49" s="230"/>
      <c r="DGJ49" s="230"/>
      <c r="DGK49" s="230"/>
      <c r="DGL49" s="230"/>
      <c r="DGM49" s="231"/>
      <c r="DGN49" s="229"/>
      <c r="DGO49" s="230"/>
      <c r="DGP49" s="230"/>
      <c r="DGQ49" s="230"/>
      <c r="DGR49" s="230"/>
      <c r="DGS49" s="230"/>
      <c r="DGT49" s="230"/>
      <c r="DGU49" s="230"/>
      <c r="DGV49" s="230"/>
      <c r="DGW49" s="230"/>
      <c r="DGX49" s="230"/>
      <c r="DGY49" s="230"/>
      <c r="DGZ49" s="231"/>
      <c r="DHA49" s="229"/>
      <c r="DHB49" s="230"/>
      <c r="DHC49" s="230"/>
      <c r="DHD49" s="230"/>
      <c r="DHE49" s="230"/>
      <c r="DHF49" s="230"/>
      <c r="DHG49" s="230"/>
      <c r="DHH49" s="230"/>
      <c r="DHI49" s="230"/>
      <c r="DHJ49" s="230"/>
      <c r="DHK49" s="230"/>
      <c r="DHL49" s="230"/>
      <c r="DHM49" s="231"/>
      <c r="DHN49" s="229"/>
      <c r="DHO49" s="230"/>
      <c r="DHP49" s="230"/>
      <c r="DHQ49" s="230"/>
      <c r="DHR49" s="230"/>
      <c r="DHS49" s="230"/>
      <c r="DHT49" s="230"/>
      <c r="DHU49" s="230"/>
      <c r="DHV49" s="230"/>
      <c r="DHW49" s="230"/>
      <c r="DHX49" s="230"/>
      <c r="DHY49" s="230"/>
      <c r="DHZ49" s="231"/>
      <c r="DIA49" s="229"/>
      <c r="DIB49" s="230"/>
      <c r="DIC49" s="230"/>
      <c r="DID49" s="230"/>
      <c r="DIE49" s="230"/>
      <c r="DIF49" s="230"/>
      <c r="DIG49" s="230"/>
      <c r="DIH49" s="230"/>
      <c r="DII49" s="230"/>
      <c r="DIJ49" s="230"/>
      <c r="DIK49" s="230"/>
      <c r="DIL49" s="230"/>
      <c r="DIM49" s="231"/>
      <c r="DIN49" s="229"/>
      <c r="DIO49" s="230"/>
      <c r="DIP49" s="230"/>
      <c r="DIQ49" s="230"/>
      <c r="DIR49" s="230"/>
      <c r="DIS49" s="230"/>
      <c r="DIT49" s="230"/>
      <c r="DIU49" s="230"/>
      <c r="DIV49" s="230"/>
      <c r="DIW49" s="230"/>
      <c r="DIX49" s="230"/>
      <c r="DIY49" s="230"/>
      <c r="DIZ49" s="231"/>
      <c r="DJA49" s="229"/>
      <c r="DJB49" s="230"/>
      <c r="DJC49" s="230"/>
      <c r="DJD49" s="230"/>
      <c r="DJE49" s="230"/>
      <c r="DJF49" s="230"/>
      <c r="DJG49" s="230"/>
      <c r="DJH49" s="230"/>
      <c r="DJI49" s="230"/>
      <c r="DJJ49" s="230"/>
      <c r="DJK49" s="230"/>
      <c r="DJL49" s="230"/>
      <c r="DJM49" s="231"/>
      <c r="DJN49" s="229"/>
      <c r="DJO49" s="230"/>
      <c r="DJP49" s="230"/>
      <c r="DJQ49" s="230"/>
      <c r="DJR49" s="230"/>
      <c r="DJS49" s="230"/>
      <c r="DJT49" s="230"/>
      <c r="DJU49" s="230"/>
      <c r="DJV49" s="230"/>
      <c r="DJW49" s="230"/>
      <c r="DJX49" s="230"/>
      <c r="DJY49" s="230"/>
      <c r="DJZ49" s="231"/>
      <c r="DKA49" s="229"/>
      <c r="DKB49" s="230"/>
      <c r="DKC49" s="230"/>
      <c r="DKD49" s="230"/>
      <c r="DKE49" s="230"/>
      <c r="DKF49" s="230"/>
      <c r="DKG49" s="230"/>
      <c r="DKH49" s="230"/>
      <c r="DKI49" s="230"/>
      <c r="DKJ49" s="230"/>
      <c r="DKK49" s="230"/>
      <c r="DKL49" s="230"/>
      <c r="DKM49" s="231"/>
      <c r="DKN49" s="229"/>
      <c r="DKO49" s="230"/>
      <c r="DKP49" s="230"/>
      <c r="DKQ49" s="230"/>
      <c r="DKR49" s="230"/>
      <c r="DKS49" s="230"/>
      <c r="DKT49" s="230"/>
      <c r="DKU49" s="230"/>
      <c r="DKV49" s="230"/>
      <c r="DKW49" s="230"/>
      <c r="DKX49" s="230"/>
      <c r="DKY49" s="230"/>
      <c r="DKZ49" s="231"/>
      <c r="DLA49" s="229"/>
      <c r="DLB49" s="230"/>
      <c r="DLC49" s="230"/>
      <c r="DLD49" s="230"/>
      <c r="DLE49" s="230"/>
      <c r="DLF49" s="230"/>
      <c r="DLG49" s="230"/>
      <c r="DLH49" s="230"/>
      <c r="DLI49" s="230"/>
      <c r="DLJ49" s="230"/>
      <c r="DLK49" s="230"/>
      <c r="DLL49" s="230"/>
      <c r="DLM49" s="231"/>
      <c r="DLN49" s="229"/>
      <c r="DLO49" s="230"/>
      <c r="DLP49" s="230"/>
      <c r="DLQ49" s="230"/>
      <c r="DLR49" s="230"/>
      <c r="DLS49" s="230"/>
      <c r="DLT49" s="230"/>
      <c r="DLU49" s="230"/>
      <c r="DLV49" s="230"/>
      <c r="DLW49" s="230"/>
      <c r="DLX49" s="230"/>
      <c r="DLY49" s="230"/>
      <c r="DLZ49" s="231"/>
      <c r="DMA49" s="229"/>
      <c r="DMB49" s="230"/>
      <c r="DMC49" s="230"/>
      <c r="DMD49" s="230"/>
      <c r="DME49" s="230"/>
      <c r="DMF49" s="230"/>
      <c r="DMG49" s="230"/>
      <c r="DMH49" s="230"/>
      <c r="DMI49" s="230"/>
      <c r="DMJ49" s="230"/>
      <c r="DMK49" s="230"/>
      <c r="DML49" s="230"/>
      <c r="DMM49" s="231"/>
      <c r="DMN49" s="229"/>
      <c r="DMO49" s="230"/>
      <c r="DMP49" s="230"/>
      <c r="DMQ49" s="230"/>
      <c r="DMR49" s="230"/>
      <c r="DMS49" s="230"/>
      <c r="DMT49" s="230"/>
      <c r="DMU49" s="230"/>
      <c r="DMV49" s="230"/>
      <c r="DMW49" s="230"/>
      <c r="DMX49" s="230"/>
      <c r="DMY49" s="230"/>
      <c r="DMZ49" s="231"/>
      <c r="DNA49" s="229"/>
      <c r="DNB49" s="230"/>
      <c r="DNC49" s="230"/>
      <c r="DND49" s="230"/>
      <c r="DNE49" s="230"/>
      <c r="DNF49" s="230"/>
      <c r="DNG49" s="230"/>
      <c r="DNH49" s="230"/>
      <c r="DNI49" s="230"/>
      <c r="DNJ49" s="230"/>
      <c r="DNK49" s="230"/>
      <c r="DNL49" s="230"/>
      <c r="DNM49" s="231"/>
      <c r="DNN49" s="229"/>
      <c r="DNO49" s="230"/>
      <c r="DNP49" s="230"/>
      <c r="DNQ49" s="230"/>
      <c r="DNR49" s="230"/>
      <c r="DNS49" s="230"/>
      <c r="DNT49" s="230"/>
      <c r="DNU49" s="230"/>
      <c r="DNV49" s="230"/>
      <c r="DNW49" s="230"/>
      <c r="DNX49" s="230"/>
      <c r="DNY49" s="230"/>
      <c r="DNZ49" s="231"/>
      <c r="DOA49" s="229"/>
      <c r="DOB49" s="230"/>
      <c r="DOC49" s="230"/>
      <c r="DOD49" s="230"/>
      <c r="DOE49" s="230"/>
      <c r="DOF49" s="230"/>
      <c r="DOG49" s="230"/>
      <c r="DOH49" s="230"/>
      <c r="DOI49" s="230"/>
      <c r="DOJ49" s="230"/>
      <c r="DOK49" s="230"/>
      <c r="DOL49" s="230"/>
      <c r="DOM49" s="231"/>
      <c r="DON49" s="229"/>
      <c r="DOO49" s="230"/>
      <c r="DOP49" s="230"/>
      <c r="DOQ49" s="230"/>
      <c r="DOR49" s="230"/>
      <c r="DOS49" s="230"/>
      <c r="DOT49" s="230"/>
      <c r="DOU49" s="230"/>
      <c r="DOV49" s="230"/>
      <c r="DOW49" s="230"/>
      <c r="DOX49" s="230"/>
      <c r="DOY49" s="230"/>
      <c r="DOZ49" s="231"/>
      <c r="DPA49" s="229"/>
      <c r="DPB49" s="230"/>
      <c r="DPC49" s="230"/>
      <c r="DPD49" s="230"/>
      <c r="DPE49" s="230"/>
      <c r="DPF49" s="230"/>
      <c r="DPG49" s="230"/>
      <c r="DPH49" s="230"/>
      <c r="DPI49" s="230"/>
      <c r="DPJ49" s="230"/>
      <c r="DPK49" s="230"/>
      <c r="DPL49" s="230"/>
      <c r="DPM49" s="231"/>
      <c r="DPN49" s="229"/>
      <c r="DPO49" s="230"/>
      <c r="DPP49" s="230"/>
      <c r="DPQ49" s="230"/>
      <c r="DPR49" s="230"/>
      <c r="DPS49" s="230"/>
      <c r="DPT49" s="230"/>
      <c r="DPU49" s="230"/>
      <c r="DPV49" s="230"/>
      <c r="DPW49" s="230"/>
      <c r="DPX49" s="230"/>
      <c r="DPY49" s="230"/>
      <c r="DPZ49" s="231"/>
      <c r="DQA49" s="229"/>
      <c r="DQB49" s="230"/>
      <c r="DQC49" s="230"/>
      <c r="DQD49" s="230"/>
      <c r="DQE49" s="230"/>
      <c r="DQF49" s="230"/>
      <c r="DQG49" s="230"/>
      <c r="DQH49" s="230"/>
      <c r="DQI49" s="230"/>
      <c r="DQJ49" s="230"/>
      <c r="DQK49" s="230"/>
      <c r="DQL49" s="230"/>
      <c r="DQM49" s="231"/>
      <c r="DQN49" s="229"/>
      <c r="DQO49" s="230"/>
      <c r="DQP49" s="230"/>
      <c r="DQQ49" s="230"/>
      <c r="DQR49" s="230"/>
      <c r="DQS49" s="230"/>
      <c r="DQT49" s="230"/>
      <c r="DQU49" s="230"/>
      <c r="DQV49" s="230"/>
      <c r="DQW49" s="230"/>
      <c r="DQX49" s="230"/>
      <c r="DQY49" s="230"/>
      <c r="DQZ49" s="231"/>
      <c r="DRA49" s="229"/>
      <c r="DRB49" s="230"/>
      <c r="DRC49" s="230"/>
      <c r="DRD49" s="230"/>
      <c r="DRE49" s="230"/>
      <c r="DRF49" s="230"/>
      <c r="DRG49" s="230"/>
      <c r="DRH49" s="230"/>
      <c r="DRI49" s="230"/>
      <c r="DRJ49" s="230"/>
      <c r="DRK49" s="230"/>
      <c r="DRL49" s="230"/>
      <c r="DRM49" s="231"/>
      <c r="DRN49" s="229"/>
      <c r="DRO49" s="230"/>
      <c r="DRP49" s="230"/>
      <c r="DRQ49" s="230"/>
      <c r="DRR49" s="230"/>
      <c r="DRS49" s="230"/>
      <c r="DRT49" s="230"/>
      <c r="DRU49" s="230"/>
      <c r="DRV49" s="230"/>
      <c r="DRW49" s="230"/>
      <c r="DRX49" s="230"/>
      <c r="DRY49" s="230"/>
      <c r="DRZ49" s="231"/>
      <c r="DSA49" s="229"/>
      <c r="DSB49" s="230"/>
      <c r="DSC49" s="230"/>
      <c r="DSD49" s="230"/>
      <c r="DSE49" s="230"/>
      <c r="DSF49" s="230"/>
      <c r="DSG49" s="230"/>
      <c r="DSH49" s="230"/>
      <c r="DSI49" s="230"/>
      <c r="DSJ49" s="230"/>
      <c r="DSK49" s="230"/>
      <c r="DSL49" s="230"/>
      <c r="DSM49" s="231"/>
      <c r="DSN49" s="229"/>
      <c r="DSO49" s="230"/>
      <c r="DSP49" s="230"/>
      <c r="DSQ49" s="230"/>
      <c r="DSR49" s="230"/>
      <c r="DSS49" s="230"/>
      <c r="DST49" s="230"/>
      <c r="DSU49" s="230"/>
      <c r="DSV49" s="230"/>
      <c r="DSW49" s="230"/>
      <c r="DSX49" s="230"/>
      <c r="DSY49" s="230"/>
      <c r="DSZ49" s="231"/>
      <c r="DTA49" s="229"/>
      <c r="DTB49" s="230"/>
      <c r="DTC49" s="230"/>
      <c r="DTD49" s="230"/>
      <c r="DTE49" s="230"/>
      <c r="DTF49" s="230"/>
      <c r="DTG49" s="230"/>
      <c r="DTH49" s="230"/>
      <c r="DTI49" s="230"/>
      <c r="DTJ49" s="230"/>
      <c r="DTK49" s="230"/>
      <c r="DTL49" s="230"/>
      <c r="DTM49" s="231"/>
      <c r="DTN49" s="229"/>
      <c r="DTO49" s="230"/>
      <c r="DTP49" s="230"/>
      <c r="DTQ49" s="230"/>
      <c r="DTR49" s="230"/>
      <c r="DTS49" s="230"/>
      <c r="DTT49" s="230"/>
      <c r="DTU49" s="230"/>
      <c r="DTV49" s="230"/>
      <c r="DTW49" s="230"/>
      <c r="DTX49" s="230"/>
      <c r="DTY49" s="230"/>
      <c r="DTZ49" s="231"/>
      <c r="DUA49" s="229"/>
      <c r="DUB49" s="230"/>
      <c r="DUC49" s="230"/>
      <c r="DUD49" s="230"/>
      <c r="DUE49" s="230"/>
      <c r="DUF49" s="230"/>
      <c r="DUG49" s="230"/>
      <c r="DUH49" s="230"/>
      <c r="DUI49" s="230"/>
      <c r="DUJ49" s="230"/>
      <c r="DUK49" s="230"/>
      <c r="DUL49" s="230"/>
      <c r="DUM49" s="231"/>
      <c r="DUN49" s="229"/>
      <c r="DUO49" s="230"/>
      <c r="DUP49" s="230"/>
      <c r="DUQ49" s="230"/>
      <c r="DUR49" s="230"/>
      <c r="DUS49" s="230"/>
      <c r="DUT49" s="230"/>
      <c r="DUU49" s="230"/>
      <c r="DUV49" s="230"/>
      <c r="DUW49" s="230"/>
      <c r="DUX49" s="230"/>
      <c r="DUY49" s="230"/>
      <c r="DUZ49" s="231"/>
      <c r="DVA49" s="229"/>
      <c r="DVB49" s="230"/>
      <c r="DVC49" s="230"/>
      <c r="DVD49" s="230"/>
      <c r="DVE49" s="230"/>
      <c r="DVF49" s="230"/>
      <c r="DVG49" s="230"/>
      <c r="DVH49" s="230"/>
      <c r="DVI49" s="230"/>
      <c r="DVJ49" s="230"/>
      <c r="DVK49" s="230"/>
      <c r="DVL49" s="230"/>
      <c r="DVM49" s="231"/>
      <c r="DVN49" s="229"/>
      <c r="DVO49" s="230"/>
      <c r="DVP49" s="230"/>
      <c r="DVQ49" s="230"/>
      <c r="DVR49" s="230"/>
      <c r="DVS49" s="230"/>
      <c r="DVT49" s="230"/>
      <c r="DVU49" s="230"/>
      <c r="DVV49" s="230"/>
      <c r="DVW49" s="230"/>
      <c r="DVX49" s="230"/>
      <c r="DVY49" s="230"/>
      <c r="DVZ49" s="231"/>
      <c r="DWA49" s="229"/>
      <c r="DWB49" s="230"/>
      <c r="DWC49" s="230"/>
      <c r="DWD49" s="230"/>
      <c r="DWE49" s="230"/>
      <c r="DWF49" s="230"/>
      <c r="DWG49" s="230"/>
      <c r="DWH49" s="230"/>
      <c r="DWI49" s="230"/>
      <c r="DWJ49" s="230"/>
      <c r="DWK49" s="230"/>
      <c r="DWL49" s="230"/>
      <c r="DWM49" s="231"/>
      <c r="DWN49" s="229"/>
      <c r="DWO49" s="230"/>
      <c r="DWP49" s="230"/>
      <c r="DWQ49" s="230"/>
      <c r="DWR49" s="230"/>
      <c r="DWS49" s="230"/>
      <c r="DWT49" s="230"/>
      <c r="DWU49" s="230"/>
      <c r="DWV49" s="230"/>
      <c r="DWW49" s="230"/>
      <c r="DWX49" s="230"/>
      <c r="DWY49" s="230"/>
      <c r="DWZ49" s="231"/>
      <c r="DXA49" s="229"/>
      <c r="DXB49" s="230"/>
      <c r="DXC49" s="230"/>
      <c r="DXD49" s="230"/>
      <c r="DXE49" s="230"/>
      <c r="DXF49" s="230"/>
      <c r="DXG49" s="230"/>
      <c r="DXH49" s="230"/>
      <c r="DXI49" s="230"/>
      <c r="DXJ49" s="230"/>
      <c r="DXK49" s="230"/>
      <c r="DXL49" s="230"/>
      <c r="DXM49" s="231"/>
      <c r="DXN49" s="229"/>
      <c r="DXO49" s="230"/>
      <c r="DXP49" s="230"/>
      <c r="DXQ49" s="230"/>
      <c r="DXR49" s="230"/>
      <c r="DXS49" s="230"/>
      <c r="DXT49" s="230"/>
      <c r="DXU49" s="230"/>
      <c r="DXV49" s="230"/>
      <c r="DXW49" s="230"/>
      <c r="DXX49" s="230"/>
      <c r="DXY49" s="230"/>
      <c r="DXZ49" s="231"/>
      <c r="DYA49" s="229"/>
      <c r="DYB49" s="230"/>
      <c r="DYC49" s="230"/>
      <c r="DYD49" s="230"/>
      <c r="DYE49" s="230"/>
      <c r="DYF49" s="230"/>
      <c r="DYG49" s="230"/>
      <c r="DYH49" s="230"/>
      <c r="DYI49" s="230"/>
      <c r="DYJ49" s="230"/>
      <c r="DYK49" s="230"/>
      <c r="DYL49" s="230"/>
      <c r="DYM49" s="231"/>
      <c r="DYN49" s="229"/>
      <c r="DYO49" s="230"/>
      <c r="DYP49" s="230"/>
      <c r="DYQ49" s="230"/>
      <c r="DYR49" s="230"/>
      <c r="DYS49" s="230"/>
      <c r="DYT49" s="230"/>
      <c r="DYU49" s="230"/>
      <c r="DYV49" s="230"/>
      <c r="DYW49" s="230"/>
      <c r="DYX49" s="230"/>
      <c r="DYY49" s="230"/>
      <c r="DYZ49" s="231"/>
      <c r="DZA49" s="229"/>
      <c r="DZB49" s="230"/>
      <c r="DZC49" s="230"/>
      <c r="DZD49" s="230"/>
      <c r="DZE49" s="230"/>
      <c r="DZF49" s="230"/>
      <c r="DZG49" s="230"/>
      <c r="DZH49" s="230"/>
      <c r="DZI49" s="230"/>
      <c r="DZJ49" s="230"/>
      <c r="DZK49" s="230"/>
      <c r="DZL49" s="230"/>
      <c r="DZM49" s="231"/>
      <c r="DZN49" s="229"/>
      <c r="DZO49" s="230"/>
      <c r="DZP49" s="230"/>
      <c r="DZQ49" s="230"/>
      <c r="DZR49" s="230"/>
      <c r="DZS49" s="230"/>
      <c r="DZT49" s="230"/>
      <c r="DZU49" s="230"/>
      <c r="DZV49" s="230"/>
      <c r="DZW49" s="230"/>
      <c r="DZX49" s="230"/>
      <c r="DZY49" s="230"/>
      <c r="DZZ49" s="231"/>
      <c r="EAA49" s="229"/>
      <c r="EAB49" s="230"/>
      <c r="EAC49" s="230"/>
      <c r="EAD49" s="230"/>
      <c r="EAE49" s="230"/>
      <c r="EAF49" s="230"/>
      <c r="EAG49" s="230"/>
      <c r="EAH49" s="230"/>
      <c r="EAI49" s="230"/>
      <c r="EAJ49" s="230"/>
      <c r="EAK49" s="230"/>
      <c r="EAL49" s="230"/>
      <c r="EAM49" s="231"/>
      <c r="EAN49" s="229"/>
      <c r="EAO49" s="230"/>
      <c r="EAP49" s="230"/>
      <c r="EAQ49" s="230"/>
      <c r="EAR49" s="230"/>
      <c r="EAS49" s="230"/>
      <c r="EAT49" s="230"/>
      <c r="EAU49" s="230"/>
      <c r="EAV49" s="230"/>
      <c r="EAW49" s="230"/>
      <c r="EAX49" s="230"/>
      <c r="EAY49" s="230"/>
      <c r="EAZ49" s="231"/>
      <c r="EBA49" s="229"/>
      <c r="EBB49" s="230"/>
      <c r="EBC49" s="230"/>
      <c r="EBD49" s="230"/>
      <c r="EBE49" s="230"/>
      <c r="EBF49" s="230"/>
      <c r="EBG49" s="230"/>
      <c r="EBH49" s="230"/>
      <c r="EBI49" s="230"/>
      <c r="EBJ49" s="230"/>
      <c r="EBK49" s="230"/>
      <c r="EBL49" s="230"/>
      <c r="EBM49" s="231"/>
      <c r="EBN49" s="229"/>
      <c r="EBO49" s="230"/>
      <c r="EBP49" s="230"/>
      <c r="EBQ49" s="230"/>
      <c r="EBR49" s="230"/>
      <c r="EBS49" s="230"/>
      <c r="EBT49" s="230"/>
      <c r="EBU49" s="230"/>
      <c r="EBV49" s="230"/>
      <c r="EBW49" s="230"/>
      <c r="EBX49" s="230"/>
      <c r="EBY49" s="230"/>
      <c r="EBZ49" s="231"/>
      <c r="ECA49" s="229"/>
      <c r="ECB49" s="230"/>
      <c r="ECC49" s="230"/>
      <c r="ECD49" s="230"/>
      <c r="ECE49" s="230"/>
      <c r="ECF49" s="230"/>
      <c r="ECG49" s="230"/>
      <c r="ECH49" s="230"/>
      <c r="ECI49" s="230"/>
      <c r="ECJ49" s="230"/>
      <c r="ECK49" s="230"/>
      <c r="ECL49" s="230"/>
      <c r="ECM49" s="231"/>
      <c r="ECN49" s="229"/>
      <c r="ECO49" s="230"/>
      <c r="ECP49" s="230"/>
      <c r="ECQ49" s="230"/>
      <c r="ECR49" s="230"/>
      <c r="ECS49" s="230"/>
      <c r="ECT49" s="230"/>
      <c r="ECU49" s="230"/>
      <c r="ECV49" s="230"/>
      <c r="ECW49" s="230"/>
      <c r="ECX49" s="230"/>
      <c r="ECY49" s="230"/>
      <c r="ECZ49" s="231"/>
      <c r="EDA49" s="229"/>
      <c r="EDB49" s="230"/>
      <c r="EDC49" s="230"/>
      <c r="EDD49" s="230"/>
      <c r="EDE49" s="230"/>
      <c r="EDF49" s="230"/>
      <c r="EDG49" s="230"/>
      <c r="EDH49" s="230"/>
      <c r="EDI49" s="230"/>
      <c r="EDJ49" s="230"/>
      <c r="EDK49" s="230"/>
      <c r="EDL49" s="230"/>
      <c r="EDM49" s="231"/>
      <c r="EDN49" s="229"/>
      <c r="EDO49" s="230"/>
      <c r="EDP49" s="230"/>
      <c r="EDQ49" s="230"/>
      <c r="EDR49" s="230"/>
      <c r="EDS49" s="230"/>
      <c r="EDT49" s="230"/>
      <c r="EDU49" s="230"/>
      <c r="EDV49" s="230"/>
      <c r="EDW49" s="230"/>
      <c r="EDX49" s="230"/>
      <c r="EDY49" s="230"/>
      <c r="EDZ49" s="231"/>
      <c r="EEA49" s="229"/>
      <c r="EEB49" s="230"/>
      <c r="EEC49" s="230"/>
      <c r="EED49" s="230"/>
      <c r="EEE49" s="230"/>
      <c r="EEF49" s="230"/>
      <c r="EEG49" s="230"/>
      <c r="EEH49" s="230"/>
      <c r="EEI49" s="230"/>
      <c r="EEJ49" s="230"/>
      <c r="EEK49" s="230"/>
      <c r="EEL49" s="230"/>
      <c r="EEM49" s="231"/>
      <c r="EEN49" s="229"/>
      <c r="EEO49" s="230"/>
      <c r="EEP49" s="230"/>
      <c r="EEQ49" s="230"/>
      <c r="EER49" s="230"/>
      <c r="EES49" s="230"/>
      <c r="EET49" s="230"/>
      <c r="EEU49" s="230"/>
      <c r="EEV49" s="230"/>
      <c r="EEW49" s="230"/>
      <c r="EEX49" s="230"/>
      <c r="EEY49" s="230"/>
      <c r="EEZ49" s="231"/>
      <c r="EFA49" s="229"/>
      <c r="EFB49" s="230"/>
      <c r="EFC49" s="230"/>
      <c r="EFD49" s="230"/>
      <c r="EFE49" s="230"/>
      <c r="EFF49" s="230"/>
      <c r="EFG49" s="230"/>
      <c r="EFH49" s="230"/>
      <c r="EFI49" s="230"/>
      <c r="EFJ49" s="230"/>
      <c r="EFK49" s="230"/>
      <c r="EFL49" s="230"/>
      <c r="EFM49" s="231"/>
      <c r="EFN49" s="229"/>
      <c r="EFO49" s="230"/>
      <c r="EFP49" s="230"/>
      <c r="EFQ49" s="230"/>
      <c r="EFR49" s="230"/>
      <c r="EFS49" s="230"/>
      <c r="EFT49" s="230"/>
      <c r="EFU49" s="230"/>
      <c r="EFV49" s="230"/>
      <c r="EFW49" s="230"/>
      <c r="EFX49" s="230"/>
      <c r="EFY49" s="230"/>
      <c r="EFZ49" s="231"/>
      <c r="EGA49" s="229"/>
      <c r="EGB49" s="230"/>
      <c r="EGC49" s="230"/>
      <c r="EGD49" s="230"/>
      <c r="EGE49" s="230"/>
      <c r="EGF49" s="230"/>
      <c r="EGG49" s="230"/>
      <c r="EGH49" s="230"/>
      <c r="EGI49" s="230"/>
      <c r="EGJ49" s="230"/>
      <c r="EGK49" s="230"/>
      <c r="EGL49" s="230"/>
      <c r="EGM49" s="231"/>
      <c r="EGN49" s="229"/>
      <c r="EGO49" s="230"/>
      <c r="EGP49" s="230"/>
      <c r="EGQ49" s="230"/>
      <c r="EGR49" s="230"/>
      <c r="EGS49" s="230"/>
      <c r="EGT49" s="230"/>
      <c r="EGU49" s="230"/>
      <c r="EGV49" s="230"/>
      <c r="EGW49" s="230"/>
      <c r="EGX49" s="230"/>
      <c r="EGY49" s="230"/>
      <c r="EGZ49" s="231"/>
      <c r="EHA49" s="229"/>
      <c r="EHB49" s="230"/>
      <c r="EHC49" s="230"/>
      <c r="EHD49" s="230"/>
      <c r="EHE49" s="230"/>
      <c r="EHF49" s="230"/>
      <c r="EHG49" s="230"/>
      <c r="EHH49" s="230"/>
      <c r="EHI49" s="230"/>
      <c r="EHJ49" s="230"/>
      <c r="EHK49" s="230"/>
      <c r="EHL49" s="230"/>
      <c r="EHM49" s="231"/>
      <c r="EHN49" s="229"/>
      <c r="EHO49" s="230"/>
      <c r="EHP49" s="230"/>
      <c r="EHQ49" s="230"/>
      <c r="EHR49" s="230"/>
      <c r="EHS49" s="230"/>
      <c r="EHT49" s="230"/>
      <c r="EHU49" s="230"/>
      <c r="EHV49" s="230"/>
      <c r="EHW49" s="230"/>
      <c r="EHX49" s="230"/>
      <c r="EHY49" s="230"/>
      <c r="EHZ49" s="231"/>
      <c r="EIA49" s="229"/>
      <c r="EIB49" s="230"/>
      <c r="EIC49" s="230"/>
      <c r="EID49" s="230"/>
      <c r="EIE49" s="230"/>
      <c r="EIF49" s="230"/>
      <c r="EIG49" s="230"/>
      <c r="EIH49" s="230"/>
      <c r="EII49" s="230"/>
      <c r="EIJ49" s="230"/>
      <c r="EIK49" s="230"/>
      <c r="EIL49" s="230"/>
      <c r="EIM49" s="231"/>
      <c r="EIN49" s="229"/>
      <c r="EIO49" s="230"/>
      <c r="EIP49" s="230"/>
      <c r="EIQ49" s="230"/>
      <c r="EIR49" s="230"/>
      <c r="EIS49" s="230"/>
      <c r="EIT49" s="230"/>
      <c r="EIU49" s="230"/>
      <c r="EIV49" s="230"/>
      <c r="EIW49" s="230"/>
      <c r="EIX49" s="230"/>
      <c r="EIY49" s="230"/>
      <c r="EIZ49" s="231"/>
      <c r="EJA49" s="229"/>
      <c r="EJB49" s="230"/>
      <c r="EJC49" s="230"/>
      <c r="EJD49" s="230"/>
      <c r="EJE49" s="230"/>
      <c r="EJF49" s="230"/>
      <c r="EJG49" s="230"/>
      <c r="EJH49" s="230"/>
      <c r="EJI49" s="230"/>
      <c r="EJJ49" s="230"/>
      <c r="EJK49" s="230"/>
      <c r="EJL49" s="230"/>
      <c r="EJM49" s="231"/>
      <c r="EJN49" s="229"/>
      <c r="EJO49" s="230"/>
      <c r="EJP49" s="230"/>
      <c r="EJQ49" s="230"/>
      <c r="EJR49" s="230"/>
      <c r="EJS49" s="230"/>
      <c r="EJT49" s="230"/>
      <c r="EJU49" s="230"/>
      <c r="EJV49" s="230"/>
      <c r="EJW49" s="230"/>
      <c r="EJX49" s="230"/>
      <c r="EJY49" s="230"/>
      <c r="EJZ49" s="231"/>
      <c r="EKA49" s="229"/>
      <c r="EKB49" s="230"/>
      <c r="EKC49" s="230"/>
      <c r="EKD49" s="230"/>
      <c r="EKE49" s="230"/>
      <c r="EKF49" s="230"/>
      <c r="EKG49" s="230"/>
      <c r="EKH49" s="230"/>
      <c r="EKI49" s="230"/>
      <c r="EKJ49" s="230"/>
      <c r="EKK49" s="230"/>
      <c r="EKL49" s="230"/>
      <c r="EKM49" s="231"/>
      <c r="EKN49" s="229"/>
      <c r="EKO49" s="230"/>
      <c r="EKP49" s="230"/>
      <c r="EKQ49" s="230"/>
      <c r="EKR49" s="230"/>
      <c r="EKS49" s="230"/>
      <c r="EKT49" s="230"/>
      <c r="EKU49" s="230"/>
      <c r="EKV49" s="230"/>
      <c r="EKW49" s="230"/>
      <c r="EKX49" s="230"/>
      <c r="EKY49" s="230"/>
      <c r="EKZ49" s="231"/>
      <c r="ELA49" s="229"/>
      <c r="ELB49" s="230"/>
      <c r="ELC49" s="230"/>
      <c r="ELD49" s="230"/>
      <c r="ELE49" s="230"/>
      <c r="ELF49" s="230"/>
      <c r="ELG49" s="230"/>
      <c r="ELH49" s="230"/>
      <c r="ELI49" s="230"/>
      <c r="ELJ49" s="230"/>
      <c r="ELK49" s="230"/>
      <c r="ELL49" s="230"/>
      <c r="ELM49" s="231"/>
      <c r="ELN49" s="229"/>
      <c r="ELO49" s="230"/>
      <c r="ELP49" s="230"/>
      <c r="ELQ49" s="230"/>
      <c r="ELR49" s="230"/>
      <c r="ELS49" s="230"/>
      <c r="ELT49" s="230"/>
      <c r="ELU49" s="230"/>
      <c r="ELV49" s="230"/>
      <c r="ELW49" s="230"/>
      <c r="ELX49" s="230"/>
      <c r="ELY49" s="230"/>
      <c r="ELZ49" s="231"/>
      <c r="EMA49" s="229"/>
      <c r="EMB49" s="230"/>
      <c r="EMC49" s="230"/>
      <c r="EMD49" s="230"/>
      <c r="EME49" s="230"/>
      <c r="EMF49" s="230"/>
      <c r="EMG49" s="230"/>
      <c r="EMH49" s="230"/>
      <c r="EMI49" s="230"/>
      <c r="EMJ49" s="230"/>
      <c r="EMK49" s="230"/>
      <c r="EML49" s="230"/>
      <c r="EMM49" s="231"/>
      <c r="EMN49" s="229"/>
      <c r="EMO49" s="230"/>
      <c r="EMP49" s="230"/>
      <c r="EMQ49" s="230"/>
      <c r="EMR49" s="230"/>
      <c r="EMS49" s="230"/>
      <c r="EMT49" s="230"/>
      <c r="EMU49" s="230"/>
      <c r="EMV49" s="230"/>
      <c r="EMW49" s="230"/>
      <c r="EMX49" s="230"/>
      <c r="EMY49" s="230"/>
      <c r="EMZ49" s="231"/>
      <c r="ENA49" s="229"/>
      <c r="ENB49" s="230"/>
      <c r="ENC49" s="230"/>
      <c r="END49" s="230"/>
      <c r="ENE49" s="230"/>
      <c r="ENF49" s="230"/>
      <c r="ENG49" s="230"/>
      <c r="ENH49" s="230"/>
      <c r="ENI49" s="230"/>
      <c r="ENJ49" s="230"/>
      <c r="ENK49" s="230"/>
      <c r="ENL49" s="230"/>
      <c r="ENM49" s="231"/>
      <c r="ENN49" s="229"/>
      <c r="ENO49" s="230"/>
      <c r="ENP49" s="230"/>
      <c r="ENQ49" s="230"/>
      <c r="ENR49" s="230"/>
      <c r="ENS49" s="230"/>
      <c r="ENT49" s="230"/>
      <c r="ENU49" s="230"/>
      <c r="ENV49" s="230"/>
      <c r="ENW49" s="230"/>
      <c r="ENX49" s="230"/>
      <c r="ENY49" s="230"/>
      <c r="ENZ49" s="231"/>
      <c r="EOA49" s="229"/>
      <c r="EOB49" s="230"/>
      <c r="EOC49" s="230"/>
      <c r="EOD49" s="230"/>
      <c r="EOE49" s="230"/>
      <c r="EOF49" s="230"/>
      <c r="EOG49" s="230"/>
      <c r="EOH49" s="230"/>
      <c r="EOI49" s="230"/>
      <c r="EOJ49" s="230"/>
      <c r="EOK49" s="230"/>
      <c r="EOL49" s="230"/>
      <c r="EOM49" s="231"/>
      <c r="EON49" s="229"/>
      <c r="EOO49" s="230"/>
      <c r="EOP49" s="230"/>
      <c r="EOQ49" s="230"/>
      <c r="EOR49" s="230"/>
      <c r="EOS49" s="230"/>
      <c r="EOT49" s="230"/>
      <c r="EOU49" s="230"/>
      <c r="EOV49" s="230"/>
      <c r="EOW49" s="230"/>
      <c r="EOX49" s="230"/>
      <c r="EOY49" s="230"/>
      <c r="EOZ49" s="231"/>
      <c r="EPA49" s="229"/>
      <c r="EPB49" s="230"/>
      <c r="EPC49" s="230"/>
      <c r="EPD49" s="230"/>
      <c r="EPE49" s="230"/>
      <c r="EPF49" s="230"/>
      <c r="EPG49" s="230"/>
      <c r="EPH49" s="230"/>
      <c r="EPI49" s="230"/>
      <c r="EPJ49" s="230"/>
      <c r="EPK49" s="230"/>
      <c r="EPL49" s="230"/>
      <c r="EPM49" s="231"/>
      <c r="EPN49" s="229"/>
      <c r="EPO49" s="230"/>
      <c r="EPP49" s="230"/>
      <c r="EPQ49" s="230"/>
      <c r="EPR49" s="230"/>
      <c r="EPS49" s="230"/>
      <c r="EPT49" s="230"/>
      <c r="EPU49" s="230"/>
      <c r="EPV49" s="230"/>
      <c r="EPW49" s="230"/>
      <c r="EPX49" s="230"/>
      <c r="EPY49" s="230"/>
      <c r="EPZ49" s="231"/>
      <c r="EQA49" s="229"/>
      <c r="EQB49" s="230"/>
      <c r="EQC49" s="230"/>
      <c r="EQD49" s="230"/>
      <c r="EQE49" s="230"/>
      <c r="EQF49" s="230"/>
      <c r="EQG49" s="230"/>
      <c r="EQH49" s="230"/>
      <c r="EQI49" s="230"/>
      <c r="EQJ49" s="230"/>
      <c r="EQK49" s="230"/>
      <c r="EQL49" s="230"/>
      <c r="EQM49" s="231"/>
      <c r="EQN49" s="229"/>
      <c r="EQO49" s="230"/>
      <c r="EQP49" s="230"/>
      <c r="EQQ49" s="230"/>
      <c r="EQR49" s="230"/>
      <c r="EQS49" s="230"/>
      <c r="EQT49" s="230"/>
      <c r="EQU49" s="230"/>
      <c r="EQV49" s="230"/>
      <c r="EQW49" s="230"/>
      <c r="EQX49" s="230"/>
      <c r="EQY49" s="230"/>
      <c r="EQZ49" s="231"/>
      <c r="ERA49" s="229"/>
      <c r="ERB49" s="230"/>
      <c r="ERC49" s="230"/>
      <c r="ERD49" s="230"/>
      <c r="ERE49" s="230"/>
      <c r="ERF49" s="230"/>
      <c r="ERG49" s="230"/>
      <c r="ERH49" s="230"/>
      <c r="ERI49" s="230"/>
      <c r="ERJ49" s="230"/>
      <c r="ERK49" s="230"/>
      <c r="ERL49" s="230"/>
      <c r="ERM49" s="231"/>
      <c r="ERN49" s="229"/>
      <c r="ERO49" s="230"/>
      <c r="ERP49" s="230"/>
      <c r="ERQ49" s="230"/>
      <c r="ERR49" s="230"/>
      <c r="ERS49" s="230"/>
      <c r="ERT49" s="230"/>
      <c r="ERU49" s="230"/>
      <c r="ERV49" s="230"/>
      <c r="ERW49" s="230"/>
      <c r="ERX49" s="230"/>
      <c r="ERY49" s="230"/>
      <c r="ERZ49" s="231"/>
      <c r="ESA49" s="229"/>
      <c r="ESB49" s="230"/>
      <c r="ESC49" s="230"/>
      <c r="ESD49" s="230"/>
      <c r="ESE49" s="230"/>
      <c r="ESF49" s="230"/>
      <c r="ESG49" s="230"/>
      <c r="ESH49" s="230"/>
      <c r="ESI49" s="230"/>
      <c r="ESJ49" s="230"/>
      <c r="ESK49" s="230"/>
      <c r="ESL49" s="230"/>
      <c r="ESM49" s="231"/>
      <c r="ESN49" s="229"/>
      <c r="ESO49" s="230"/>
      <c r="ESP49" s="230"/>
      <c r="ESQ49" s="230"/>
      <c r="ESR49" s="230"/>
      <c r="ESS49" s="230"/>
      <c r="EST49" s="230"/>
      <c r="ESU49" s="230"/>
      <c r="ESV49" s="230"/>
      <c r="ESW49" s="230"/>
      <c r="ESX49" s="230"/>
      <c r="ESY49" s="230"/>
      <c r="ESZ49" s="231"/>
      <c r="ETA49" s="229"/>
      <c r="ETB49" s="230"/>
      <c r="ETC49" s="230"/>
      <c r="ETD49" s="230"/>
      <c r="ETE49" s="230"/>
      <c r="ETF49" s="230"/>
      <c r="ETG49" s="230"/>
      <c r="ETH49" s="230"/>
      <c r="ETI49" s="230"/>
      <c r="ETJ49" s="230"/>
      <c r="ETK49" s="230"/>
      <c r="ETL49" s="230"/>
      <c r="ETM49" s="231"/>
      <c r="ETN49" s="229"/>
      <c r="ETO49" s="230"/>
      <c r="ETP49" s="230"/>
      <c r="ETQ49" s="230"/>
      <c r="ETR49" s="230"/>
      <c r="ETS49" s="230"/>
      <c r="ETT49" s="230"/>
      <c r="ETU49" s="230"/>
      <c r="ETV49" s="230"/>
      <c r="ETW49" s="230"/>
      <c r="ETX49" s="230"/>
      <c r="ETY49" s="230"/>
      <c r="ETZ49" s="231"/>
      <c r="EUA49" s="229"/>
      <c r="EUB49" s="230"/>
      <c r="EUC49" s="230"/>
      <c r="EUD49" s="230"/>
      <c r="EUE49" s="230"/>
      <c r="EUF49" s="230"/>
      <c r="EUG49" s="230"/>
      <c r="EUH49" s="230"/>
      <c r="EUI49" s="230"/>
      <c r="EUJ49" s="230"/>
      <c r="EUK49" s="230"/>
      <c r="EUL49" s="230"/>
      <c r="EUM49" s="231"/>
      <c r="EUN49" s="229"/>
      <c r="EUO49" s="230"/>
      <c r="EUP49" s="230"/>
      <c r="EUQ49" s="230"/>
      <c r="EUR49" s="230"/>
      <c r="EUS49" s="230"/>
      <c r="EUT49" s="230"/>
      <c r="EUU49" s="230"/>
      <c r="EUV49" s="230"/>
      <c r="EUW49" s="230"/>
      <c r="EUX49" s="230"/>
      <c r="EUY49" s="230"/>
      <c r="EUZ49" s="231"/>
      <c r="EVA49" s="229"/>
      <c r="EVB49" s="230"/>
      <c r="EVC49" s="230"/>
      <c r="EVD49" s="230"/>
      <c r="EVE49" s="230"/>
      <c r="EVF49" s="230"/>
      <c r="EVG49" s="230"/>
      <c r="EVH49" s="230"/>
      <c r="EVI49" s="230"/>
      <c r="EVJ49" s="230"/>
      <c r="EVK49" s="230"/>
      <c r="EVL49" s="230"/>
      <c r="EVM49" s="231"/>
      <c r="EVN49" s="229"/>
      <c r="EVO49" s="230"/>
      <c r="EVP49" s="230"/>
      <c r="EVQ49" s="230"/>
      <c r="EVR49" s="230"/>
      <c r="EVS49" s="230"/>
      <c r="EVT49" s="230"/>
      <c r="EVU49" s="230"/>
      <c r="EVV49" s="230"/>
      <c r="EVW49" s="230"/>
      <c r="EVX49" s="230"/>
      <c r="EVY49" s="230"/>
      <c r="EVZ49" s="231"/>
      <c r="EWA49" s="229"/>
      <c r="EWB49" s="230"/>
      <c r="EWC49" s="230"/>
      <c r="EWD49" s="230"/>
      <c r="EWE49" s="230"/>
      <c r="EWF49" s="230"/>
      <c r="EWG49" s="230"/>
      <c r="EWH49" s="230"/>
      <c r="EWI49" s="230"/>
      <c r="EWJ49" s="230"/>
      <c r="EWK49" s="230"/>
      <c r="EWL49" s="230"/>
      <c r="EWM49" s="231"/>
      <c r="EWN49" s="229"/>
      <c r="EWO49" s="230"/>
      <c r="EWP49" s="230"/>
      <c r="EWQ49" s="230"/>
      <c r="EWR49" s="230"/>
      <c r="EWS49" s="230"/>
      <c r="EWT49" s="230"/>
      <c r="EWU49" s="230"/>
      <c r="EWV49" s="230"/>
      <c r="EWW49" s="230"/>
      <c r="EWX49" s="230"/>
      <c r="EWY49" s="230"/>
      <c r="EWZ49" s="231"/>
      <c r="EXA49" s="229"/>
      <c r="EXB49" s="230"/>
      <c r="EXC49" s="230"/>
      <c r="EXD49" s="230"/>
      <c r="EXE49" s="230"/>
      <c r="EXF49" s="230"/>
      <c r="EXG49" s="230"/>
      <c r="EXH49" s="230"/>
      <c r="EXI49" s="230"/>
      <c r="EXJ49" s="230"/>
      <c r="EXK49" s="230"/>
      <c r="EXL49" s="230"/>
      <c r="EXM49" s="231"/>
      <c r="EXN49" s="229"/>
      <c r="EXO49" s="230"/>
      <c r="EXP49" s="230"/>
      <c r="EXQ49" s="230"/>
      <c r="EXR49" s="230"/>
      <c r="EXS49" s="230"/>
      <c r="EXT49" s="230"/>
      <c r="EXU49" s="230"/>
      <c r="EXV49" s="230"/>
      <c r="EXW49" s="230"/>
      <c r="EXX49" s="230"/>
      <c r="EXY49" s="230"/>
      <c r="EXZ49" s="231"/>
      <c r="EYA49" s="229"/>
      <c r="EYB49" s="230"/>
      <c r="EYC49" s="230"/>
      <c r="EYD49" s="230"/>
      <c r="EYE49" s="230"/>
      <c r="EYF49" s="230"/>
      <c r="EYG49" s="230"/>
      <c r="EYH49" s="230"/>
      <c r="EYI49" s="230"/>
      <c r="EYJ49" s="230"/>
      <c r="EYK49" s="230"/>
      <c r="EYL49" s="230"/>
      <c r="EYM49" s="231"/>
      <c r="EYN49" s="229"/>
      <c r="EYO49" s="230"/>
      <c r="EYP49" s="230"/>
      <c r="EYQ49" s="230"/>
      <c r="EYR49" s="230"/>
      <c r="EYS49" s="230"/>
      <c r="EYT49" s="230"/>
      <c r="EYU49" s="230"/>
      <c r="EYV49" s="230"/>
      <c r="EYW49" s="230"/>
      <c r="EYX49" s="230"/>
      <c r="EYY49" s="230"/>
      <c r="EYZ49" s="231"/>
      <c r="EZA49" s="229"/>
      <c r="EZB49" s="230"/>
      <c r="EZC49" s="230"/>
      <c r="EZD49" s="230"/>
      <c r="EZE49" s="230"/>
      <c r="EZF49" s="230"/>
      <c r="EZG49" s="230"/>
      <c r="EZH49" s="230"/>
      <c r="EZI49" s="230"/>
      <c r="EZJ49" s="230"/>
      <c r="EZK49" s="230"/>
      <c r="EZL49" s="230"/>
      <c r="EZM49" s="231"/>
      <c r="EZN49" s="229"/>
      <c r="EZO49" s="230"/>
      <c r="EZP49" s="230"/>
      <c r="EZQ49" s="230"/>
      <c r="EZR49" s="230"/>
      <c r="EZS49" s="230"/>
      <c r="EZT49" s="230"/>
      <c r="EZU49" s="230"/>
      <c r="EZV49" s="230"/>
      <c r="EZW49" s="230"/>
      <c r="EZX49" s="230"/>
      <c r="EZY49" s="230"/>
      <c r="EZZ49" s="231"/>
      <c r="FAA49" s="229"/>
      <c r="FAB49" s="230"/>
      <c r="FAC49" s="230"/>
      <c r="FAD49" s="230"/>
      <c r="FAE49" s="230"/>
      <c r="FAF49" s="230"/>
      <c r="FAG49" s="230"/>
      <c r="FAH49" s="230"/>
      <c r="FAI49" s="230"/>
      <c r="FAJ49" s="230"/>
      <c r="FAK49" s="230"/>
      <c r="FAL49" s="230"/>
      <c r="FAM49" s="231"/>
      <c r="FAN49" s="229"/>
      <c r="FAO49" s="230"/>
      <c r="FAP49" s="230"/>
      <c r="FAQ49" s="230"/>
      <c r="FAR49" s="230"/>
      <c r="FAS49" s="230"/>
      <c r="FAT49" s="230"/>
      <c r="FAU49" s="230"/>
      <c r="FAV49" s="230"/>
      <c r="FAW49" s="230"/>
      <c r="FAX49" s="230"/>
      <c r="FAY49" s="230"/>
      <c r="FAZ49" s="231"/>
      <c r="FBA49" s="229"/>
      <c r="FBB49" s="230"/>
      <c r="FBC49" s="230"/>
      <c r="FBD49" s="230"/>
      <c r="FBE49" s="230"/>
      <c r="FBF49" s="230"/>
      <c r="FBG49" s="230"/>
      <c r="FBH49" s="230"/>
      <c r="FBI49" s="230"/>
      <c r="FBJ49" s="230"/>
      <c r="FBK49" s="230"/>
      <c r="FBL49" s="230"/>
      <c r="FBM49" s="231"/>
      <c r="FBN49" s="229"/>
      <c r="FBO49" s="230"/>
      <c r="FBP49" s="230"/>
      <c r="FBQ49" s="230"/>
      <c r="FBR49" s="230"/>
      <c r="FBS49" s="230"/>
      <c r="FBT49" s="230"/>
      <c r="FBU49" s="230"/>
      <c r="FBV49" s="230"/>
      <c r="FBW49" s="230"/>
      <c r="FBX49" s="230"/>
      <c r="FBY49" s="230"/>
      <c r="FBZ49" s="231"/>
      <c r="FCA49" s="229"/>
      <c r="FCB49" s="230"/>
      <c r="FCC49" s="230"/>
      <c r="FCD49" s="230"/>
      <c r="FCE49" s="230"/>
      <c r="FCF49" s="230"/>
      <c r="FCG49" s="230"/>
      <c r="FCH49" s="230"/>
      <c r="FCI49" s="230"/>
      <c r="FCJ49" s="230"/>
      <c r="FCK49" s="230"/>
      <c r="FCL49" s="230"/>
      <c r="FCM49" s="231"/>
      <c r="FCN49" s="229"/>
      <c r="FCO49" s="230"/>
      <c r="FCP49" s="230"/>
      <c r="FCQ49" s="230"/>
      <c r="FCR49" s="230"/>
      <c r="FCS49" s="230"/>
      <c r="FCT49" s="230"/>
      <c r="FCU49" s="230"/>
      <c r="FCV49" s="230"/>
      <c r="FCW49" s="230"/>
      <c r="FCX49" s="230"/>
      <c r="FCY49" s="230"/>
      <c r="FCZ49" s="231"/>
      <c r="FDA49" s="229"/>
      <c r="FDB49" s="230"/>
      <c r="FDC49" s="230"/>
      <c r="FDD49" s="230"/>
      <c r="FDE49" s="230"/>
      <c r="FDF49" s="230"/>
      <c r="FDG49" s="230"/>
      <c r="FDH49" s="230"/>
      <c r="FDI49" s="230"/>
      <c r="FDJ49" s="230"/>
      <c r="FDK49" s="230"/>
      <c r="FDL49" s="230"/>
      <c r="FDM49" s="231"/>
      <c r="FDN49" s="229"/>
      <c r="FDO49" s="230"/>
      <c r="FDP49" s="230"/>
      <c r="FDQ49" s="230"/>
      <c r="FDR49" s="230"/>
      <c r="FDS49" s="230"/>
      <c r="FDT49" s="230"/>
      <c r="FDU49" s="230"/>
      <c r="FDV49" s="230"/>
      <c r="FDW49" s="230"/>
      <c r="FDX49" s="230"/>
      <c r="FDY49" s="230"/>
      <c r="FDZ49" s="231"/>
      <c r="FEA49" s="229"/>
      <c r="FEB49" s="230"/>
      <c r="FEC49" s="230"/>
      <c r="FED49" s="230"/>
      <c r="FEE49" s="230"/>
      <c r="FEF49" s="230"/>
      <c r="FEG49" s="230"/>
      <c r="FEH49" s="230"/>
      <c r="FEI49" s="230"/>
      <c r="FEJ49" s="230"/>
      <c r="FEK49" s="230"/>
      <c r="FEL49" s="230"/>
      <c r="FEM49" s="231"/>
      <c r="FEN49" s="229"/>
      <c r="FEO49" s="230"/>
      <c r="FEP49" s="230"/>
      <c r="FEQ49" s="230"/>
      <c r="FER49" s="230"/>
      <c r="FES49" s="230"/>
      <c r="FET49" s="230"/>
      <c r="FEU49" s="230"/>
      <c r="FEV49" s="230"/>
      <c r="FEW49" s="230"/>
      <c r="FEX49" s="230"/>
      <c r="FEY49" s="230"/>
      <c r="FEZ49" s="231"/>
      <c r="FFA49" s="229"/>
      <c r="FFB49" s="230"/>
      <c r="FFC49" s="230"/>
      <c r="FFD49" s="230"/>
      <c r="FFE49" s="230"/>
      <c r="FFF49" s="230"/>
      <c r="FFG49" s="230"/>
      <c r="FFH49" s="230"/>
      <c r="FFI49" s="230"/>
      <c r="FFJ49" s="230"/>
      <c r="FFK49" s="230"/>
      <c r="FFL49" s="230"/>
      <c r="FFM49" s="231"/>
      <c r="FFN49" s="229"/>
      <c r="FFO49" s="230"/>
      <c r="FFP49" s="230"/>
      <c r="FFQ49" s="230"/>
      <c r="FFR49" s="230"/>
      <c r="FFS49" s="230"/>
      <c r="FFT49" s="230"/>
      <c r="FFU49" s="230"/>
      <c r="FFV49" s="230"/>
      <c r="FFW49" s="230"/>
      <c r="FFX49" s="230"/>
      <c r="FFY49" s="230"/>
      <c r="FFZ49" s="231"/>
      <c r="FGA49" s="229"/>
      <c r="FGB49" s="230"/>
      <c r="FGC49" s="230"/>
      <c r="FGD49" s="230"/>
      <c r="FGE49" s="230"/>
      <c r="FGF49" s="230"/>
      <c r="FGG49" s="230"/>
      <c r="FGH49" s="230"/>
      <c r="FGI49" s="230"/>
      <c r="FGJ49" s="230"/>
      <c r="FGK49" s="230"/>
      <c r="FGL49" s="230"/>
      <c r="FGM49" s="231"/>
      <c r="FGN49" s="229"/>
      <c r="FGO49" s="230"/>
      <c r="FGP49" s="230"/>
      <c r="FGQ49" s="230"/>
      <c r="FGR49" s="230"/>
      <c r="FGS49" s="230"/>
      <c r="FGT49" s="230"/>
      <c r="FGU49" s="230"/>
      <c r="FGV49" s="230"/>
      <c r="FGW49" s="230"/>
      <c r="FGX49" s="230"/>
      <c r="FGY49" s="230"/>
      <c r="FGZ49" s="231"/>
      <c r="FHA49" s="229"/>
      <c r="FHB49" s="230"/>
      <c r="FHC49" s="230"/>
      <c r="FHD49" s="230"/>
      <c r="FHE49" s="230"/>
      <c r="FHF49" s="230"/>
      <c r="FHG49" s="230"/>
      <c r="FHH49" s="230"/>
      <c r="FHI49" s="230"/>
      <c r="FHJ49" s="230"/>
      <c r="FHK49" s="230"/>
      <c r="FHL49" s="230"/>
      <c r="FHM49" s="231"/>
      <c r="FHN49" s="229"/>
      <c r="FHO49" s="230"/>
      <c r="FHP49" s="230"/>
      <c r="FHQ49" s="230"/>
      <c r="FHR49" s="230"/>
      <c r="FHS49" s="230"/>
      <c r="FHT49" s="230"/>
      <c r="FHU49" s="230"/>
      <c r="FHV49" s="230"/>
      <c r="FHW49" s="230"/>
      <c r="FHX49" s="230"/>
      <c r="FHY49" s="230"/>
      <c r="FHZ49" s="231"/>
      <c r="FIA49" s="229"/>
      <c r="FIB49" s="230"/>
      <c r="FIC49" s="230"/>
      <c r="FID49" s="230"/>
      <c r="FIE49" s="230"/>
      <c r="FIF49" s="230"/>
      <c r="FIG49" s="230"/>
      <c r="FIH49" s="230"/>
      <c r="FII49" s="230"/>
      <c r="FIJ49" s="230"/>
      <c r="FIK49" s="230"/>
      <c r="FIL49" s="230"/>
      <c r="FIM49" s="231"/>
      <c r="FIN49" s="229"/>
      <c r="FIO49" s="230"/>
      <c r="FIP49" s="230"/>
      <c r="FIQ49" s="230"/>
      <c r="FIR49" s="230"/>
      <c r="FIS49" s="230"/>
      <c r="FIT49" s="230"/>
      <c r="FIU49" s="230"/>
      <c r="FIV49" s="230"/>
      <c r="FIW49" s="230"/>
      <c r="FIX49" s="230"/>
      <c r="FIY49" s="230"/>
      <c r="FIZ49" s="231"/>
      <c r="FJA49" s="229"/>
      <c r="FJB49" s="230"/>
      <c r="FJC49" s="230"/>
      <c r="FJD49" s="230"/>
      <c r="FJE49" s="230"/>
      <c r="FJF49" s="230"/>
      <c r="FJG49" s="230"/>
      <c r="FJH49" s="230"/>
      <c r="FJI49" s="230"/>
      <c r="FJJ49" s="230"/>
      <c r="FJK49" s="230"/>
      <c r="FJL49" s="230"/>
      <c r="FJM49" s="231"/>
      <c r="FJN49" s="229"/>
      <c r="FJO49" s="230"/>
      <c r="FJP49" s="230"/>
      <c r="FJQ49" s="230"/>
      <c r="FJR49" s="230"/>
      <c r="FJS49" s="230"/>
      <c r="FJT49" s="230"/>
      <c r="FJU49" s="230"/>
      <c r="FJV49" s="230"/>
      <c r="FJW49" s="230"/>
      <c r="FJX49" s="230"/>
      <c r="FJY49" s="230"/>
      <c r="FJZ49" s="231"/>
      <c r="FKA49" s="229"/>
      <c r="FKB49" s="230"/>
      <c r="FKC49" s="230"/>
      <c r="FKD49" s="230"/>
      <c r="FKE49" s="230"/>
      <c r="FKF49" s="230"/>
      <c r="FKG49" s="230"/>
      <c r="FKH49" s="230"/>
      <c r="FKI49" s="230"/>
      <c r="FKJ49" s="230"/>
      <c r="FKK49" s="230"/>
      <c r="FKL49" s="230"/>
      <c r="FKM49" s="231"/>
      <c r="FKN49" s="229"/>
      <c r="FKO49" s="230"/>
      <c r="FKP49" s="230"/>
      <c r="FKQ49" s="230"/>
      <c r="FKR49" s="230"/>
      <c r="FKS49" s="230"/>
      <c r="FKT49" s="230"/>
      <c r="FKU49" s="230"/>
      <c r="FKV49" s="230"/>
      <c r="FKW49" s="230"/>
      <c r="FKX49" s="230"/>
      <c r="FKY49" s="230"/>
      <c r="FKZ49" s="231"/>
      <c r="FLA49" s="229"/>
      <c r="FLB49" s="230"/>
      <c r="FLC49" s="230"/>
      <c r="FLD49" s="230"/>
      <c r="FLE49" s="230"/>
      <c r="FLF49" s="230"/>
      <c r="FLG49" s="230"/>
      <c r="FLH49" s="230"/>
      <c r="FLI49" s="230"/>
      <c r="FLJ49" s="230"/>
      <c r="FLK49" s="230"/>
      <c r="FLL49" s="230"/>
      <c r="FLM49" s="231"/>
      <c r="FLN49" s="229"/>
      <c r="FLO49" s="230"/>
      <c r="FLP49" s="230"/>
      <c r="FLQ49" s="230"/>
      <c r="FLR49" s="230"/>
      <c r="FLS49" s="230"/>
      <c r="FLT49" s="230"/>
      <c r="FLU49" s="230"/>
      <c r="FLV49" s="230"/>
      <c r="FLW49" s="230"/>
      <c r="FLX49" s="230"/>
      <c r="FLY49" s="230"/>
      <c r="FLZ49" s="231"/>
      <c r="FMA49" s="229"/>
      <c r="FMB49" s="230"/>
      <c r="FMC49" s="230"/>
      <c r="FMD49" s="230"/>
      <c r="FME49" s="230"/>
      <c r="FMF49" s="230"/>
      <c r="FMG49" s="230"/>
      <c r="FMH49" s="230"/>
      <c r="FMI49" s="230"/>
      <c r="FMJ49" s="230"/>
      <c r="FMK49" s="230"/>
      <c r="FML49" s="230"/>
      <c r="FMM49" s="231"/>
      <c r="FMN49" s="229"/>
      <c r="FMO49" s="230"/>
      <c r="FMP49" s="230"/>
      <c r="FMQ49" s="230"/>
      <c r="FMR49" s="230"/>
      <c r="FMS49" s="230"/>
      <c r="FMT49" s="230"/>
      <c r="FMU49" s="230"/>
      <c r="FMV49" s="230"/>
      <c r="FMW49" s="230"/>
      <c r="FMX49" s="230"/>
      <c r="FMY49" s="230"/>
      <c r="FMZ49" s="231"/>
      <c r="FNA49" s="229"/>
      <c r="FNB49" s="230"/>
      <c r="FNC49" s="230"/>
      <c r="FND49" s="230"/>
      <c r="FNE49" s="230"/>
      <c r="FNF49" s="230"/>
      <c r="FNG49" s="230"/>
      <c r="FNH49" s="230"/>
      <c r="FNI49" s="230"/>
      <c r="FNJ49" s="230"/>
      <c r="FNK49" s="230"/>
      <c r="FNL49" s="230"/>
      <c r="FNM49" s="231"/>
      <c r="FNN49" s="229"/>
      <c r="FNO49" s="230"/>
      <c r="FNP49" s="230"/>
      <c r="FNQ49" s="230"/>
      <c r="FNR49" s="230"/>
      <c r="FNS49" s="230"/>
      <c r="FNT49" s="230"/>
      <c r="FNU49" s="230"/>
      <c r="FNV49" s="230"/>
      <c r="FNW49" s="230"/>
      <c r="FNX49" s="230"/>
      <c r="FNY49" s="230"/>
      <c r="FNZ49" s="231"/>
      <c r="FOA49" s="229"/>
      <c r="FOB49" s="230"/>
      <c r="FOC49" s="230"/>
      <c r="FOD49" s="230"/>
      <c r="FOE49" s="230"/>
      <c r="FOF49" s="230"/>
      <c r="FOG49" s="230"/>
      <c r="FOH49" s="230"/>
      <c r="FOI49" s="230"/>
      <c r="FOJ49" s="230"/>
      <c r="FOK49" s="230"/>
      <c r="FOL49" s="230"/>
      <c r="FOM49" s="231"/>
      <c r="FON49" s="229"/>
      <c r="FOO49" s="230"/>
      <c r="FOP49" s="230"/>
      <c r="FOQ49" s="230"/>
      <c r="FOR49" s="230"/>
      <c r="FOS49" s="230"/>
      <c r="FOT49" s="230"/>
      <c r="FOU49" s="230"/>
      <c r="FOV49" s="230"/>
      <c r="FOW49" s="230"/>
      <c r="FOX49" s="230"/>
      <c r="FOY49" s="230"/>
      <c r="FOZ49" s="231"/>
      <c r="FPA49" s="229"/>
      <c r="FPB49" s="230"/>
      <c r="FPC49" s="230"/>
      <c r="FPD49" s="230"/>
      <c r="FPE49" s="230"/>
      <c r="FPF49" s="230"/>
      <c r="FPG49" s="230"/>
      <c r="FPH49" s="230"/>
      <c r="FPI49" s="230"/>
      <c r="FPJ49" s="230"/>
      <c r="FPK49" s="230"/>
      <c r="FPL49" s="230"/>
      <c r="FPM49" s="231"/>
      <c r="FPN49" s="229"/>
      <c r="FPO49" s="230"/>
      <c r="FPP49" s="230"/>
      <c r="FPQ49" s="230"/>
      <c r="FPR49" s="230"/>
      <c r="FPS49" s="230"/>
      <c r="FPT49" s="230"/>
      <c r="FPU49" s="230"/>
      <c r="FPV49" s="230"/>
      <c r="FPW49" s="230"/>
      <c r="FPX49" s="230"/>
      <c r="FPY49" s="230"/>
      <c r="FPZ49" s="231"/>
      <c r="FQA49" s="229"/>
      <c r="FQB49" s="230"/>
      <c r="FQC49" s="230"/>
      <c r="FQD49" s="230"/>
      <c r="FQE49" s="230"/>
      <c r="FQF49" s="230"/>
      <c r="FQG49" s="230"/>
      <c r="FQH49" s="230"/>
      <c r="FQI49" s="230"/>
      <c r="FQJ49" s="230"/>
      <c r="FQK49" s="230"/>
      <c r="FQL49" s="230"/>
      <c r="FQM49" s="231"/>
      <c r="FQN49" s="229"/>
      <c r="FQO49" s="230"/>
      <c r="FQP49" s="230"/>
      <c r="FQQ49" s="230"/>
      <c r="FQR49" s="230"/>
      <c r="FQS49" s="230"/>
      <c r="FQT49" s="230"/>
      <c r="FQU49" s="230"/>
      <c r="FQV49" s="230"/>
      <c r="FQW49" s="230"/>
      <c r="FQX49" s="230"/>
      <c r="FQY49" s="230"/>
      <c r="FQZ49" s="231"/>
      <c r="FRA49" s="229"/>
      <c r="FRB49" s="230"/>
      <c r="FRC49" s="230"/>
      <c r="FRD49" s="230"/>
      <c r="FRE49" s="230"/>
      <c r="FRF49" s="230"/>
      <c r="FRG49" s="230"/>
      <c r="FRH49" s="230"/>
      <c r="FRI49" s="230"/>
      <c r="FRJ49" s="230"/>
      <c r="FRK49" s="230"/>
      <c r="FRL49" s="230"/>
      <c r="FRM49" s="231"/>
      <c r="FRN49" s="229"/>
      <c r="FRO49" s="230"/>
      <c r="FRP49" s="230"/>
      <c r="FRQ49" s="230"/>
      <c r="FRR49" s="230"/>
      <c r="FRS49" s="230"/>
      <c r="FRT49" s="230"/>
      <c r="FRU49" s="230"/>
      <c r="FRV49" s="230"/>
      <c r="FRW49" s="230"/>
      <c r="FRX49" s="230"/>
      <c r="FRY49" s="230"/>
      <c r="FRZ49" s="231"/>
      <c r="FSA49" s="229"/>
      <c r="FSB49" s="230"/>
      <c r="FSC49" s="230"/>
      <c r="FSD49" s="230"/>
      <c r="FSE49" s="230"/>
      <c r="FSF49" s="230"/>
      <c r="FSG49" s="230"/>
      <c r="FSH49" s="230"/>
      <c r="FSI49" s="230"/>
      <c r="FSJ49" s="230"/>
      <c r="FSK49" s="230"/>
      <c r="FSL49" s="230"/>
      <c r="FSM49" s="231"/>
      <c r="FSN49" s="229"/>
      <c r="FSO49" s="230"/>
      <c r="FSP49" s="230"/>
      <c r="FSQ49" s="230"/>
      <c r="FSR49" s="230"/>
      <c r="FSS49" s="230"/>
      <c r="FST49" s="230"/>
      <c r="FSU49" s="230"/>
      <c r="FSV49" s="230"/>
      <c r="FSW49" s="230"/>
      <c r="FSX49" s="230"/>
      <c r="FSY49" s="230"/>
      <c r="FSZ49" s="231"/>
      <c r="FTA49" s="229"/>
      <c r="FTB49" s="230"/>
      <c r="FTC49" s="230"/>
      <c r="FTD49" s="230"/>
      <c r="FTE49" s="230"/>
      <c r="FTF49" s="230"/>
      <c r="FTG49" s="230"/>
      <c r="FTH49" s="230"/>
      <c r="FTI49" s="230"/>
      <c r="FTJ49" s="230"/>
      <c r="FTK49" s="230"/>
      <c r="FTL49" s="230"/>
      <c r="FTM49" s="231"/>
      <c r="FTN49" s="229"/>
      <c r="FTO49" s="230"/>
      <c r="FTP49" s="230"/>
      <c r="FTQ49" s="230"/>
      <c r="FTR49" s="230"/>
      <c r="FTS49" s="230"/>
      <c r="FTT49" s="230"/>
      <c r="FTU49" s="230"/>
      <c r="FTV49" s="230"/>
      <c r="FTW49" s="230"/>
      <c r="FTX49" s="230"/>
      <c r="FTY49" s="230"/>
      <c r="FTZ49" s="231"/>
      <c r="FUA49" s="229"/>
      <c r="FUB49" s="230"/>
      <c r="FUC49" s="230"/>
      <c r="FUD49" s="230"/>
      <c r="FUE49" s="230"/>
      <c r="FUF49" s="230"/>
      <c r="FUG49" s="230"/>
      <c r="FUH49" s="230"/>
      <c r="FUI49" s="230"/>
      <c r="FUJ49" s="230"/>
      <c r="FUK49" s="230"/>
      <c r="FUL49" s="230"/>
      <c r="FUM49" s="231"/>
      <c r="FUN49" s="229"/>
      <c r="FUO49" s="230"/>
      <c r="FUP49" s="230"/>
      <c r="FUQ49" s="230"/>
      <c r="FUR49" s="230"/>
      <c r="FUS49" s="230"/>
      <c r="FUT49" s="230"/>
      <c r="FUU49" s="230"/>
      <c r="FUV49" s="230"/>
      <c r="FUW49" s="230"/>
      <c r="FUX49" s="230"/>
      <c r="FUY49" s="230"/>
      <c r="FUZ49" s="231"/>
      <c r="FVA49" s="229"/>
      <c r="FVB49" s="230"/>
      <c r="FVC49" s="230"/>
      <c r="FVD49" s="230"/>
      <c r="FVE49" s="230"/>
      <c r="FVF49" s="230"/>
      <c r="FVG49" s="230"/>
      <c r="FVH49" s="230"/>
      <c r="FVI49" s="230"/>
      <c r="FVJ49" s="230"/>
      <c r="FVK49" s="230"/>
      <c r="FVL49" s="230"/>
      <c r="FVM49" s="231"/>
      <c r="FVN49" s="229"/>
      <c r="FVO49" s="230"/>
      <c r="FVP49" s="230"/>
      <c r="FVQ49" s="230"/>
      <c r="FVR49" s="230"/>
      <c r="FVS49" s="230"/>
      <c r="FVT49" s="230"/>
      <c r="FVU49" s="230"/>
      <c r="FVV49" s="230"/>
      <c r="FVW49" s="230"/>
      <c r="FVX49" s="230"/>
      <c r="FVY49" s="230"/>
      <c r="FVZ49" s="231"/>
      <c r="FWA49" s="229"/>
      <c r="FWB49" s="230"/>
      <c r="FWC49" s="230"/>
      <c r="FWD49" s="230"/>
      <c r="FWE49" s="230"/>
      <c r="FWF49" s="230"/>
      <c r="FWG49" s="230"/>
      <c r="FWH49" s="230"/>
      <c r="FWI49" s="230"/>
      <c r="FWJ49" s="230"/>
      <c r="FWK49" s="230"/>
      <c r="FWL49" s="230"/>
      <c r="FWM49" s="231"/>
      <c r="FWN49" s="229"/>
      <c r="FWO49" s="230"/>
      <c r="FWP49" s="230"/>
      <c r="FWQ49" s="230"/>
      <c r="FWR49" s="230"/>
      <c r="FWS49" s="230"/>
      <c r="FWT49" s="230"/>
      <c r="FWU49" s="230"/>
      <c r="FWV49" s="230"/>
      <c r="FWW49" s="230"/>
      <c r="FWX49" s="230"/>
      <c r="FWY49" s="230"/>
      <c r="FWZ49" s="231"/>
      <c r="FXA49" s="229"/>
      <c r="FXB49" s="230"/>
      <c r="FXC49" s="230"/>
      <c r="FXD49" s="230"/>
      <c r="FXE49" s="230"/>
      <c r="FXF49" s="230"/>
      <c r="FXG49" s="230"/>
      <c r="FXH49" s="230"/>
      <c r="FXI49" s="230"/>
      <c r="FXJ49" s="230"/>
      <c r="FXK49" s="230"/>
      <c r="FXL49" s="230"/>
      <c r="FXM49" s="231"/>
      <c r="FXN49" s="229"/>
      <c r="FXO49" s="230"/>
      <c r="FXP49" s="230"/>
      <c r="FXQ49" s="230"/>
      <c r="FXR49" s="230"/>
      <c r="FXS49" s="230"/>
      <c r="FXT49" s="230"/>
      <c r="FXU49" s="230"/>
      <c r="FXV49" s="230"/>
      <c r="FXW49" s="230"/>
      <c r="FXX49" s="230"/>
      <c r="FXY49" s="230"/>
      <c r="FXZ49" s="231"/>
      <c r="FYA49" s="229"/>
      <c r="FYB49" s="230"/>
      <c r="FYC49" s="230"/>
      <c r="FYD49" s="230"/>
      <c r="FYE49" s="230"/>
      <c r="FYF49" s="230"/>
      <c r="FYG49" s="230"/>
      <c r="FYH49" s="230"/>
      <c r="FYI49" s="230"/>
      <c r="FYJ49" s="230"/>
      <c r="FYK49" s="230"/>
      <c r="FYL49" s="230"/>
      <c r="FYM49" s="231"/>
      <c r="FYN49" s="229"/>
      <c r="FYO49" s="230"/>
      <c r="FYP49" s="230"/>
      <c r="FYQ49" s="230"/>
      <c r="FYR49" s="230"/>
      <c r="FYS49" s="230"/>
      <c r="FYT49" s="230"/>
      <c r="FYU49" s="230"/>
      <c r="FYV49" s="230"/>
      <c r="FYW49" s="230"/>
      <c r="FYX49" s="230"/>
      <c r="FYY49" s="230"/>
      <c r="FYZ49" s="231"/>
      <c r="FZA49" s="229"/>
      <c r="FZB49" s="230"/>
      <c r="FZC49" s="230"/>
      <c r="FZD49" s="230"/>
      <c r="FZE49" s="230"/>
      <c r="FZF49" s="230"/>
      <c r="FZG49" s="230"/>
      <c r="FZH49" s="230"/>
      <c r="FZI49" s="230"/>
      <c r="FZJ49" s="230"/>
      <c r="FZK49" s="230"/>
      <c r="FZL49" s="230"/>
      <c r="FZM49" s="231"/>
      <c r="FZN49" s="229"/>
      <c r="FZO49" s="230"/>
      <c r="FZP49" s="230"/>
      <c r="FZQ49" s="230"/>
      <c r="FZR49" s="230"/>
      <c r="FZS49" s="230"/>
      <c r="FZT49" s="230"/>
      <c r="FZU49" s="230"/>
      <c r="FZV49" s="230"/>
      <c r="FZW49" s="230"/>
      <c r="FZX49" s="230"/>
      <c r="FZY49" s="230"/>
      <c r="FZZ49" s="231"/>
      <c r="GAA49" s="229"/>
      <c r="GAB49" s="230"/>
      <c r="GAC49" s="230"/>
      <c r="GAD49" s="230"/>
      <c r="GAE49" s="230"/>
      <c r="GAF49" s="230"/>
      <c r="GAG49" s="230"/>
      <c r="GAH49" s="230"/>
      <c r="GAI49" s="230"/>
      <c r="GAJ49" s="230"/>
      <c r="GAK49" s="230"/>
      <c r="GAL49" s="230"/>
      <c r="GAM49" s="231"/>
      <c r="GAN49" s="229"/>
      <c r="GAO49" s="230"/>
      <c r="GAP49" s="230"/>
      <c r="GAQ49" s="230"/>
      <c r="GAR49" s="230"/>
      <c r="GAS49" s="230"/>
      <c r="GAT49" s="230"/>
      <c r="GAU49" s="230"/>
      <c r="GAV49" s="230"/>
      <c r="GAW49" s="230"/>
      <c r="GAX49" s="230"/>
      <c r="GAY49" s="230"/>
      <c r="GAZ49" s="231"/>
      <c r="GBA49" s="229"/>
      <c r="GBB49" s="230"/>
      <c r="GBC49" s="230"/>
      <c r="GBD49" s="230"/>
      <c r="GBE49" s="230"/>
      <c r="GBF49" s="230"/>
      <c r="GBG49" s="230"/>
      <c r="GBH49" s="230"/>
      <c r="GBI49" s="230"/>
      <c r="GBJ49" s="230"/>
      <c r="GBK49" s="230"/>
      <c r="GBL49" s="230"/>
      <c r="GBM49" s="231"/>
      <c r="GBN49" s="229"/>
      <c r="GBO49" s="230"/>
      <c r="GBP49" s="230"/>
      <c r="GBQ49" s="230"/>
      <c r="GBR49" s="230"/>
      <c r="GBS49" s="230"/>
      <c r="GBT49" s="230"/>
      <c r="GBU49" s="230"/>
      <c r="GBV49" s="230"/>
      <c r="GBW49" s="230"/>
      <c r="GBX49" s="230"/>
      <c r="GBY49" s="230"/>
      <c r="GBZ49" s="231"/>
      <c r="GCA49" s="229"/>
      <c r="GCB49" s="230"/>
      <c r="GCC49" s="230"/>
      <c r="GCD49" s="230"/>
      <c r="GCE49" s="230"/>
      <c r="GCF49" s="230"/>
      <c r="GCG49" s="230"/>
      <c r="GCH49" s="230"/>
      <c r="GCI49" s="230"/>
      <c r="GCJ49" s="230"/>
      <c r="GCK49" s="230"/>
      <c r="GCL49" s="230"/>
      <c r="GCM49" s="231"/>
      <c r="GCN49" s="229"/>
      <c r="GCO49" s="230"/>
      <c r="GCP49" s="230"/>
      <c r="GCQ49" s="230"/>
      <c r="GCR49" s="230"/>
      <c r="GCS49" s="230"/>
      <c r="GCT49" s="230"/>
      <c r="GCU49" s="230"/>
      <c r="GCV49" s="230"/>
      <c r="GCW49" s="230"/>
      <c r="GCX49" s="230"/>
      <c r="GCY49" s="230"/>
      <c r="GCZ49" s="231"/>
      <c r="GDA49" s="229"/>
      <c r="GDB49" s="230"/>
      <c r="GDC49" s="230"/>
      <c r="GDD49" s="230"/>
      <c r="GDE49" s="230"/>
      <c r="GDF49" s="230"/>
      <c r="GDG49" s="230"/>
      <c r="GDH49" s="230"/>
      <c r="GDI49" s="230"/>
      <c r="GDJ49" s="230"/>
      <c r="GDK49" s="230"/>
      <c r="GDL49" s="230"/>
      <c r="GDM49" s="231"/>
      <c r="GDN49" s="229"/>
      <c r="GDO49" s="230"/>
      <c r="GDP49" s="230"/>
      <c r="GDQ49" s="230"/>
      <c r="GDR49" s="230"/>
      <c r="GDS49" s="230"/>
      <c r="GDT49" s="230"/>
      <c r="GDU49" s="230"/>
      <c r="GDV49" s="230"/>
      <c r="GDW49" s="230"/>
      <c r="GDX49" s="230"/>
      <c r="GDY49" s="230"/>
      <c r="GDZ49" s="231"/>
      <c r="GEA49" s="229"/>
      <c r="GEB49" s="230"/>
      <c r="GEC49" s="230"/>
      <c r="GED49" s="230"/>
      <c r="GEE49" s="230"/>
      <c r="GEF49" s="230"/>
      <c r="GEG49" s="230"/>
      <c r="GEH49" s="230"/>
      <c r="GEI49" s="230"/>
      <c r="GEJ49" s="230"/>
      <c r="GEK49" s="230"/>
      <c r="GEL49" s="230"/>
      <c r="GEM49" s="231"/>
      <c r="GEN49" s="229"/>
      <c r="GEO49" s="230"/>
      <c r="GEP49" s="230"/>
      <c r="GEQ49" s="230"/>
      <c r="GER49" s="230"/>
      <c r="GES49" s="230"/>
      <c r="GET49" s="230"/>
      <c r="GEU49" s="230"/>
      <c r="GEV49" s="230"/>
      <c r="GEW49" s="230"/>
      <c r="GEX49" s="230"/>
      <c r="GEY49" s="230"/>
      <c r="GEZ49" s="231"/>
      <c r="GFA49" s="229"/>
      <c r="GFB49" s="230"/>
      <c r="GFC49" s="230"/>
      <c r="GFD49" s="230"/>
      <c r="GFE49" s="230"/>
      <c r="GFF49" s="230"/>
      <c r="GFG49" s="230"/>
      <c r="GFH49" s="230"/>
      <c r="GFI49" s="230"/>
      <c r="GFJ49" s="230"/>
      <c r="GFK49" s="230"/>
      <c r="GFL49" s="230"/>
      <c r="GFM49" s="231"/>
      <c r="GFN49" s="229"/>
      <c r="GFO49" s="230"/>
      <c r="GFP49" s="230"/>
      <c r="GFQ49" s="230"/>
      <c r="GFR49" s="230"/>
      <c r="GFS49" s="230"/>
      <c r="GFT49" s="230"/>
      <c r="GFU49" s="230"/>
      <c r="GFV49" s="230"/>
      <c r="GFW49" s="230"/>
      <c r="GFX49" s="230"/>
      <c r="GFY49" s="230"/>
      <c r="GFZ49" s="231"/>
      <c r="GGA49" s="229"/>
      <c r="GGB49" s="230"/>
      <c r="GGC49" s="230"/>
      <c r="GGD49" s="230"/>
      <c r="GGE49" s="230"/>
      <c r="GGF49" s="230"/>
      <c r="GGG49" s="230"/>
      <c r="GGH49" s="230"/>
      <c r="GGI49" s="230"/>
      <c r="GGJ49" s="230"/>
      <c r="GGK49" s="230"/>
      <c r="GGL49" s="230"/>
      <c r="GGM49" s="231"/>
      <c r="GGN49" s="229"/>
      <c r="GGO49" s="230"/>
      <c r="GGP49" s="230"/>
      <c r="GGQ49" s="230"/>
      <c r="GGR49" s="230"/>
      <c r="GGS49" s="230"/>
      <c r="GGT49" s="230"/>
      <c r="GGU49" s="230"/>
      <c r="GGV49" s="230"/>
      <c r="GGW49" s="230"/>
      <c r="GGX49" s="230"/>
      <c r="GGY49" s="230"/>
      <c r="GGZ49" s="231"/>
      <c r="GHA49" s="229"/>
      <c r="GHB49" s="230"/>
      <c r="GHC49" s="230"/>
      <c r="GHD49" s="230"/>
      <c r="GHE49" s="230"/>
      <c r="GHF49" s="230"/>
      <c r="GHG49" s="230"/>
      <c r="GHH49" s="230"/>
      <c r="GHI49" s="230"/>
      <c r="GHJ49" s="230"/>
      <c r="GHK49" s="230"/>
      <c r="GHL49" s="230"/>
      <c r="GHM49" s="231"/>
      <c r="GHN49" s="229"/>
      <c r="GHO49" s="230"/>
      <c r="GHP49" s="230"/>
      <c r="GHQ49" s="230"/>
      <c r="GHR49" s="230"/>
      <c r="GHS49" s="230"/>
      <c r="GHT49" s="230"/>
      <c r="GHU49" s="230"/>
      <c r="GHV49" s="230"/>
      <c r="GHW49" s="230"/>
      <c r="GHX49" s="230"/>
      <c r="GHY49" s="230"/>
      <c r="GHZ49" s="231"/>
      <c r="GIA49" s="229"/>
      <c r="GIB49" s="230"/>
      <c r="GIC49" s="230"/>
      <c r="GID49" s="230"/>
      <c r="GIE49" s="230"/>
      <c r="GIF49" s="230"/>
      <c r="GIG49" s="230"/>
      <c r="GIH49" s="230"/>
      <c r="GII49" s="230"/>
      <c r="GIJ49" s="230"/>
      <c r="GIK49" s="230"/>
      <c r="GIL49" s="230"/>
      <c r="GIM49" s="231"/>
      <c r="GIN49" s="229"/>
      <c r="GIO49" s="230"/>
      <c r="GIP49" s="230"/>
      <c r="GIQ49" s="230"/>
      <c r="GIR49" s="230"/>
      <c r="GIS49" s="230"/>
      <c r="GIT49" s="230"/>
      <c r="GIU49" s="230"/>
      <c r="GIV49" s="230"/>
      <c r="GIW49" s="230"/>
      <c r="GIX49" s="230"/>
      <c r="GIY49" s="230"/>
      <c r="GIZ49" s="231"/>
      <c r="GJA49" s="229"/>
      <c r="GJB49" s="230"/>
      <c r="GJC49" s="230"/>
      <c r="GJD49" s="230"/>
      <c r="GJE49" s="230"/>
      <c r="GJF49" s="230"/>
      <c r="GJG49" s="230"/>
      <c r="GJH49" s="230"/>
      <c r="GJI49" s="230"/>
      <c r="GJJ49" s="230"/>
      <c r="GJK49" s="230"/>
      <c r="GJL49" s="230"/>
      <c r="GJM49" s="231"/>
      <c r="GJN49" s="229"/>
      <c r="GJO49" s="230"/>
      <c r="GJP49" s="230"/>
      <c r="GJQ49" s="230"/>
      <c r="GJR49" s="230"/>
      <c r="GJS49" s="230"/>
      <c r="GJT49" s="230"/>
      <c r="GJU49" s="230"/>
      <c r="GJV49" s="230"/>
      <c r="GJW49" s="230"/>
      <c r="GJX49" s="230"/>
      <c r="GJY49" s="230"/>
      <c r="GJZ49" s="231"/>
      <c r="GKA49" s="229"/>
      <c r="GKB49" s="230"/>
      <c r="GKC49" s="230"/>
      <c r="GKD49" s="230"/>
      <c r="GKE49" s="230"/>
      <c r="GKF49" s="230"/>
      <c r="GKG49" s="230"/>
      <c r="GKH49" s="230"/>
      <c r="GKI49" s="230"/>
      <c r="GKJ49" s="230"/>
      <c r="GKK49" s="230"/>
      <c r="GKL49" s="230"/>
      <c r="GKM49" s="231"/>
      <c r="GKN49" s="229"/>
      <c r="GKO49" s="230"/>
      <c r="GKP49" s="230"/>
      <c r="GKQ49" s="230"/>
      <c r="GKR49" s="230"/>
      <c r="GKS49" s="230"/>
      <c r="GKT49" s="230"/>
      <c r="GKU49" s="230"/>
      <c r="GKV49" s="230"/>
      <c r="GKW49" s="230"/>
      <c r="GKX49" s="230"/>
      <c r="GKY49" s="230"/>
      <c r="GKZ49" s="231"/>
      <c r="GLA49" s="229"/>
      <c r="GLB49" s="230"/>
      <c r="GLC49" s="230"/>
      <c r="GLD49" s="230"/>
      <c r="GLE49" s="230"/>
      <c r="GLF49" s="230"/>
      <c r="GLG49" s="230"/>
      <c r="GLH49" s="230"/>
      <c r="GLI49" s="230"/>
      <c r="GLJ49" s="230"/>
      <c r="GLK49" s="230"/>
      <c r="GLL49" s="230"/>
      <c r="GLM49" s="231"/>
      <c r="GLN49" s="229"/>
      <c r="GLO49" s="230"/>
      <c r="GLP49" s="230"/>
      <c r="GLQ49" s="230"/>
      <c r="GLR49" s="230"/>
      <c r="GLS49" s="230"/>
      <c r="GLT49" s="230"/>
      <c r="GLU49" s="230"/>
      <c r="GLV49" s="230"/>
      <c r="GLW49" s="230"/>
      <c r="GLX49" s="230"/>
      <c r="GLY49" s="230"/>
      <c r="GLZ49" s="231"/>
      <c r="GMA49" s="229"/>
      <c r="GMB49" s="230"/>
      <c r="GMC49" s="230"/>
      <c r="GMD49" s="230"/>
      <c r="GME49" s="230"/>
      <c r="GMF49" s="230"/>
      <c r="GMG49" s="230"/>
      <c r="GMH49" s="230"/>
      <c r="GMI49" s="230"/>
      <c r="GMJ49" s="230"/>
      <c r="GMK49" s="230"/>
      <c r="GML49" s="230"/>
      <c r="GMM49" s="231"/>
      <c r="GMN49" s="229"/>
      <c r="GMO49" s="230"/>
      <c r="GMP49" s="230"/>
      <c r="GMQ49" s="230"/>
      <c r="GMR49" s="230"/>
      <c r="GMS49" s="230"/>
      <c r="GMT49" s="230"/>
      <c r="GMU49" s="230"/>
      <c r="GMV49" s="230"/>
      <c r="GMW49" s="230"/>
      <c r="GMX49" s="230"/>
      <c r="GMY49" s="230"/>
      <c r="GMZ49" s="231"/>
      <c r="GNA49" s="229"/>
      <c r="GNB49" s="230"/>
      <c r="GNC49" s="230"/>
      <c r="GND49" s="230"/>
      <c r="GNE49" s="230"/>
      <c r="GNF49" s="230"/>
      <c r="GNG49" s="230"/>
      <c r="GNH49" s="230"/>
      <c r="GNI49" s="230"/>
      <c r="GNJ49" s="230"/>
      <c r="GNK49" s="230"/>
      <c r="GNL49" s="230"/>
      <c r="GNM49" s="231"/>
      <c r="GNN49" s="229"/>
      <c r="GNO49" s="230"/>
      <c r="GNP49" s="230"/>
      <c r="GNQ49" s="230"/>
      <c r="GNR49" s="230"/>
      <c r="GNS49" s="230"/>
      <c r="GNT49" s="230"/>
      <c r="GNU49" s="230"/>
      <c r="GNV49" s="230"/>
      <c r="GNW49" s="230"/>
      <c r="GNX49" s="230"/>
      <c r="GNY49" s="230"/>
      <c r="GNZ49" s="231"/>
      <c r="GOA49" s="229"/>
      <c r="GOB49" s="230"/>
      <c r="GOC49" s="230"/>
      <c r="GOD49" s="230"/>
      <c r="GOE49" s="230"/>
      <c r="GOF49" s="230"/>
      <c r="GOG49" s="230"/>
      <c r="GOH49" s="230"/>
      <c r="GOI49" s="230"/>
      <c r="GOJ49" s="230"/>
      <c r="GOK49" s="230"/>
      <c r="GOL49" s="230"/>
      <c r="GOM49" s="231"/>
      <c r="GON49" s="229"/>
      <c r="GOO49" s="230"/>
      <c r="GOP49" s="230"/>
      <c r="GOQ49" s="230"/>
      <c r="GOR49" s="230"/>
      <c r="GOS49" s="230"/>
      <c r="GOT49" s="230"/>
      <c r="GOU49" s="230"/>
      <c r="GOV49" s="230"/>
      <c r="GOW49" s="230"/>
      <c r="GOX49" s="230"/>
      <c r="GOY49" s="230"/>
      <c r="GOZ49" s="231"/>
      <c r="GPA49" s="229"/>
      <c r="GPB49" s="230"/>
      <c r="GPC49" s="230"/>
      <c r="GPD49" s="230"/>
      <c r="GPE49" s="230"/>
      <c r="GPF49" s="230"/>
      <c r="GPG49" s="230"/>
      <c r="GPH49" s="230"/>
      <c r="GPI49" s="230"/>
      <c r="GPJ49" s="230"/>
      <c r="GPK49" s="230"/>
      <c r="GPL49" s="230"/>
      <c r="GPM49" s="231"/>
      <c r="GPN49" s="229"/>
      <c r="GPO49" s="230"/>
      <c r="GPP49" s="230"/>
      <c r="GPQ49" s="230"/>
      <c r="GPR49" s="230"/>
      <c r="GPS49" s="230"/>
      <c r="GPT49" s="230"/>
      <c r="GPU49" s="230"/>
      <c r="GPV49" s="230"/>
      <c r="GPW49" s="230"/>
      <c r="GPX49" s="230"/>
      <c r="GPY49" s="230"/>
      <c r="GPZ49" s="231"/>
      <c r="GQA49" s="229"/>
      <c r="GQB49" s="230"/>
      <c r="GQC49" s="230"/>
      <c r="GQD49" s="230"/>
      <c r="GQE49" s="230"/>
      <c r="GQF49" s="230"/>
      <c r="GQG49" s="230"/>
      <c r="GQH49" s="230"/>
      <c r="GQI49" s="230"/>
      <c r="GQJ49" s="230"/>
      <c r="GQK49" s="230"/>
      <c r="GQL49" s="230"/>
      <c r="GQM49" s="231"/>
      <c r="GQN49" s="229"/>
      <c r="GQO49" s="230"/>
      <c r="GQP49" s="230"/>
      <c r="GQQ49" s="230"/>
      <c r="GQR49" s="230"/>
      <c r="GQS49" s="230"/>
      <c r="GQT49" s="230"/>
      <c r="GQU49" s="230"/>
      <c r="GQV49" s="230"/>
      <c r="GQW49" s="230"/>
      <c r="GQX49" s="230"/>
      <c r="GQY49" s="230"/>
      <c r="GQZ49" s="231"/>
      <c r="GRA49" s="229"/>
      <c r="GRB49" s="230"/>
      <c r="GRC49" s="230"/>
      <c r="GRD49" s="230"/>
      <c r="GRE49" s="230"/>
      <c r="GRF49" s="230"/>
      <c r="GRG49" s="230"/>
      <c r="GRH49" s="230"/>
      <c r="GRI49" s="230"/>
      <c r="GRJ49" s="230"/>
      <c r="GRK49" s="230"/>
      <c r="GRL49" s="230"/>
      <c r="GRM49" s="231"/>
      <c r="GRN49" s="229"/>
      <c r="GRO49" s="230"/>
      <c r="GRP49" s="230"/>
      <c r="GRQ49" s="230"/>
      <c r="GRR49" s="230"/>
      <c r="GRS49" s="230"/>
      <c r="GRT49" s="230"/>
      <c r="GRU49" s="230"/>
      <c r="GRV49" s="230"/>
      <c r="GRW49" s="230"/>
      <c r="GRX49" s="230"/>
      <c r="GRY49" s="230"/>
      <c r="GRZ49" s="231"/>
      <c r="GSA49" s="229"/>
      <c r="GSB49" s="230"/>
      <c r="GSC49" s="230"/>
      <c r="GSD49" s="230"/>
      <c r="GSE49" s="230"/>
      <c r="GSF49" s="230"/>
      <c r="GSG49" s="230"/>
      <c r="GSH49" s="230"/>
      <c r="GSI49" s="230"/>
      <c r="GSJ49" s="230"/>
      <c r="GSK49" s="230"/>
      <c r="GSL49" s="230"/>
      <c r="GSM49" s="231"/>
      <c r="GSN49" s="229"/>
      <c r="GSO49" s="230"/>
      <c r="GSP49" s="230"/>
      <c r="GSQ49" s="230"/>
      <c r="GSR49" s="230"/>
      <c r="GSS49" s="230"/>
      <c r="GST49" s="230"/>
      <c r="GSU49" s="230"/>
      <c r="GSV49" s="230"/>
      <c r="GSW49" s="230"/>
      <c r="GSX49" s="230"/>
      <c r="GSY49" s="230"/>
      <c r="GSZ49" s="231"/>
      <c r="GTA49" s="229"/>
      <c r="GTB49" s="230"/>
      <c r="GTC49" s="230"/>
      <c r="GTD49" s="230"/>
      <c r="GTE49" s="230"/>
      <c r="GTF49" s="230"/>
      <c r="GTG49" s="230"/>
      <c r="GTH49" s="230"/>
      <c r="GTI49" s="230"/>
      <c r="GTJ49" s="230"/>
      <c r="GTK49" s="230"/>
      <c r="GTL49" s="230"/>
      <c r="GTM49" s="231"/>
      <c r="GTN49" s="229"/>
      <c r="GTO49" s="230"/>
      <c r="GTP49" s="230"/>
      <c r="GTQ49" s="230"/>
      <c r="GTR49" s="230"/>
      <c r="GTS49" s="230"/>
      <c r="GTT49" s="230"/>
      <c r="GTU49" s="230"/>
      <c r="GTV49" s="230"/>
      <c r="GTW49" s="230"/>
      <c r="GTX49" s="230"/>
      <c r="GTY49" s="230"/>
      <c r="GTZ49" s="231"/>
      <c r="GUA49" s="229"/>
      <c r="GUB49" s="230"/>
      <c r="GUC49" s="230"/>
      <c r="GUD49" s="230"/>
      <c r="GUE49" s="230"/>
      <c r="GUF49" s="230"/>
      <c r="GUG49" s="230"/>
      <c r="GUH49" s="230"/>
      <c r="GUI49" s="230"/>
      <c r="GUJ49" s="230"/>
      <c r="GUK49" s="230"/>
      <c r="GUL49" s="230"/>
      <c r="GUM49" s="231"/>
      <c r="GUN49" s="229"/>
      <c r="GUO49" s="230"/>
      <c r="GUP49" s="230"/>
      <c r="GUQ49" s="230"/>
      <c r="GUR49" s="230"/>
      <c r="GUS49" s="230"/>
      <c r="GUT49" s="230"/>
      <c r="GUU49" s="230"/>
      <c r="GUV49" s="230"/>
      <c r="GUW49" s="230"/>
      <c r="GUX49" s="230"/>
      <c r="GUY49" s="230"/>
      <c r="GUZ49" s="231"/>
      <c r="GVA49" s="229"/>
      <c r="GVB49" s="230"/>
      <c r="GVC49" s="230"/>
      <c r="GVD49" s="230"/>
      <c r="GVE49" s="230"/>
      <c r="GVF49" s="230"/>
      <c r="GVG49" s="230"/>
      <c r="GVH49" s="230"/>
      <c r="GVI49" s="230"/>
      <c r="GVJ49" s="230"/>
      <c r="GVK49" s="230"/>
      <c r="GVL49" s="230"/>
      <c r="GVM49" s="231"/>
      <c r="GVN49" s="229"/>
      <c r="GVO49" s="230"/>
      <c r="GVP49" s="230"/>
      <c r="GVQ49" s="230"/>
      <c r="GVR49" s="230"/>
      <c r="GVS49" s="230"/>
      <c r="GVT49" s="230"/>
      <c r="GVU49" s="230"/>
      <c r="GVV49" s="230"/>
      <c r="GVW49" s="230"/>
      <c r="GVX49" s="230"/>
      <c r="GVY49" s="230"/>
      <c r="GVZ49" s="231"/>
      <c r="GWA49" s="229"/>
      <c r="GWB49" s="230"/>
      <c r="GWC49" s="230"/>
      <c r="GWD49" s="230"/>
      <c r="GWE49" s="230"/>
      <c r="GWF49" s="230"/>
      <c r="GWG49" s="230"/>
      <c r="GWH49" s="230"/>
      <c r="GWI49" s="230"/>
      <c r="GWJ49" s="230"/>
      <c r="GWK49" s="230"/>
      <c r="GWL49" s="230"/>
      <c r="GWM49" s="231"/>
      <c r="GWN49" s="229"/>
      <c r="GWO49" s="230"/>
      <c r="GWP49" s="230"/>
      <c r="GWQ49" s="230"/>
      <c r="GWR49" s="230"/>
      <c r="GWS49" s="230"/>
      <c r="GWT49" s="230"/>
      <c r="GWU49" s="230"/>
      <c r="GWV49" s="230"/>
      <c r="GWW49" s="230"/>
      <c r="GWX49" s="230"/>
      <c r="GWY49" s="230"/>
      <c r="GWZ49" s="231"/>
      <c r="GXA49" s="229"/>
      <c r="GXB49" s="230"/>
      <c r="GXC49" s="230"/>
      <c r="GXD49" s="230"/>
      <c r="GXE49" s="230"/>
      <c r="GXF49" s="230"/>
      <c r="GXG49" s="230"/>
      <c r="GXH49" s="230"/>
      <c r="GXI49" s="230"/>
      <c r="GXJ49" s="230"/>
      <c r="GXK49" s="230"/>
      <c r="GXL49" s="230"/>
      <c r="GXM49" s="231"/>
      <c r="GXN49" s="229"/>
      <c r="GXO49" s="230"/>
      <c r="GXP49" s="230"/>
      <c r="GXQ49" s="230"/>
      <c r="GXR49" s="230"/>
      <c r="GXS49" s="230"/>
      <c r="GXT49" s="230"/>
      <c r="GXU49" s="230"/>
      <c r="GXV49" s="230"/>
      <c r="GXW49" s="230"/>
      <c r="GXX49" s="230"/>
      <c r="GXY49" s="230"/>
      <c r="GXZ49" s="231"/>
      <c r="GYA49" s="229"/>
      <c r="GYB49" s="230"/>
      <c r="GYC49" s="230"/>
      <c r="GYD49" s="230"/>
      <c r="GYE49" s="230"/>
      <c r="GYF49" s="230"/>
      <c r="GYG49" s="230"/>
      <c r="GYH49" s="230"/>
      <c r="GYI49" s="230"/>
      <c r="GYJ49" s="230"/>
      <c r="GYK49" s="230"/>
      <c r="GYL49" s="230"/>
      <c r="GYM49" s="231"/>
      <c r="GYN49" s="229"/>
      <c r="GYO49" s="230"/>
      <c r="GYP49" s="230"/>
      <c r="GYQ49" s="230"/>
      <c r="GYR49" s="230"/>
      <c r="GYS49" s="230"/>
      <c r="GYT49" s="230"/>
      <c r="GYU49" s="230"/>
      <c r="GYV49" s="230"/>
      <c r="GYW49" s="230"/>
      <c r="GYX49" s="230"/>
      <c r="GYY49" s="230"/>
      <c r="GYZ49" s="231"/>
      <c r="GZA49" s="229"/>
      <c r="GZB49" s="230"/>
      <c r="GZC49" s="230"/>
      <c r="GZD49" s="230"/>
      <c r="GZE49" s="230"/>
      <c r="GZF49" s="230"/>
      <c r="GZG49" s="230"/>
      <c r="GZH49" s="230"/>
      <c r="GZI49" s="230"/>
      <c r="GZJ49" s="230"/>
      <c r="GZK49" s="230"/>
      <c r="GZL49" s="230"/>
      <c r="GZM49" s="231"/>
      <c r="GZN49" s="229"/>
      <c r="GZO49" s="230"/>
      <c r="GZP49" s="230"/>
      <c r="GZQ49" s="230"/>
      <c r="GZR49" s="230"/>
      <c r="GZS49" s="230"/>
      <c r="GZT49" s="230"/>
      <c r="GZU49" s="230"/>
      <c r="GZV49" s="230"/>
      <c r="GZW49" s="230"/>
      <c r="GZX49" s="230"/>
      <c r="GZY49" s="230"/>
      <c r="GZZ49" s="231"/>
      <c r="HAA49" s="229"/>
      <c r="HAB49" s="230"/>
      <c r="HAC49" s="230"/>
      <c r="HAD49" s="230"/>
      <c r="HAE49" s="230"/>
      <c r="HAF49" s="230"/>
      <c r="HAG49" s="230"/>
      <c r="HAH49" s="230"/>
      <c r="HAI49" s="230"/>
      <c r="HAJ49" s="230"/>
      <c r="HAK49" s="230"/>
      <c r="HAL49" s="230"/>
      <c r="HAM49" s="231"/>
      <c r="HAN49" s="229"/>
      <c r="HAO49" s="230"/>
      <c r="HAP49" s="230"/>
      <c r="HAQ49" s="230"/>
      <c r="HAR49" s="230"/>
      <c r="HAS49" s="230"/>
      <c r="HAT49" s="230"/>
      <c r="HAU49" s="230"/>
      <c r="HAV49" s="230"/>
      <c r="HAW49" s="230"/>
      <c r="HAX49" s="230"/>
      <c r="HAY49" s="230"/>
      <c r="HAZ49" s="231"/>
      <c r="HBA49" s="229"/>
      <c r="HBB49" s="230"/>
      <c r="HBC49" s="230"/>
      <c r="HBD49" s="230"/>
      <c r="HBE49" s="230"/>
      <c r="HBF49" s="230"/>
      <c r="HBG49" s="230"/>
      <c r="HBH49" s="230"/>
      <c r="HBI49" s="230"/>
      <c r="HBJ49" s="230"/>
      <c r="HBK49" s="230"/>
      <c r="HBL49" s="230"/>
      <c r="HBM49" s="231"/>
      <c r="HBN49" s="229"/>
      <c r="HBO49" s="230"/>
      <c r="HBP49" s="230"/>
      <c r="HBQ49" s="230"/>
      <c r="HBR49" s="230"/>
      <c r="HBS49" s="230"/>
      <c r="HBT49" s="230"/>
      <c r="HBU49" s="230"/>
      <c r="HBV49" s="230"/>
      <c r="HBW49" s="230"/>
      <c r="HBX49" s="230"/>
      <c r="HBY49" s="230"/>
      <c r="HBZ49" s="231"/>
      <c r="HCA49" s="229"/>
      <c r="HCB49" s="230"/>
      <c r="HCC49" s="230"/>
      <c r="HCD49" s="230"/>
      <c r="HCE49" s="230"/>
      <c r="HCF49" s="230"/>
      <c r="HCG49" s="230"/>
      <c r="HCH49" s="230"/>
      <c r="HCI49" s="230"/>
      <c r="HCJ49" s="230"/>
      <c r="HCK49" s="230"/>
      <c r="HCL49" s="230"/>
      <c r="HCM49" s="231"/>
      <c r="HCN49" s="229"/>
      <c r="HCO49" s="230"/>
      <c r="HCP49" s="230"/>
      <c r="HCQ49" s="230"/>
      <c r="HCR49" s="230"/>
      <c r="HCS49" s="230"/>
      <c r="HCT49" s="230"/>
      <c r="HCU49" s="230"/>
      <c r="HCV49" s="230"/>
      <c r="HCW49" s="230"/>
      <c r="HCX49" s="230"/>
      <c r="HCY49" s="230"/>
      <c r="HCZ49" s="231"/>
      <c r="HDA49" s="229"/>
      <c r="HDB49" s="230"/>
      <c r="HDC49" s="230"/>
      <c r="HDD49" s="230"/>
      <c r="HDE49" s="230"/>
      <c r="HDF49" s="230"/>
      <c r="HDG49" s="230"/>
      <c r="HDH49" s="230"/>
      <c r="HDI49" s="230"/>
      <c r="HDJ49" s="230"/>
      <c r="HDK49" s="230"/>
      <c r="HDL49" s="230"/>
      <c r="HDM49" s="231"/>
      <c r="HDN49" s="229"/>
      <c r="HDO49" s="230"/>
      <c r="HDP49" s="230"/>
      <c r="HDQ49" s="230"/>
      <c r="HDR49" s="230"/>
      <c r="HDS49" s="230"/>
      <c r="HDT49" s="230"/>
      <c r="HDU49" s="230"/>
      <c r="HDV49" s="230"/>
      <c r="HDW49" s="230"/>
      <c r="HDX49" s="230"/>
      <c r="HDY49" s="230"/>
      <c r="HDZ49" s="231"/>
      <c r="HEA49" s="229"/>
      <c r="HEB49" s="230"/>
      <c r="HEC49" s="230"/>
      <c r="HED49" s="230"/>
      <c r="HEE49" s="230"/>
      <c r="HEF49" s="230"/>
      <c r="HEG49" s="230"/>
      <c r="HEH49" s="230"/>
      <c r="HEI49" s="230"/>
      <c r="HEJ49" s="230"/>
      <c r="HEK49" s="230"/>
      <c r="HEL49" s="230"/>
      <c r="HEM49" s="231"/>
      <c r="HEN49" s="229"/>
      <c r="HEO49" s="230"/>
      <c r="HEP49" s="230"/>
      <c r="HEQ49" s="230"/>
      <c r="HER49" s="230"/>
      <c r="HES49" s="230"/>
      <c r="HET49" s="230"/>
      <c r="HEU49" s="230"/>
      <c r="HEV49" s="230"/>
      <c r="HEW49" s="230"/>
      <c r="HEX49" s="230"/>
      <c r="HEY49" s="230"/>
      <c r="HEZ49" s="231"/>
      <c r="HFA49" s="229"/>
      <c r="HFB49" s="230"/>
      <c r="HFC49" s="230"/>
      <c r="HFD49" s="230"/>
      <c r="HFE49" s="230"/>
      <c r="HFF49" s="230"/>
      <c r="HFG49" s="230"/>
      <c r="HFH49" s="230"/>
      <c r="HFI49" s="230"/>
      <c r="HFJ49" s="230"/>
      <c r="HFK49" s="230"/>
      <c r="HFL49" s="230"/>
      <c r="HFM49" s="231"/>
      <c r="HFN49" s="229"/>
      <c r="HFO49" s="230"/>
      <c r="HFP49" s="230"/>
      <c r="HFQ49" s="230"/>
      <c r="HFR49" s="230"/>
      <c r="HFS49" s="230"/>
      <c r="HFT49" s="230"/>
      <c r="HFU49" s="230"/>
      <c r="HFV49" s="230"/>
      <c r="HFW49" s="230"/>
      <c r="HFX49" s="230"/>
      <c r="HFY49" s="230"/>
      <c r="HFZ49" s="231"/>
      <c r="HGA49" s="229"/>
      <c r="HGB49" s="230"/>
      <c r="HGC49" s="230"/>
      <c r="HGD49" s="230"/>
      <c r="HGE49" s="230"/>
      <c r="HGF49" s="230"/>
      <c r="HGG49" s="230"/>
      <c r="HGH49" s="230"/>
      <c r="HGI49" s="230"/>
      <c r="HGJ49" s="230"/>
      <c r="HGK49" s="230"/>
      <c r="HGL49" s="230"/>
      <c r="HGM49" s="231"/>
      <c r="HGN49" s="229"/>
      <c r="HGO49" s="230"/>
      <c r="HGP49" s="230"/>
      <c r="HGQ49" s="230"/>
      <c r="HGR49" s="230"/>
      <c r="HGS49" s="230"/>
      <c r="HGT49" s="230"/>
      <c r="HGU49" s="230"/>
      <c r="HGV49" s="230"/>
      <c r="HGW49" s="230"/>
      <c r="HGX49" s="230"/>
      <c r="HGY49" s="230"/>
      <c r="HGZ49" s="231"/>
      <c r="HHA49" s="229"/>
      <c r="HHB49" s="230"/>
      <c r="HHC49" s="230"/>
      <c r="HHD49" s="230"/>
      <c r="HHE49" s="230"/>
      <c r="HHF49" s="230"/>
      <c r="HHG49" s="230"/>
      <c r="HHH49" s="230"/>
      <c r="HHI49" s="230"/>
      <c r="HHJ49" s="230"/>
      <c r="HHK49" s="230"/>
      <c r="HHL49" s="230"/>
      <c r="HHM49" s="231"/>
      <c r="HHN49" s="229"/>
      <c r="HHO49" s="230"/>
      <c r="HHP49" s="230"/>
      <c r="HHQ49" s="230"/>
      <c r="HHR49" s="230"/>
      <c r="HHS49" s="230"/>
      <c r="HHT49" s="230"/>
      <c r="HHU49" s="230"/>
      <c r="HHV49" s="230"/>
      <c r="HHW49" s="230"/>
      <c r="HHX49" s="230"/>
      <c r="HHY49" s="230"/>
      <c r="HHZ49" s="231"/>
      <c r="HIA49" s="229"/>
      <c r="HIB49" s="230"/>
      <c r="HIC49" s="230"/>
      <c r="HID49" s="230"/>
      <c r="HIE49" s="230"/>
      <c r="HIF49" s="230"/>
      <c r="HIG49" s="230"/>
      <c r="HIH49" s="230"/>
      <c r="HII49" s="230"/>
      <c r="HIJ49" s="230"/>
      <c r="HIK49" s="230"/>
      <c r="HIL49" s="230"/>
      <c r="HIM49" s="231"/>
      <c r="HIN49" s="229"/>
      <c r="HIO49" s="230"/>
      <c r="HIP49" s="230"/>
      <c r="HIQ49" s="230"/>
      <c r="HIR49" s="230"/>
      <c r="HIS49" s="230"/>
      <c r="HIT49" s="230"/>
      <c r="HIU49" s="230"/>
      <c r="HIV49" s="230"/>
      <c r="HIW49" s="230"/>
      <c r="HIX49" s="230"/>
      <c r="HIY49" s="230"/>
      <c r="HIZ49" s="231"/>
      <c r="HJA49" s="229"/>
      <c r="HJB49" s="230"/>
      <c r="HJC49" s="230"/>
      <c r="HJD49" s="230"/>
      <c r="HJE49" s="230"/>
      <c r="HJF49" s="230"/>
      <c r="HJG49" s="230"/>
      <c r="HJH49" s="230"/>
      <c r="HJI49" s="230"/>
      <c r="HJJ49" s="230"/>
      <c r="HJK49" s="230"/>
      <c r="HJL49" s="230"/>
      <c r="HJM49" s="231"/>
      <c r="HJN49" s="229"/>
      <c r="HJO49" s="230"/>
      <c r="HJP49" s="230"/>
      <c r="HJQ49" s="230"/>
      <c r="HJR49" s="230"/>
      <c r="HJS49" s="230"/>
      <c r="HJT49" s="230"/>
      <c r="HJU49" s="230"/>
      <c r="HJV49" s="230"/>
      <c r="HJW49" s="230"/>
      <c r="HJX49" s="230"/>
      <c r="HJY49" s="230"/>
      <c r="HJZ49" s="231"/>
      <c r="HKA49" s="229"/>
      <c r="HKB49" s="230"/>
      <c r="HKC49" s="230"/>
      <c r="HKD49" s="230"/>
      <c r="HKE49" s="230"/>
      <c r="HKF49" s="230"/>
      <c r="HKG49" s="230"/>
      <c r="HKH49" s="230"/>
      <c r="HKI49" s="230"/>
      <c r="HKJ49" s="230"/>
      <c r="HKK49" s="230"/>
      <c r="HKL49" s="230"/>
      <c r="HKM49" s="231"/>
      <c r="HKN49" s="229"/>
      <c r="HKO49" s="230"/>
      <c r="HKP49" s="230"/>
      <c r="HKQ49" s="230"/>
      <c r="HKR49" s="230"/>
      <c r="HKS49" s="230"/>
      <c r="HKT49" s="230"/>
      <c r="HKU49" s="230"/>
      <c r="HKV49" s="230"/>
      <c r="HKW49" s="230"/>
      <c r="HKX49" s="230"/>
      <c r="HKY49" s="230"/>
      <c r="HKZ49" s="231"/>
      <c r="HLA49" s="229"/>
      <c r="HLB49" s="230"/>
      <c r="HLC49" s="230"/>
      <c r="HLD49" s="230"/>
      <c r="HLE49" s="230"/>
      <c r="HLF49" s="230"/>
      <c r="HLG49" s="230"/>
      <c r="HLH49" s="230"/>
      <c r="HLI49" s="230"/>
      <c r="HLJ49" s="230"/>
      <c r="HLK49" s="230"/>
      <c r="HLL49" s="230"/>
      <c r="HLM49" s="231"/>
      <c r="HLN49" s="229"/>
      <c r="HLO49" s="230"/>
      <c r="HLP49" s="230"/>
      <c r="HLQ49" s="230"/>
      <c r="HLR49" s="230"/>
      <c r="HLS49" s="230"/>
      <c r="HLT49" s="230"/>
      <c r="HLU49" s="230"/>
      <c r="HLV49" s="230"/>
      <c r="HLW49" s="230"/>
      <c r="HLX49" s="230"/>
      <c r="HLY49" s="230"/>
      <c r="HLZ49" s="231"/>
      <c r="HMA49" s="229"/>
      <c r="HMB49" s="230"/>
      <c r="HMC49" s="230"/>
      <c r="HMD49" s="230"/>
      <c r="HME49" s="230"/>
      <c r="HMF49" s="230"/>
      <c r="HMG49" s="230"/>
      <c r="HMH49" s="230"/>
      <c r="HMI49" s="230"/>
      <c r="HMJ49" s="230"/>
      <c r="HMK49" s="230"/>
      <c r="HML49" s="230"/>
      <c r="HMM49" s="231"/>
      <c r="HMN49" s="229"/>
      <c r="HMO49" s="230"/>
      <c r="HMP49" s="230"/>
      <c r="HMQ49" s="230"/>
      <c r="HMR49" s="230"/>
      <c r="HMS49" s="230"/>
      <c r="HMT49" s="230"/>
      <c r="HMU49" s="230"/>
      <c r="HMV49" s="230"/>
      <c r="HMW49" s="230"/>
      <c r="HMX49" s="230"/>
      <c r="HMY49" s="230"/>
      <c r="HMZ49" s="231"/>
      <c r="HNA49" s="229"/>
      <c r="HNB49" s="230"/>
      <c r="HNC49" s="230"/>
      <c r="HND49" s="230"/>
      <c r="HNE49" s="230"/>
      <c r="HNF49" s="230"/>
      <c r="HNG49" s="230"/>
      <c r="HNH49" s="230"/>
      <c r="HNI49" s="230"/>
      <c r="HNJ49" s="230"/>
      <c r="HNK49" s="230"/>
      <c r="HNL49" s="230"/>
      <c r="HNM49" s="231"/>
      <c r="HNN49" s="229"/>
      <c r="HNO49" s="230"/>
      <c r="HNP49" s="230"/>
      <c r="HNQ49" s="230"/>
      <c r="HNR49" s="230"/>
      <c r="HNS49" s="230"/>
      <c r="HNT49" s="230"/>
      <c r="HNU49" s="230"/>
      <c r="HNV49" s="230"/>
      <c r="HNW49" s="230"/>
      <c r="HNX49" s="230"/>
      <c r="HNY49" s="230"/>
      <c r="HNZ49" s="231"/>
      <c r="HOA49" s="229"/>
      <c r="HOB49" s="230"/>
      <c r="HOC49" s="230"/>
      <c r="HOD49" s="230"/>
      <c r="HOE49" s="230"/>
      <c r="HOF49" s="230"/>
      <c r="HOG49" s="230"/>
      <c r="HOH49" s="230"/>
      <c r="HOI49" s="230"/>
      <c r="HOJ49" s="230"/>
      <c r="HOK49" s="230"/>
      <c r="HOL49" s="230"/>
      <c r="HOM49" s="231"/>
      <c r="HON49" s="229"/>
      <c r="HOO49" s="230"/>
      <c r="HOP49" s="230"/>
      <c r="HOQ49" s="230"/>
      <c r="HOR49" s="230"/>
      <c r="HOS49" s="230"/>
      <c r="HOT49" s="230"/>
      <c r="HOU49" s="230"/>
      <c r="HOV49" s="230"/>
      <c r="HOW49" s="230"/>
      <c r="HOX49" s="230"/>
      <c r="HOY49" s="230"/>
      <c r="HOZ49" s="231"/>
      <c r="HPA49" s="229"/>
      <c r="HPB49" s="230"/>
      <c r="HPC49" s="230"/>
      <c r="HPD49" s="230"/>
      <c r="HPE49" s="230"/>
      <c r="HPF49" s="230"/>
      <c r="HPG49" s="230"/>
      <c r="HPH49" s="230"/>
      <c r="HPI49" s="230"/>
      <c r="HPJ49" s="230"/>
      <c r="HPK49" s="230"/>
      <c r="HPL49" s="230"/>
      <c r="HPM49" s="231"/>
      <c r="HPN49" s="229"/>
      <c r="HPO49" s="230"/>
      <c r="HPP49" s="230"/>
      <c r="HPQ49" s="230"/>
      <c r="HPR49" s="230"/>
      <c r="HPS49" s="230"/>
      <c r="HPT49" s="230"/>
      <c r="HPU49" s="230"/>
      <c r="HPV49" s="230"/>
      <c r="HPW49" s="230"/>
      <c r="HPX49" s="230"/>
      <c r="HPY49" s="230"/>
      <c r="HPZ49" s="231"/>
      <c r="HQA49" s="229"/>
      <c r="HQB49" s="230"/>
      <c r="HQC49" s="230"/>
      <c r="HQD49" s="230"/>
      <c r="HQE49" s="230"/>
      <c r="HQF49" s="230"/>
      <c r="HQG49" s="230"/>
      <c r="HQH49" s="230"/>
      <c r="HQI49" s="230"/>
      <c r="HQJ49" s="230"/>
      <c r="HQK49" s="230"/>
      <c r="HQL49" s="230"/>
      <c r="HQM49" s="231"/>
      <c r="HQN49" s="229"/>
      <c r="HQO49" s="230"/>
      <c r="HQP49" s="230"/>
      <c r="HQQ49" s="230"/>
      <c r="HQR49" s="230"/>
      <c r="HQS49" s="230"/>
      <c r="HQT49" s="230"/>
      <c r="HQU49" s="230"/>
      <c r="HQV49" s="230"/>
      <c r="HQW49" s="230"/>
      <c r="HQX49" s="230"/>
      <c r="HQY49" s="230"/>
      <c r="HQZ49" s="231"/>
      <c r="HRA49" s="229"/>
      <c r="HRB49" s="230"/>
      <c r="HRC49" s="230"/>
      <c r="HRD49" s="230"/>
      <c r="HRE49" s="230"/>
      <c r="HRF49" s="230"/>
      <c r="HRG49" s="230"/>
      <c r="HRH49" s="230"/>
      <c r="HRI49" s="230"/>
      <c r="HRJ49" s="230"/>
      <c r="HRK49" s="230"/>
      <c r="HRL49" s="230"/>
      <c r="HRM49" s="231"/>
      <c r="HRN49" s="229"/>
      <c r="HRO49" s="230"/>
      <c r="HRP49" s="230"/>
      <c r="HRQ49" s="230"/>
      <c r="HRR49" s="230"/>
      <c r="HRS49" s="230"/>
      <c r="HRT49" s="230"/>
      <c r="HRU49" s="230"/>
      <c r="HRV49" s="230"/>
      <c r="HRW49" s="230"/>
      <c r="HRX49" s="230"/>
      <c r="HRY49" s="230"/>
      <c r="HRZ49" s="231"/>
      <c r="HSA49" s="229"/>
      <c r="HSB49" s="230"/>
      <c r="HSC49" s="230"/>
      <c r="HSD49" s="230"/>
      <c r="HSE49" s="230"/>
      <c r="HSF49" s="230"/>
      <c r="HSG49" s="230"/>
      <c r="HSH49" s="230"/>
      <c r="HSI49" s="230"/>
      <c r="HSJ49" s="230"/>
      <c r="HSK49" s="230"/>
      <c r="HSL49" s="230"/>
      <c r="HSM49" s="231"/>
      <c r="HSN49" s="229"/>
      <c r="HSO49" s="230"/>
      <c r="HSP49" s="230"/>
      <c r="HSQ49" s="230"/>
      <c r="HSR49" s="230"/>
      <c r="HSS49" s="230"/>
      <c r="HST49" s="230"/>
      <c r="HSU49" s="230"/>
      <c r="HSV49" s="230"/>
      <c r="HSW49" s="230"/>
      <c r="HSX49" s="230"/>
      <c r="HSY49" s="230"/>
      <c r="HSZ49" s="231"/>
      <c r="HTA49" s="229"/>
      <c r="HTB49" s="230"/>
      <c r="HTC49" s="230"/>
      <c r="HTD49" s="230"/>
      <c r="HTE49" s="230"/>
      <c r="HTF49" s="230"/>
      <c r="HTG49" s="230"/>
      <c r="HTH49" s="230"/>
      <c r="HTI49" s="230"/>
      <c r="HTJ49" s="230"/>
      <c r="HTK49" s="230"/>
      <c r="HTL49" s="230"/>
      <c r="HTM49" s="231"/>
      <c r="HTN49" s="229"/>
      <c r="HTO49" s="230"/>
      <c r="HTP49" s="230"/>
      <c r="HTQ49" s="230"/>
      <c r="HTR49" s="230"/>
      <c r="HTS49" s="230"/>
      <c r="HTT49" s="230"/>
      <c r="HTU49" s="230"/>
      <c r="HTV49" s="230"/>
      <c r="HTW49" s="230"/>
      <c r="HTX49" s="230"/>
      <c r="HTY49" s="230"/>
      <c r="HTZ49" s="231"/>
      <c r="HUA49" s="229"/>
      <c r="HUB49" s="230"/>
      <c r="HUC49" s="230"/>
      <c r="HUD49" s="230"/>
      <c r="HUE49" s="230"/>
      <c r="HUF49" s="230"/>
      <c r="HUG49" s="230"/>
      <c r="HUH49" s="230"/>
      <c r="HUI49" s="230"/>
      <c r="HUJ49" s="230"/>
      <c r="HUK49" s="230"/>
      <c r="HUL49" s="230"/>
      <c r="HUM49" s="231"/>
      <c r="HUN49" s="229"/>
      <c r="HUO49" s="230"/>
      <c r="HUP49" s="230"/>
      <c r="HUQ49" s="230"/>
      <c r="HUR49" s="230"/>
      <c r="HUS49" s="230"/>
      <c r="HUT49" s="230"/>
      <c r="HUU49" s="230"/>
      <c r="HUV49" s="230"/>
      <c r="HUW49" s="230"/>
      <c r="HUX49" s="230"/>
      <c r="HUY49" s="230"/>
      <c r="HUZ49" s="231"/>
      <c r="HVA49" s="229"/>
      <c r="HVB49" s="230"/>
      <c r="HVC49" s="230"/>
      <c r="HVD49" s="230"/>
      <c r="HVE49" s="230"/>
      <c r="HVF49" s="230"/>
      <c r="HVG49" s="230"/>
      <c r="HVH49" s="230"/>
      <c r="HVI49" s="230"/>
      <c r="HVJ49" s="230"/>
      <c r="HVK49" s="230"/>
      <c r="HVL49" s="230"/>
      <c r="HVM49" s="231"/>
      <c r="HVN49" s="229"/>
      <c r="HVO49" s="230"/>
      <c r="HVP49" s="230"/>
      <c r="HVQ49" s="230"/>
      <c r="HVR49" s="230"/>
      <c r="HVS49" s="230"/>
      <c r="HVT49" s="230"/>
      <c r="HVU49" s="230"/>
      <c r="HVV49" s="230"/>
      <c r="HVW49" s="230"/>
      <c r="HVX49" s="230"/>
      <c r="HVY49" s="230"/>
      <c r="HVZ49" s="231"/>
      <c r="HWA49" s="229"/>
      <c r="HWB49" s="230"/>
      <c r="HWC49" s="230"/>
      <c r="HWD49" s="230"/>
      <c r="HWE49" s="230"/>
      <c r="HWF49" s="230"/>
      <c r="HWG49" s="230"/>
      <c r="HWH49" s="230"/>
      <c r="HWI49" s="230"/>
      <c r="HWJ49" s="230"/>
      <c r="HWK49" s="230"/>
      <c r="HWL49" s="230"/>
      <c r="HWM49" s="231"/>
      <c r="HWN49" s="229"/>
      <c r="HWO49" s="230"/>
      <c r="HWP49" s="230"/>
      <c r="HWQ49" s="230"/>
      <c r="HWR49" s="230"/>
      <c r="HWS49" s="230"/>
      <c r="HWT49" s="230"/>
      <c r="HWU49" s="230"/>
      <c r="HWV49" s="230"/>
      <c r="HWW49" s="230"/>
      <c r="HWX49" s="230"/>
      <c r="HWY49" s="230"/>
      <c r="HWZ49" s="231"/>
      <c r="HXA49" s="229"/>
      <c r="HXB49" s="230"/>
      <c r="HXC49" s="230"/>
      <c r="HXD49" s="230"/>
      <c r="HXE49" s="230"/>
      <c r="HXF49" s="230"/>
      <c r="HXG49" s="230"/>
      <c r="HXH49" s="230"/>
      <c r="HXI49" s="230"/>
      <c r="HXJ49" s="230"/>
      <c r="HXK49" s="230"/>
      <c r="HXL49" s="230"/>
      <c r="HXM49" s="231"/>
      <c r="HXN49" s="229"/>
      <c r="HXO49" s="230"/>
      <c r="HXP49" s="230"/>
      <c r="HXQ49" s="230"/>
      <c r="HXR49" s="230"/>
      <c r="HXS49" s="230"/>
      <c r="HXT49" s="230"/>
      <c r="HXU49" s="230"/>
      <c r="HXV49" s="230"/>
      <c r="HXW49" s="230"/>
      <c r="HXX49" s="230"/>
      <c r="HXY49" s="230"/>
      <c r="HXZ49" s="231"/>
      <c r="HYA49" s="229"/>
      <c r="HYB49" s="230"/>
      <c r="HYC49" s="230"/>
      <c r="HYD49" s="230"/>
      <c r="HYE49" s="230"/>
      <c r="HYF49" s="230"/>
      <c r="HYG49" s="230"/>
      <c r="HYH49" s="230"/>
      <c r="HYI49" s="230"/>
      <c r="HYJ49" s="230"/>
      <c r="HYK49" s="230"/>
      <c r="HYL49" s="230"/>
      <c r="HYM49" s="231"/>
      <c r="HYN49" s="229"/>
      <c r="HYO49" s="230"/>
      <c r="HYP49" s="230"/>
      <c r="HYQ49" s="230"/>
      <c r="HYR49" s="230"/>
      <c r="HYS49" s="230"/>
      <c r="HYT49" s="230"/>
      <c r="HYU49" s="230"/>
      <c r="HYV49" s="230"/>
      <c r="HYW49" s="230"/>
      <c r="HYX49" s="230"/>
      <c r="HYY49" s="230"/>
      <c r="HYZ49" s="231"/>
      <c r="HZA49" s="229"/>
      <c r="HZB49" s="230"/>
      <c r="HZC49" s="230"/>
      <c r="HZD49" s="230"/>
      <c r="HZE49" s="230"/>
      <c r="HZF49" s="230"/>
      <c r="HZG49" s="230"/>
      <c r="HZH49" s="230"/>
      <c r="HZI49" s="230"/>
      <c r="HZJ49" s="230"/>
      <c r="HZK49" s="230"/>
      <c r="HZL49" s="230"/>
      <c r="HZM49" s="231"/>
      <c r="HZN49" s="229"/>
      <c r="HZO49" s="230"/>
      <c r="HZP49" s="230"/>
      <c r="HZQ49" s="230"/>
      <c r="HZR49" s="230"/>
      <c r="HZS49" s="230"/>
      <c r="HZT49" s="230"/>
      <c r="HZU49" s="230"/>
      <c r="HZV49" s="230"/>
      <c r="HZW49" s="230"/>
      <c r="HZX49" s="230"/>
      <c r="HZY49" s="230"/>
      <c r="HZZ49" s="231"/>
      <c r="IAA49" s="229"/>
      <c r="IAB49" s="230"/>
      <c r="IAC49" s="230"/>
      <c r="IAD49" s="230"/>
      <c r="IAE49" s="230"/>
      <c r="IAF49" s="230"/>
      <c r="IAG49" s="230"/>
      <c r="IAH49" s="230"/>
      <c r="IAI49" s="230"/>
      <c r="IAJ49" s="230"/>
      <c r="IAK49" s="230"/>
      <c r="IAL49" s="230"/>
      <c r="IAM49" s="231"/>
      <c r="IAN49" s="229"/>
      <c r="IAO49" s="230"/>
      <c r="IAP49" s="230"/>
      <c r="IAQ49" s="230"/>
      <c r="IAR49" s="230"/>
      <c r="IAS49" s="230"/>
      <c r="IAT49" s="230"/>
      <c r="IAU49" s="230"/>
      <c r="IAV49" s="230"/>
      <c r="IAW49" s="230"/>
      <c r="IAX49" s="230"/>
      <c r="IAY49" s="230"/>
      <c r="IAZ49" s="231"/>
      <c r="IBA49" s="229"/>
      <c r="IBB49" s="230"/>
      <c r="IBC49" s="230"/>
      <c r="IBD49" s="230"/>
      <c r="IBE49" s="230"/>
      <c r="IBF49" s="230"/>
      <c r="IBG49" s="230"/>
      <c r="IBH49" s="230"/>
      <c r="IBI49" s="230"/>
      <c r="IBJ49" s="230"/>
      <c r="IBK49" s="230"/>
      <c r="IBL49" s="230"/>
      <c r="IBM49" s="231"/>
      <c r="IBN49" s="229"/>
      <c r="IBO49" s="230"/>
      <c r="IBP49" s="230"/>
      <c r="IBQ49" s="230"/>
      <c r="IBR49" s="230"/>
      <c r="IBS49" s="230"/>
      <c r="IBT49" s="230"/>
      <c r="IBU49" s="230"/>
      <c r="IBV49" s="230"/>
      <c r="IBW49" s="230"/>
      <c r="IBX49" s="230"/>
      <c r="IBY49" s="230"/>
      <c r="IBZ49" s="231"/>
      <c r="ICA49" s="229"/>
      <c r="ICB49" s="230"/>
      <c r="ICC49" s="230"/>
      <c r="ICD49" s="230"/>
      <c r="ICE49" s="230"/>
      <c r="ICF49" s="230"/>
      <c r="ICG49" s="230"/>
      <c r="ICH49" s="230"/>
      <c r="ICI49" s="230"/>
      <c r="ICJ49" s="230"/>
      <c r="ICK49" s="230"/>
      <c r="ICL49" s="230"/>
      <c r="ICM49" s="231"/>
      <c r="ICN49" s="229"/>
      <c r="ICO49" s="230"/>
      <c r="ICP49" s="230"/>
      <c r="ICQ49" s="230"/>
      <c r="ICR49" s="230"/>
      <c r="ICS49" s="230"/>
      <c r="ICT49" s="230"/>
      <c r="ICU49" s="230"/>
      <c r="ICV49" s="230"/>
      <c r="ICW49" s="230"/>
      <c r="ICX49" s="230"/>
      <c r="ICY49" s="230"/>
      <c r="ICZ49" s="231"/>
      <c r="IDA49" s="229"/>
      <c r="IDB49" s="230"/>
      <c r="IDC49" s="230"/>
      <c r="IDD49" s="230"/>
      <c r="IDE49" s="230"/>
      <c r="IDF49" s="230"/>
      <c r="IDG49" s="230"/>
      <c r="IDH49" s="230"/>
      <c r="IDI49" s="230"/>
      <c r="IDJ49" s="230"/>
      <c r="IDK49" s="230"/>
      <c r="IDL49" s="230"/>
      <c r="IDM49" s="231"/>
      <c r="IDN49" s="229"/>
      <c r="IDO49" s="230"/>
      <c r="IDP49" s="230"/>
      <c r="IDQ49" s="230"/>
      <c r="IDR49" s="230"/>
      <c r="IDS49" s="230"/>
      <c r="IDT49" s="230"/>
      <c r="IDU49" s="230"/>
      <c r="IDV49" s="230"/>
      <c r="IDW49" s="230"/>
      <c r="IDX49" s="230"/>
      <c r="IDY49" s="230"/>
      <c r="IDZ49" s="231"/>
      <c r="IEA49" s="229"/>
      <c r="IEB49" s="230"/>
      <c r="IEC49" s="230"/>
      <c r="IED49" s="230"/>
      <c r="IEE49" s="230"/>
      <c r="IEF49" s="230"/>
      <c r="IEG49" s="230"/>
      <c r="IEH49" s="230"/>
      <c r="IEI49" s="230"/>
      <c r="IEJ49" s="230"/>
      <c r="IEK49" s="230"/>
      <c r="IEL49" s="230"/>
      <c r="IEM49" s="231"/>
      <c r="IEN49" s="229"/>
      <c r="IEO49" s="230"/>
      <c r="IEP49" s="230"/>
      <c r="IEQ49" s="230"/>
      <c r="IER49" s="230"/>
      <c r="IES49" s="230"/>
      <c r="IET49" s="230"/>
      <c r="IEU49" s="230"/>
      <c r="IEV49" s="230"/>
      <c r="IEW49" s="230"/>
      <c r="IEX49" s="230"/>
      <c r="IEY49" s="230"/>
      <c r="IEZ49" s="231"/>
      <c r="IFA49" s="229"/>
      <c r="IFB49" s="230"/>
      <c r="IFC49" s="230"/>
      <c r="IFD49" s="230"/>
      <c r="IFE49" s="230"/>
      <c r="IFF49" s="230"/>
      <c r="IFG49" s="230"/>
      <c r="IFH49" s="230"/>
      <c r="IFI49" s="230"/>
      <c r="IFJ49" s="230"/>
      <c r="IFK49" s="230"/>
      <c r="IFL49" s="230"/>
      <c r="IFM49" s="231"/>
      <c r="IFN49" s="229"/>
      <c r="IFO49" s="230"/>
      <c r="IFP49" s="230"/>
      <c r="IFQ49" s="230"/>
      <c r="IFR49" s="230"/>
      <c r="IFS49" s="230"/>
      <c r="IFT49" s="230"/>
      <c r="IFU49" s="230"/>
      <c r="IFV49" s="230"/>
      <c r="IFW49" s="230"/>
      <c r="IFX49" s="230"/>
      <c r="IFY49" s="230"/>
      <c r="IFZ49" s="231"/>
      <c r="IGA49" s="229"/>
      <c r="IGB49" s="230"/>
      <c r="IGC49" s="230"/>
      <c r="IGD49" s="230"/>
      <c r="IGE49" s="230"/>
      <c r="IGF49" s="230"/>
      <c r="IGG49" s="230"/>
      <c r="IGH49" s="230"/>
      <c r="IGI49" s="230"/>
      <c r="IGJ49" s="230"/>
      <c r="IGK49" s="230"/>
      <c r="IGL49" s="230"/>
      <c r="IGM49" s="231"/>
      <c r="IGN49" s="229"/>
      <c r="IGO49" s="230"/>
      <c r="IGP49" s="230"/>
      <c r="IGQ49" s="230"/>
      <c r="IGR49" s="230"/>
      <c r="IGS49" s="230"/>
      <c r="IGT49" s="230"/>
      <c r="IGU49" s="230"/>
      <c r="IGV49" s="230"/>
      <c r="IGW49" s="230"/>
      <c r="IGX49" s="230"/>
      <c r="IGY49" s="230"/>
      <c r="IGZ49" s="231"/>
      <c r="IHA49" s="229"/>
      <c r="IHB49" s="230"/>
      <c r="IHC49" s="230"/>
      <c r="IHD49" s="230"/>
      <c r="IHE49" s="230"/>
      <c r="IHF49" s="230"/>
      <c r="IHG49" s="230"/>
      <c r="IHH49" s="230"/>
      <c r="IHI49" s="230"/>
      <c r="IHJ49" s="230"/>
      <c r="IHK49" s="230"/>
      <c r="IHL49" s="230"/>
      <c r="IHM49" s="231"/>
      <c r="IHN49" s="229"/>
      <c r="IHO49" s="230"/>
      <c r="IHP49" s="230"/>
      <c r="IHQ49" s="230"/>
      <c r="IHR49" s="230"/>
      <c r="IHS49" s="230"/>
      <c r="IHT49" s="230"/>
      <c r="IHU49" s="230"/>
      <c r="IHV49" s="230"/>
      <c r="IHW49" s="230"/>
      <c r="IHX49" s="230"/>
      <c r="IHY49" s="230"/>
      <c r="IHZ49" s="231"/>
      <c r="IIA49" s="229"/>
      <c r="IIB49" s="230"/>
      <c r="IIC49" s="230"/>
      <c r="IID49" s="230"/>
      <c r="IIE49" s="230"/>
      <c r="IIF49" s="230"/>
      <c r="IIG49" s="230"/>
      <c r="IIH49" s="230"/>
      <c r="III49" s="230"/>
      <c r="IIJ49" s="230"/>
      <c r="IIK49" s="230"/>
      <c r="IIL49" s="230"/>
      <c r="IIM49" s="231"/>
      <c r="IIN49" s="229"/>
      <c r="IIO49" s="230"/>
      <c r="IIP49" s="230"/>
      <c r="IIQ49" s="230"/>
      <c r="IIR49" s="230"/>
      <c r="IIS49" s="230"/>
      <c r="IIT49" s="230"/>
      <c r="IIU49" s="230"/>
      <c r="IIV49" s="230"/>
      <c r="IIW49" s="230"/>
      <c r="IIX49" s="230"/>
      <c r="IIY49" s="230"/>
      <c r="IIZ49" s="231"/>
      <c r="IJA49" s="229"/>
      <c r="IJB49" s="230"/>
      <c r="IJC49" s="230"/>
      <c r="IJD49" s="230"/>
      <c r="IJE49" s="230"/>
      <c r="IJF49" s="230"/>
      <c r="IJG49" s="230"/>
      <c r="IJH49" s="230"/>
      <c r="IJI49" s="230"/>
      <c r="IJJ49" s="230"/>
      <c r="IJK49" s="230"/>
      <c r="IJL49" s="230"/>
      <c r="IJM49" s="231"/>
      <c r="IJN49" s="229"/>
      <c r="IJO49" s="230"/>
      <c r="IJP49" s="230"/>
      <c r="IJQ49" s="230"/>
      <c r="IJR49" s="230"/>
      <c r="IJS49" s="230"/>
      <c r="IJT49" s="230"/>
      <c r="IJU49" s="230"/>
      <c r="IJV49" s="230"/>
      <c r="IJW49" s="230"/>
      <c r="IJX49" s="230"/>
      <c r="IJY49" s="230"/>
      <c r="IJZ49" s="231"/>
      <c r="IKA49" s="229"/>
      <c r="IKB49" s="230"/>
      <c r="IKC49" s="230"/>
      <c r="IKD49" s="230"/>
      <c r="IKE49" s="230"/>
      <c r="IKF49" s="230"/>
      <c r="IKG49" s="230"/>
      <c r="IKH49" s="230"/>
      <c r="IKI49" s="230"/>
      <c r="IKJ49" s="230"/>
      <c r="IKK49" s="230"/>
      <c r="IKL49" s="230"/>
      <c r="IKM49" s="231"/>
      <c r="IKN49" s="229"/>
      <c r="IKO49" s="230"/>
      <c r="IKP49" s="230"/>
      <c r="IKQ49" s="230"/>
      <c r="IKR49" s="230"/>
      <c r="IKS49" s="230"/>
      <c r="IKT49" s="230"/>
      <c r="IKU49" s="230"/>
      <c r="IKV49" s="230"/>
      <c r="IKW49" s="230"/>
      <c r="IKX49" s="230"/>
      <c r="IKY49" s="230"/>
      <c r="IKZ49" s="231"/>
      <c r="ILA49" s="229"/>
      <c r="ILB49" s="230"/>
      <c r="ILC49" s="230"/>
      <c r="ILD49" s="230"/>
      <c r="ILE49" s="230"/>
      <c r="ILF49" s="230"/>
      <c r="ILG49" s="230"/>
      <c r="ILH49" s="230"/>
      <c r="ILI49" s="230"/>
      <c r="ILJ49" s="230"/>
      <c r="ILK49" s="230"/>
      <c r="ILL49" s="230"/>
      <c r="ILM49" s="231"/>
      <c r="ILN49" s="229"/>
      <c r="ILO49" s="230"/>
      <c r="ILP49" s="230"/>
      <c r="ILQ49" s="230"/>
      <c r="ILR49" s="230"/>
      <c r="ILS49" s="230"/>
      <c r="ILT49" s="230"/>
      <c r="ILU49" s="230"/>
      <c r="ILV49" s="230"/>
      <c r="ILW49" s="230"/>
      <c r="ILX49" s="230"/>
      <c r="ILY49" s="230"/>
      <c r="ILZ49" s="231"/>
      <c r="IMA49" s="229"/>
      <c r="IMB49" s="230"/>
      <c r="IMC49" s="230"/>
      <c r="IMD49" s="230"/>
      <c r="IME49" s="230"/>
      <c r="IMF49" s="230"/>
      <c r="IMG49" s="230"/>
      <c r="IMH49" s="230"/>
      <c r="IMI49" s="230"/>
      <c r="IMJ49" s="230"/>
      <c r="IMK49" s="230"/>
      <c r="IML49" s="230"/>
      <c r="IMM49" s="231"/>
      <c r="IMN49" s="229"/>
      <c r="IMO49" s="230"/>
      <c r="IMP49" s="230"/>
      <c r="IMQ49" s="230"/>
      <c r="IMR49" s="230"/>
      <c r="IMS49" s="230"/>
      <c r="IMT49" s="230"/>
      <c r="IMU49" s="230"/>
      <c r="IMV49" s="230"/>
      <c r="IMW49" s="230"/>
      <c r="IMX49" s="230"/>
      <c r="IMY49" s="230"/>
      <c r="IMZ49" s="231"/>
      <c r="INA49" s="229"/>
      <c r="INB49" s="230"/>
      <c r="INC49" s="230"/>
      <c r="IND49" s="230"/>
      <c r="INE49" s="230"/>
      <c r="INF49" s="230"/>
      <c r="ING49" s="230"/>
      <c r="INH49" s="230"/>
      <c r="INI49" s="230"/>
      <c r="INJ49" s="230"/>
      <c r="INK49" s="230"/>
      <c r="INL49" s="230"/>
      <c r="INM49" s="231"/>
      <c r="INN49" s="229"/>
      <c r="INO49" s="230"/>
      <c r="INP49" s="230"/>
      <c r="INQ49" s="230"/>
      <c r="INR49" s="230"/>
      <c r="INS49" s="230"/>
      <c r="INT49" s="230"/>
      <c r="INU49" s="230"/>
      <c r="INV49" s="230"/>
      <c r="INW49" s="230"/>
      <c r="INX49" s="230"/>
      <c r="INY49" s="230"/>
      <c r="INZ49" s="231"/>
      <c r="IOA49" s="229"/>
      <c r="IOB49" s="230"/>
      <c r="IOC49" s="230"/>
      <c r="IOD49" s="230"/>
      <c r="IOE49" s="230"/>
      <c r="IOF49" s="230"/>
      <c r="IOG49" s="230"/>
      <c r="IOH49" s="230"/>
      <c r="IOI49" s="230"/>
      <c r="IOJ49" s="230"/>
      <c r="IOK49" s="230"/>
      <c r="IOL49" s="230"/>
      <c r="IOM49" s="231"/>
      <c r="ION49" s="229"/>
      <c r="IOO49" s="230"/>
      <c r="IOP49" s="230"/>
      <c r="IOQ49" s="230"/>
      <c r="IOR49" s="230"/>
      <c r="IOS49" s="230"/>
      <c r="IOT49" s="230"/>
      <c r="IOU49" s="230"/>
      <c r="IOV49" s="230"/>
      <c r="IOW49" s="230"/>
      <c r="IOX49" s="230"/>
      <c r="IOY49" s="230"/>
      <c r="IOZ49" s="231"/>
      <c r="IPA49" s="229"/>
      <c r="IPB49" s="230"/>
      <c r="IPC49" s="230"/>
      <c r="IPD49" s="230"/>
      <c r="IPE49" s="230"/>
      <c r="IPF49" s="230"/>
      <c r="IPG49" s="230"/>
      <c r="IPH49" s="230"/>
      <c r="IPI49" s="230"/>
      <c r="IPJ49" s="230"/>
      <c r="IPK49" s="230"/>
      <c r="IPL49" s="230"/>
      <c r="IPM49" s="231"/>
      <c r="IPN49" s="229"/>
      <c r="IPO49" s="230"/>
      <c r="IPP49" s="230"/>
      <c r="IPQ49" s="230"/>
      <c r="IPR49" s="230"/>
      <c r="IPS49" s="230"/>
      <c r="IPT49" s="230"/>
      <c r="IPU49" s="230"/>
      <c r="IPV49" s="230"/>
      <c r="IPW49" s="230"/>
      <c r="IPX49" s="230"/>
      <c r="IPY49" s="230"/>
      <c r="IPZ49" s="231"/>
      <c r="IQA49" s="229"/>
      <c r="IQB49" s="230"/>
      <c r="IQC49" s="230"/>
      <c r="IQD49" s="230"/>
      <c r="IQE49" s="230"/>
      <c r="IQF49" s="230"/>
      <c r="IQG49" s="230"/>
      <c r="IQH49" s="230"/>
      <c r="IQI49" s="230"/>
      <c r="IQJ49" s="230"/>
      <c r="IQK49" s="230"/>
      <c r="IQL49" s="230"/>
      <c r="IQM49" s="231"/>
      <c r="IQN49" s="229"/>
      <c r="IQO49" s="230"/>
      <c r="IQP49" s="230"/>
      <c r="IQQ49" s="230"/>
      <c r="IQR49" s="230"/>
      <c r="IQS49" s="230"/>
      <c r="IQT49" s="230"/>
      <c r="IQU49" s="230"/>
      <c r="IQV49" s="230"/>
      <c r="IQW49" s="230"/>
      <c r="IQX49" s="230"/>
      <c r="IQY49" s="230"/>
      <c r="IQZ49" s="231"/>
      <c r="IRA49" s="229"/>
      <c r="IRB49" s="230"/>
      <c r="IRC49" s="230"/>
      <c r="IRD49" s="230"/>
      <c r="IRE49" s="230"/>
      <c r="IRF49" s="230"/>
      <c r="IRG49" s="230"/>
      <c r="IRH49" s="230"/>
      <c r="IRI49" s="230"/>
      <c r="IRJ49" s="230"/>
      <c r="IRK49" s="230"/>
      <c r="IRL49" s="230"/>
      <c r="IRM49" s="231"/>
      <c r="IRN49" s="229"/>
      <c r="IRO49" s="230"/>
      <c r="IRP49" s="230"/>
      <c r="IRQ49" s="230"/>
      <c r="IRR49" s="230"/>
      <c r="IRS49" s="230"/>
      <c r="IRT49" s="230"/>
      <c r="IRU49" s="230"/>
      <c r="IRV49" s="230"/>
      <c r="IRW49" s="230"/>
      <c r="IRX49" s="230"/>
      <c r="IRY49" s="230"/>
      <c r="IRZ49" s="231"/>
      <c r="ISA49" s="229"/>
      <c r="ISB49" s="230"/>
      <c r="ISC49" s="230"/>
      <c r="ISD49" s="230"/>
      <c r="ISE49" s="230"/>
      <c r="ISF49" s="230"/>
      <c r="ISG49" s="230"/>
      <c r="ISH49" s="230"/>
      <c r="ISI49" s="230"/>
      <c r="ISJ49" s="230"/>
      <c r="ISK49" s="230"/>
      <c r="ISL49" s="230"/>
      <c r="ISM49" s="231"/>
      <c r="ISN49" s="229"/>
      <c r="ISO49" s="230"/>
      <c r="ISP49" s="230"/>
      <c r="ISQ49" s="230"/>
      <c r="ISR49" s="230"/>
      <c r="ISS49" s="230"/>
      <c r="IST49" s="230"/>
      <c r="ISU49" s="230"/>
      <c r="ISV49" s="230"/>
      <c r="ISW49" s="230"/>
      <c r="ISX49" s="230"/>
      <c r="ISY49" s="230"/>
      <c r="ISZ49" s="231"/>
      <c r="ITA49" s="229"/>
      <c r="ITB49" s="230"/>
      <c r="ITC49" s="230"/>
      <c r="ITD49" s="230"/>
      <c r="ITE49" s="230"/>
      <c r="ITF49" s="230"/>
      <c r="ITG49" s="230"/>
      <c r="ITH49" s="230"/>
      <c r="ITI49" s="230"/>
      <c r="ITJ49" s="230"/>
      <c r="ITK49" s="230"/>
      <c r="ITL49" s="230"/>
      <c r="ITM49" s="231"/>
      <c r="ITN49" s="229"/>
      <c r="ITO49" s="230"/>
      <c r="ITP49" s="230"/>
      <c r="ITQ49" s="230"/>
      <c r="ITR49" s="230"/>
      <c r="ITS49" s="230"/>
      <c r="ITT49" s="230"/>
      <c r="ITU49" s="230"/>
      <c r="ITV49" s="230"/>
      <c r="ITW49" s="230"/>
      <c r="ITX49" s="230"/>
      <c r="ITY49" s="230"/>
      <c r="ITZ49" s="231"/>
      <c r="IUA49" s="229"/>
      <c r="IUB49" s="230"/>
      <c r="IUC49" s="230"/>
      <c r="IUD49" s="230"/>
      <c r="IUE49" s="230"/>
      <c r="IUF49" s="230"/>
      <c r="IUG49" s="230"/>
      <c r="IUH49" s="230"/>
      <c r="IUI49" s="230"/>
      <c r="IUJ49" s="230"/>
      <c r="IUK49" s="230"/>
      <c r="IUL49" s="230"/>
      <c r="IUM49" s="231"/>
      <c r="IUN49" s="229"/>
      <c r="IUO49" s="230"/>
      <c r="IUP49" s="230"/>
      <c r="IUQ49" s="230"/>
      <c r="IUR49" s="230"/>
      <c r="IUS49" s="230"/>
      <c r="IUT49" s="230"/>
      <c r="IUU49" s="230"/>
      <c r="IUV49" s="230"/>
      <c r="IUW49" s="230"/>
      <c r="IUX49" s="230"/>
      <c r="IUY49" s="230"/>
      <c r="IUZ49" s="231"/>
      <c r="IVA49" s="229"/>
      <c r="IVB49" s="230"/>
      <c r="IVC49" s="230"/>
      <c r="IVD49" s="230"/>
      <c r="IVE49" s="230"/>
      <c r="IVF49" s="230"/>
      <c r="IVG49" s="230"/>
      <c r="IVH49" s="230"/>
      <c r="IVI49" s="230"/>
      <c r="IVJ49" s="230"/>
      <c r="IVK49" s="230"/>
      <c r="IVL49" s="230"/>
      <c r="IVM49" s="231"/>
      <c r="IVN49" s="229"/>
      <c r="IVO49" s="230"/>
      <c r="IVP49" s="230"/>
      <c r="IVQ49" s="230"/>
      <c r="IVR49" s="230"/>
      <c r="IVS49" s="230"/>
      <c r="IVT49" s="230"/>
      <c r="IVU49" s="230"/>
      <c r="IVV49" s="230"/>
      <c r="IVW49" s="230"/>
      <c r="IVX49" s="230"/>
      <c r="IVY49" s="230"/>
      <c r="IVZ49" s="231"/>
      <c r="IWA49" s="229"/>
      <c r="IWB49" s="230"/>
      <c r="IWC49" s="230"/>
      <c r="IWD49" s="230"/>
      <c r="IWE49" s="230"/>
      <c r="IWF49" s="230"/>
      <c r="IWG49" s="230"/>
      <c r="IWH49" s="230"/>
      <c r="IWI49" s="230"/>
      <c r="IWJ49" s="230"/>
      <c r="IWK49" s="230"/>
      <c r="IWL49" s="230"/>
      <c r="IWM49" s="231"/>
      <c r="IWN49" s="229"/>
      <c r="IWO49" s="230"/>
      <c r="IWP49" s="230"/>
      <c r="IWQ49" s="230"/>
      <c r="IWR49" s="230"/>
      <c r="IWS49" s="230"/>
      <c r="IWT49" s="230"/>
      <c r="IWU49" s="230"/>
      <c r="IWV49" s="230"/>
      <c r="IWW49" s="230"/>
      <c r="IWX49" s="230"/>
      <c r="IWY49" s="230"/>
      <c r="IWZ49" s="231"/>
      <c r="IXA49" s="229"/>
      <c r="IXB49" s="230"/>
      <c r="IXC49" s="230"/>
      <c r="IXD49" s="230"/>
      <c r="IXE49" s="230"/>
      <c r="IXF49" s="230"/>
      <c r="IXG49" s="230"/>
      <c r="IXH49" s="230"/>
      <c r="IXI49" s="230"/>
      <c r="IXJ49" s="230"/>
      <c r="IXK49" s="230"/>
      <c r="IXL49" s="230"/>
      <c r="IXM49" s="231"/>
      <c r="IXN49" s="229"/>
      <c r="IXO49" s="230"/>
      <c r="IXP49" s="230"/>
      <c r="IXQ49" s="230"/>
      <c r="IXR49" s="230"/>
      <c r="IXS49" s="230"/>
      <c r="IXT49" s="230"/>
      <c r="IXU49" s="230"/>
      <c r="IXV49" s="230"/>
      <c r="IXW49" s="230"/>
      <c r="IXX49" s="230"/>
      <c r="IXY49" s="230"/>
      <c r="IXZ49" s="231"/>
      <c r="IYA49" s="229"/>
      <c r="IYB49" s="230"/>
      <c r="IYC49" s="230"/>
      <c r="IYD49" s="230"/>
      <c r="IYE49" s="230"/>
      <c r="IYF49" s="230"/>
      <c r="IYG49" s="230"/>
      <c r="IYH49" s="230"/>
      <c r="IYI49" s="230"/>
      <c r="IYJ49" s="230"/>
      <c r="IYK49" s="230"/>
      <c r="IYL49" s="230"/>
      <c r="IYM49" s="231"/>
      <c r="IYN49" s="229"/>
      <c r="IYO49" s="230"/>
      <c r="IYP49" s="230"/>
      <c r="IYQ49" s="230"/>
      <c r="IYR49" s="230"/>
      <c r="IYS49" s="230"/>
      <c r="IYT49" s="230"/>
      <c r="IYU49" s="230"/>
      <c r="IYV49" s="230"/>
      <c r="IYW49" s="230"/>
      <c r="IYX49" s="230"/>
      <c r="IYY49" s="230"/>
      <c r="IYZ49" s="231"/>
      <c r="IZA49" s="229"/>
      <c r="IZB49" s="230"/>
      <c r="IZC49" s="230"/>
      <c r="IZD49" s="230"/>
      <c r="IZE49" s="230"/>
      <c r="IZF49" s="230"/>
      <c r="IZG49" s="230"/>
      <c r="IZH49" s="230"/>
      <c r="IZI49" s="230"/>
      <c r="IZJ49" s="230"/>
      <c r="IZK49" s="230"/>
      <c r="IZL49" s="230"/>
      <c r="IZM49" s="231"/>
      <c r="IZN49" s="229"/>
      <c r="IZO49" s="230"/>
      <c r="IZP49" s="230"/>
      <c r="IZQ49" s="230"/>
      <c r="IZR49" s="230"/>
      <c r="IZS49" s="230"/>
      <c r="IZT49" s="230"/>
      <c r="IZU49" s="230"/>
      <c r="IZV49" s="230"/>
      <c r="IZW49" s="230"/>
      <c r="IZX49" s="230"/>
      <c r="IZY49" s="230"/>
      <c r="IZZ49" s="231"/>
      <c r="JAA49" s="229"/>
      <c r="JAB49" s="230"/>
      <c r="JAC49" s="230"/>
      <c r="JAD49" s="230"/>
      <c r="JAE49" s="230"/>
      <c r="JAF49" s="230"/>
      <c r="JAG49" s="230"/>
      <c r="JAH49" s="230"/>
      <c r="JAI49" s="230"/>
      <c r="JAJ49" s="230"/>
      <c r="JAK49" s="230"/>
      <c r="JAL49" s="230"/>
      <c r="JAM49" s="231"/>
      <c r="JAN49" s="229"/>
      <c r="JAO49" s="230"/>
      <c r="JAP49" s="230"/>
      <c r="JAQ49" s="230"/>
      <c r="JAR49" s="230"/>
      <c r="JAS49" s="230"/>
      <c r="JAT49" s="230"/>
      <c r="JAU49" s="230"/>
      <c r="JAV49" s="230"/>
      <c r="JAW49" s="230"/>
      <c r="JAX49" s="230"/>
      <c r="JAY49" s="230"/>
      <c r="JAZ49" s="231"/>
      <c r="JBA49" s="229"/>
      <c r="JBB49" s="230"/>
      <c r="JBC49" s="230"/>
      <c r="JBD49" s="230"/>
      <c r="JBE49" s="230"/>
      <c r="JBF49" s="230"/>
      <c r="JBG49" s="230"/>
      <c r="JBH49" s="230"/>
      <c r="JBI49" s="230"/>
      <c r="JBJ49" s="230"/>
      <c r="JBK49" s="230"/>
      <c r="JBL49" s="230"/>
      <c r="JBM49" s="231"/>
      <c r="JBN49" s="229"/>
      <c r="JBO49" s="230"/>
      <c r="JBP49" s="230"/>
      <c r="JBQ49" s="230"/>
      <c r="JBR49" s="230"/>
      <c r="JBS49" s="230"/>
      <c r="JBT49" s="230"/>
      <c r="JBU49" s="230"/>
      <c r="JBV49" s="230"/>
      <c r="JBW49" s="230"/>
      <c r="JBX49" s="230"/>
      <c r="JBY49" s="230"/>
      <c r="JBZ49" s="231"/>
      <c r="JCA49" s="229"/>
      <c r="JCB49" s="230"/>
      <c r="JCC49" s="230"/>
      <c r="JCD49" s="230"/>
      <c r="JCE49" s="230"/>
      <c r="JCF49" s="230"/>
      <c r="JCG49" s="230"/>
      <c r="JCH49" s="230"/>
      <c r="JCI49" s="230"/>
      <c r="JCJ49" s="230"/>
      <c r="JCK49" s="230"/>
      <c r="JCL49" s="230"/>
      <c r="JCM49" s="231"/>
      <c r="JCN49" s="229"/>
      <c r="JCO49" s="230"/>
      <c r="JCP49" s="230"/>
      <c r="JCQ49" s="230"/>
      <c r="JCR49" s="230"/>
      <c r="JCS49" s="230"/>
      <c r="JCT49" s="230"/>
      <c r="JCU49" s="230"/>
      <c r="JCV49" s="230"/>
      <c r="JCW49" s="230"/>
      <c r="JCX49" s="230"/>
      <c r="JCY49" s="230"/>
      <c r="JCZ49" s="231"/>
      <c r="JDA49" s="229"/>
      <c r="JDB49" s="230"/>
      <c r="JDC49" s="230"/>
      <c r="JDD49" s="230"/>
      <c r="JDE49" s="230"/>
      <c r="JDF49" s="230"/>
      <c r="JDG49" s="230"/>
      <c r="JDH49" s="230"/>
      <c r="JDI49" s="230"/>
      <c r="JDJ49" s="230"/>
      <c r="JDK49" s="230"/>
      <c r="JDL49" s="230"/>
      <c r="JDM49" s="231"/>
      <c r="JDN49" s="229"/>
      <c r="JDO49" s="230"/>
      <c r="JDP49" s="230"/>
      <c r="JDQ49" s="230"/>
      <c r="JDR49" s="230"/>
      <c r="JDS49" s="230"/>
      <c r="JDT49" s="230"/>
      <c r="JDU49" s="230"/>
      <c r="JDV49" s="230"/>
      <c r="JDW49" s="230"/>
      <c r="JDX49" s="230"/>
      <c r="JDY49" s="230"/>
      <c r="JDZ49" s="231"/>
      <c r="JEA49" s="229"/>
      <c r="JEB49" s="230"/>
      <c r="JEC49" s="230"/>
      <c r="JED49" s="230"/>
      <c r="JEE49" s="230"/>
      <c r="JEF49" s="230"/>
      <c r="JEG49" s="230"/>
      <c r="JEH49" s="230"/>
      <c r="JEI49" s="230"/>
      <c r="JEJ49" s="230"/>
      <c r="JEK49" s="230"/>
      <c r="JEL49" s="230"/>
      <c r="JEM49" s="231"/>
      <c r="JEN49" s="229"/>
      <c r="JEO49" s="230"/>
      <c r="JEP49" s="230"/>
      <c r="JEQ49" s="230"/>
      <c r="JER49" s="230"/>
      <c r="JES49" s="230"/>
      <c r="JET49" s="230"/>
      <c r="JEU49" s="230"/>
      <c r="JEV49" s="230"/>
      <c r="JEW49" s="230"/>
      <c r="JEX49" s="230"/>
      <c r="JEY49" s="230"/>
      <c r="JEZ49" s="231"/>
      <c r="JFA49" s="229"/>
      <c r="JFB49" s="230"/>
      <c r="JFC49" s="230"/>
      <c r="JFD49" s="230"/>
      <c r="JFE49" s="230"/>
      <c r="JFF49" s="230"/>
      <c r="JFG49" s="230"/>
      <c r="JFH49" s="230"/>
      <c r="JFI49" s="230"/>
      <c r="JFJ49" s="230"/>
      <c r="JFK49" s="230"/>
      <c r="JFL49" s="230"/>
      <c r="JFM49" s="231"/>
      <c r="JFN49" s="229"/>
      <c r="JFO49" s="230"/>
      <c r="JFP49" s="230"/>
      <c r="JFQ49" s="230"/>
      <c r="JFR49" s="230"/>
      <c r="JFS49" s="230"/>
      <c r="JFT49" s="230"/>
      <c r="JFU49" s="230"/>
      <c r="JFV49" s="230"/>
      <c r="JFW49" s="230"/>
      <c r="JFX49" s="230"/>
      <c r="JFY49" s="230"/>
      <c r="JFZ49" s="231"/>
      <c r="JGA49" s="229"/>
      <c r="JGB49" s="230"/>
      <c r="JGC49" s="230"/>
      <c r="JGD49" s="230"/>
      <c r="JGE49" s="230"/>
      <c r="JGF49" s="230"/>
      <c r="JGG49" s="230"/>
      <c r="JGH49" s="230"/>
      <c r="JGI49" s="230"/>
      <c r="JGJ49" s="230"/>
      <c r="JGK49" s="230"/>
      <c r="JGL49" s="230"/>
      <c r="JGM49" s="231"/>
      <c r="JGN49" s="229"/>
      <c r="JGO49" s="230"/>
      <c r="JGP49" s="230"/>
      <c r="JGQ49" s="230"/>
      <c r="JGR49" s="230"/>
      <c r="JGS49" s="230"/>
      <c r="JGT49" s="230"/>
      <c r="JGU49" s="230"/>
      <c r="JGV49" s="230"/>
      <c r="JGW49" s="230"/>
      <c r="JGX49" s="230"/>
      <c r="JGY49" s="230"/>
      <c r="JGZ49" s="231"/>
      <c r="JHA49" s="229"/>
      <c r="JHB49" s="230"/>
      <c r="JHC49" s="230"/>
      <c r="JHD49" s="230"/>
      <c r="JHE49" s="230"/>
      <c r="JHF49" s="230"/>
      <c r="JHG49" s="230"/>
      <c r="JHH49" s="230"/>
      <c r="JHI49" s="230"/>
      <c r="JHJ49" s="230"/>
      <c r="JHK49" s="230"/>
      <c r="JHL49" s="230"/>
      <c r="JHM49" s="231"/>
      <c r="JHN49" s="229"/>
      <c r="JHO49" s="230"/>
      <c r="JHP49" s="230"/>
      <c r="JHQ49" s="230"/>
      <c r="JHR49" s="230"/>
      <c r="JHS49" s="230"/>
      <c r="JHT49" s="230"/>
      <c r="JHU49" s="230"/>
      <c r="JHV49" s="230"/>
      <c r="JHW49" s="230"/>
      <c r="JHX49" s="230"/>
      <c r="JHY49" s="230"/>
      <c r="JHZ49" s="231"/>
      <c r="JIA49" s="229"/>
      <c r="JIB49" s="230"/>
      <c r="JIC49" s="230"/>
      <c r="JID49" s="230"/>
      <c r="JIE49" s="230"/>
      <c r="JIF49" s="230"/>
      <c r="JIG49" s="230"/>
      <c r="JIH49" s="230"/>
      <c r="JII49" s="230"/>
      <c r="JIJ49" s="230"/>
      <c r="JIK49" s="230"/>
      <c r="JIL49" s="230"/>
      <c r="JIM49" s="231"/>
      <c r="JIN49" s="229"/>
      <c r="JIO49" s="230"/>
      <c r="JIP49" s="230"/>
      <c r="JIQ49" s="230"/>
      <c r="JIR49" s="230"/>
      <c r="JIS49" s="230"/>
      <c r="JIT49" s="230"/>
      <c r="JIU49" s="230"/>
      <c r="JIV49" s="230"/>
      <c r="JIW49" s="230"/>
      <c r="JIX49" s="230"/>
      <c r="JIY49" s="230"/>
      <c r="JIZ49" s="231"/>
      <c r="JJA49" s="229"/>
      <c r="JJB49" s="230"/>
      <c r="JJC49" s="230"/>
      <c r="JJD49" s="230"/>
      <c r="JJE49" s="230"/>
      <c r="JJF49" s="230"/>
      <c r="JJG49" s="230"/>
      <c r="JJH49" s="230"/>
      <c r="JJI49" s="230"/>
      <c r="JJJ49" s="230"/>
      <c r="JJK49" s="230"/>
      <c r="JJL49" s="230"/>
      <c r="JJM49" s="231"/>
      <c r="JJN49" s="229"/>
      <c r="JJO49" s="230"/>
      <c r="JJP49" s="230"/>
      <c r="JJQ49" s="230"/>
      <c r="JJR49" s="230"/>
      <c r="JJS49" s="230"/>
      <c r="JJT49" s="230"/>
      <c r="JJU49" s="230"/>
      <c r="JJV49" s="230"/>
      <c r="JJW49" s="230"/>
      <c r="JJX49" s="230"/>
      <c r="JJY49" s="230"/>
      <c r="JJZ49" s="231"/>
      <c r="JKA49" s="229"/>
      <c r="JKB49" s="230"/>
      <c r="JKC49" s="230"/>
      <c r="JKD49" s="230"/>
      <c r="JKE49" s="230"/>
      <c r="JKF49" s="230"/>
      <c r="JKG49" s="230"/>
      <c r="JKH49" s="230"/>
      <c r="JKI49" s="230"/>
      <c r="JKJ49" s="230"/>
      <c r="JKK49" s="230"/>
      <c r="JKL49" s="230"/>
      <c r="JKM49" s="231"/>
      <c r="JKN49" s="229"/>
      <c r="JKO49" s="230"/>
      <c r="JKP49" s="230"/>
      <c r="JKQ49" s="230"/>
      <c r="JKR49" s="230"/>
      <c r="JKS49" s="230"/>
      <c r="JKT49" s="230"/>
      <c r="JKU49" s="230"/>
      <c r="JKV49" s="230"/>
      <c r="JKW49" s="230"/>
      <c r="JKX49" s="230"/>
      <c r="JKY49" s="230"/>
      <c r="JKZ49" s="231"/>
      <c r="JLA49" s="229"/>
      <c r="JLB49" s="230"/>
      <c r="JLC49" s="230"/>
      <c r="JLD49" s="230"/>
      <c r="JLE49" s="230"/>
      <c r="JLF49" s="230"/>
      <c r="JLG49" s="230"/>
      <c r="JLH49" s="230"/>
      <c r="JLI49" s="230"/>
      <c r="JLJ49" s="230"/>
      <c r="JLK49" s="230"/>
      <c r="JLL49" s="230"/>
      <c r="JLM49" s="231"/>
      <c r="JLN49" s="229"/>
      <c r="JLO49" s="230"/>
      <c r="JLP49" s="230"/>
      <c r="JLQ49" s="230"/>
      <c r="JLR49" s="230"/>
      <c r="JLS49" s="230"/>
      <c r="JLT49" s="230"/>
      <c r="JLU49" s="230"/>
      <c r="JLV49" s="230"/>
      <c r="JLW49" s="230"/>
      <c r="JLX49" s="230"/>
      <c r="JLY49" s="230"/>
      <c r="JLZ49" s="231"/>
      <c r="JMA49" s="229"/>
      <c r="JMB49" s="230"/>
      <c r="JMC49" s="230"/>
      <c r="JMD49" s="230"/>
      <c r="JME49" s="230"/>
      <c r="JMF49" s="230"/>
      <c r="JMG49" s="230"/>
      <c r="JMH49" s="230"/>
      <c r="JMI49" s="230"/>
      <c r="JMJ49" s="230"/>
      <c r="JMK49" s="230"/>
      <c r="JML49" s="230"/>
      <c r="JMM49" s="231"/>
      <c r="JMN49" s="229"/>
      <c r="JMO49" s="230"/>
      <c r="JMP49" s="230"/>
      <c r="JMQ49" s="230"/>
      <c r="JMR49" s="230"/>
      <c r="JMS49" s="230"/>
      <c r="JMT49" s="230"/>
      <c r="JMU49" s="230"/>
      <c r="JMV49" s="230"/>
      <c r="JMW49" s="230"/>
      <c r="JMX49" s="230"/>
      <c r="JMY49" s="230"/>
      <c r="JMZ49" s="231"/>
      <c r="JNA49" s="229"/>
      <c r="JNB49" s="230"/>
      <c r="JNC49" s="230"/>
      <c r="JND49" s="230"/>
      <c r="JNE49" s="230"/>
      <c r="JNF49" s="230"/>
      <c r="JNG49" s="230"/>
      <c r="JNH49" s="230"/>
      <c r="JNI49" s="230"/>
      <c r="JNJ49" s="230"/>
      <c r="JNK49" s="230"/>
      <c r="JNL49" s="230"/>
      <c r="JNM49" s="231"/>
      <c r="JNN49" s="229"/>
      <c r="JNO49" s="230"/>
      <c r="JNP49" s="230"/>
      <c r="JNQ49" s="230"/>
      <c r="JNR49" s="230"/>
      <c r="JNS49" s="230"/>
      <c r="JNT49" s="230"/>
      <c r="JNU49" s="230"/>
      <c r="JNV49" s="230"/>
      <c r="JNW49" s="230"/>
      <c r="JNX49" s="230"/>
      <c r="JNY49" s="230"/>
      <c r="JNZ49" s="231"/>
      <c r="JOA49" s="229"/>
      <c r="JOB49" s="230"/>
      <c r="JOC49" s="230"/>
      <c r="JOD49" s="230"/>
      <c r="JOE49" s="230"/>
      <c r="JOF49" s="230"/>
      <c r="JOG49" s="230"/>
      <c r="JOH49" s="230"/>
      <c r="JOI49" s="230"/>
      <c r="JOJ49" s="230"/>
      <c r="JOK49" s="230"/>
      <c r="JOL49" s="230"/>
      <c r="JOM49" s="231"/>
      <c r="JON49" s="229"/>
      <c r="JOO49" s="230"/>
      <c r="JOP49" s="230"/>
      <c r="JOQ49" s="230"/>
      <c r="JOR49" s="230"/>
      <c r="JOS49" s="230"/>
      <c r="JOT49" s="230"/>
      <c r="JOU49" s="230"/>
      <c r="JOV49" s="230"/>
      <c r="JOW49" s="230"/>
      <c r="JOX49" s="230"/>
      <c r="JOY49" s="230"/>
      <c r="JOZ49" s="231"/>
      <c r="JPA49" s="229"/>
      <c r="JPB49" s="230"/>
      <c r="JPC49" s="230"/>
      <c r="JPD49" s="230"/>
      <c r="JPE49" s="230"/>
      <c r="JPF49" s="230"/>
      <c r="JPG49" s="230"/>
      <c r="JPH49" s="230"/>
      <c r="JPI49" s="230"/>
      <c r="JPJ49" s="230"/>
      <c r="JPK49" s="230"/>
      <c r="JPL49" s="230"/>
      <c r="JPM49" s="231"/>
      <c r="JPN49" s="229"/>
      <c r="JPO49" s="230"/>
      <c r="JPP49" s="230"/>
      <c r="JPQ49" s="230"/>
      <c r="JPR49" s="230"/>
      <c r="JPS49" s="230"/>
      <c r="JPT49" s="230"/>
      <c r="JPU49" s="230"/>
      <c r="JPV49" s="230"/>
      <c r="JPW49" s="230"/>
      <c r="JPX49" s="230"/>
      <c r="JPY49" s="230"/>
      <c r="JPZ49" s="231"/>
      <c r="JQA49" s="229"/>
      <c r="JQB49" s="230"/>
      <c r="JQC49" s="230"/>
      <c r="JQD49" s="230"/>
      <c r="JQE49" s="230"/>
      <c r="JQF49" s="230"/>
      <c r="JQG49" s="230"/>
      <c r="JQH49" s="230"/>
      <c r="JQI49" s="230"/>
      <c r="JQJ49" s="230"/>
      <c r="JQK49" s="230"/>
      <c r="JQL49" s="230"/>
      <c r="JQM49" s="231"/>
      <c r="JQN49" s="229"/>
      <c r="JQO49" s="230"/>
      <c r="JQP49" s="230"/>
      <c r="JQQ49" s="230"/>
      <c r="JQR49" s="230"/>
      <c r="JQS49" s="230"/>
      <c r="JQT49" s="230"/>
      <c r="JQU49" s="230"/>
      <c r="JQV49" s="230"/>
      <c r="JQW49" s="230"/>
      <c r="JQX49" s="230"/>
      <c r="JQY49" s="230"/>
      <c r="JQZ49" s="231"/>
      <c r="JRA49" s="229"/>
      <c r="JRB49" s="230"/>
      <c r="JRC49" s="230"/>
      <c r="JRD49" s="230"/>
      <c r="JRE49" s="230"/>
      <c r="JRF49" s="230"/>
      <c r="JRG49" s="230"/>
      <c r="JRH49" s="230"/>
      <c r="JRI49" s="230"/>
      <c r="JRJ49" s="230"/>
      <c r="JRK49" s="230"/>
      <c r="JRL49" s="230"/>
      <c r="JRM49" s="231"/>
      <c r="JRN49" s="229"/>
      <c r="JRO49" s="230"/>
      <c r="JRP49" s="230"/>
      <c r="JRQ49" s="230"/>
      <c r="JRR49" s="230"/>
      <c r="JRS49" s="230"/>
      <c r="JRT49" s="230"/>
      <c r="JRU49" s="230"/>
      <c r="JRV49" s="230"/>
      <c r="JRW49" s="230"/>
      <c r="JRX49" s="230"/>
      <c r="JRY49" s="230"/>
      <c r="JRZ49" s="231"/>
      <c r="JSA49" s="229"/>
      <c r="JSB49" s="230"/>
      <c r="JSC49" s="230"/>
      <c r="JSD49" s="230"/>
      <c r="JSE49" s="230"/>
      <c r="JSF49" s="230"/>
      <c r="JSG49" s="230"/>
      <c r="JSH49" s="230"/>
      <c r="JSI49" s="230"/>
      <c r="JSJ49" s="230"/>
      <c r="JSK49" s="230"/>
      <c r="JSL49" s="230"/>
      <c r="JSM49" s="231"/>
      <c r="JSN49" s="229"/>
      <c r="JSO49" s="230"/>
      <c r="JSP49" s="230"/>
      <c r="JSQ49" s="230"/>
      <c r="JSR49" s="230"/>
      <c r="JSS49" s="230"/>
      <c r="JST49" s="230"/>
      <c r="JSU49" s="230"/>
      <c r="JSV49" s="230"/>
      <c r="JSW49" s="230"/>
      <c r="JSX49" s="230"/>
      <c r="JSY49" s="230"/>
      <c r="JSZ49" s="231"/>
      <c r="JTA49" s="229"/>
      <c r="JTB49" s="230"/>
      <c r="JTC49" s="230"/>
      <c r="JTD49" s="230"/>
      <c r="JTE49" s="230"/>
      <c r="JTF49" s="230"/>
      <c r="JTG49" s="230"/>
      <c r="JTH49" s="230"/>
      <c r="JTI49" s="230"/>
      <c r="JTJ49" s="230"/>
      <c r="JTK49" s="230"/>
      <c r="JTL49" s="230"/>
      <c r="JTM49" s="231"/>
      <c r="JTN49" s="229"/>
      <c r="JTO49" s="230"/>
      <c r="JTP49" s="230"/>
      <c r="JTQ49" s="230"/>
      <c r="JTR49" s="230"/>
      <c r="JTS49" s="230"/>
      <c r="JTT49" s="230"/>
      <c r="JTU49" s="230"/>
      <c r="JTV49" s="230"/>
      <c r="JTW49" s="230"/>
      <c r="JTX49" s="230"/>
      <c r="JTY49" s="230"/>
      <c r="JTZ49" s="231"/>
      <c r="JUA49" s="229"/>
      <c r="JUB49" s="230"/>
      <c r="JUC49" s="230"/>
      <c r="JUD49" s="230"/>
      <c r="JUE49" s="230"/>
      <c r="JUF49" s="230"/>
      <c r="JUG49" s="230"/>
      <c r="JUH49" s="230"/>
      <c r="JUI49" s="230"/>
      <c r="JUJ49" s="230"/>
      <c r="JUK49" s="230"/>
      <c r="JUL49" s="230"/>
      <c r="JUM49" s="231"/>
      <c r="JUN49" s="229"/>
      <c r="JUO49" s="230"/>
      <c r="JUP49" s="230"/>
      <c r="JUQ49" s="230"/>
      <c r="JUR49" s="230"/>
      <c r="JUS49" s="230"/>
      <c r="JUT49" s="230"/>
      <c r="JUU49" s="230"/>
      <c r="JUV49" s="230"/>
      <c r="JUW49" s="230"/>
      <c r="JUX49" s="230"/>
      <c r="JUY49" s="230"/>
      <c r="JUZ49" s="231"/>
      <c r="JVA49" s="229"/>
      <c r="JVB49" s="230"/>
      <c r="JVC49" s="230"/>
      <c r="JVD49" s="230"/>
      <c r="JVE49" s="230"/>
      <c r="JVF49" s="230"/>
      <c r="JVG49" s="230"/>
      <c r="JVH49" s="230"/>
      <c r="JVI49" s="230"/>
      <c r="JVJ49" s="230"/>
      <c r="JVK49" s="230"/>
      <c r="JVL49" s="230"/>
      <c r="JVM49" s="231"/>
      <c r="JVN49" s="229"/>
      <c r="JVO49" s="230"/>
      <c r="JVP49" s="230"/>
      <c r="JVQ49" s="230"/>
      <c r="JVR49" s="230"/>
      <c r="JVS49" s="230"/>
      <c r="JVT49" s="230"/>
      <c r="JVU49" s="230"/>
      <c r="JVV49" s="230"/>
      <c r="JVW49" s="230"/>
      <c r="JVX49" s="230"/>
      <c r="JVY49" s="230"/>
      <c r="JVZ49" s="231"/>
      <c r="JWA49" s="229"/>
      <c r="JWB49" s="230"/>
      <c r="JWC49" s="230"/>
      <c r="JWD49" s="230"/>
      <c r="JWE49" s="230"/>
      <c r="JWF49" s="230"/>
      <c r="JWG49" s="230"/>
      <c r="JWH49" s="230"/>
      <c r="JWI49" s="230"/>
      <c r="JWJ49" s="230"/>
      <c r="JWK49" s="230"/>
      <c r="JWL49" s="230"/>
      <c r="JWM49" s="231"/>
      <c r="JWN49" s="229"/>
      <c r="JWO49" s="230"/>
      <c r="JWP49" s="230"/>
      <c r="JWQ49" s="230"/>
      <c r="JWR49" s="230"/>
      <c r="JWS49" s="230"/>
      <c r="JWT49" s="230"/>
      <c r="JWU49" s="230"/>
      <c r="JWV49" s="230"/>
      <c r="JWW49" s="230"/>
      <c r="JWX49" s="230"/>
      <c r="JWY49" s="230"/>
      <c r="JWZ49" s="231"/>
      <c r="JXA49" s="229"/>
      <c r="JXB49" s="230"/>
      <c r="JXC49" s="230"/>
      <c r="JXD49" s="230"/>
      <c r="JXE49" s="230"/>
      <c r="JXF49" s="230"/>
      <c r="JXG49" s="230"/>
      <c r="JXH49" s="230"/>
      <c r="JXI49" s="230"/>
      <c r="JXJ49" s="230"/>
      <c r="JXK49" s="230"/>
      <c r="JXL49" s="230"/>
      <c r="JXM49" s="231"/>
      <c r="JXN49" s="229"/>
      <c r="JXO49" s="230"/>
      <c r="JXP49" s="230"/>
      <c r="JXQ49" s="230"/>
      <c r="JXR49" s="230"/>
      <c r="JXS49" s="230"/>
      <c r="JXT49" s="230"/>
      <c r="JXU49" s="230"/>
      <c r="JXV49" s="230"/>
      <c r="JXW49" s="230"/>
      <c r="JXX49" s="230"/>
      <c r="JXY49" s="230"/>
      <c r="JXZ49" s="231"/>
      <c r="JYA49" s="229"/>
      <c r="JYB49" s="230"/>
      <c r="JYC49" s="230"/>
      <c r="JYD49" s="230"/>
      <c r="JYE49" s="230"/>
      <c r="JYF49" s="230"/>
      <c r="JYG49" s="230"/>
      <c r="JYH49" s="230"/>
      <c r="JYI49" s="230"/>
      <c r="JYJ49" s="230"/>
      <c r="JYK49" s="230"/>
      <c r="JYL49" s="230"/>
      <c r="JYM49" s="231"/>
      <c r="JYN49" s="229"/>
      <c r="JYO49" s="230"/>
      <c r="JYP49" s="230"/>
      <c r="JYQ49" s="230"/>
      <c r="JYR49" s="230"/>
      <c r="JYS49" s="230"/>
      <c r="JYT49" s="230"/>
      <c r="JYU49" s="230"/>
      <c r="JYV49" s="230"/>
      <c r="JYW49" s="230"/>
      <c r="JYX49" s="230"/>
      <c r="JYY49" s="230"/>
      <c r="JYZ49" s="231"/>
      <c r="JZA49" s="229"/>
      <c r="JZB49" s="230"/>
      <c r="JZC49" s="230"/>
      <c r="JZD49" s="230"/>
      <c r="JZE49" s="230"/>
      <c r="JZF49" s="230"/>
      <c r="JZG49" s="230"/>
      <c r="JZH49" s="230"/>
      <c r="JZI49" s="230"/>
      <c r="JZJ49" s="230"/>
      <c r="JZK49" s="230"/>
      <c r="JZL49" s="230"/>
      <c r="JZM49" s="231"/>
      <c r="JZN49" s="229"/>
      <c r="JZO49" s="230"/>
      <c r="JZP49" s="230"/>
      <c r="JZQ49" s="230"/>
      <c r="JZR49" s="230"/>
      <c r="JZS49" s="230"/>
      <c r="JZT49" s="230"/>
      <c r="JZU49" s="230"/>
      <c r="JZV49" s="230"/>
      <c r="JZW49" s="230"/>
      <c r="JZX49" s="230"/>
      <c r="JZY49" s="230"/>
      <c r="JZZ49" s="231"/>
      <c r="KAA49" s="229"/>
      <c r="KAB49" s="230"/>
      <c r="KAC49" s="230"/>
      <c r="KAD49" s="230"/>
      <c r="KAE49" s="230"/>
      <c r="KAF49" s="230"/>
      <c r="KAG49" s="230"/>
      <c r="KAH49" s="230"/>
      <c r="KAI49" s="230"/>
      <c r="KAJ49" s="230"/>
      <c r="KAK49" s="230"/>
      <c r="KAL49" s="230"/>
      <c r="KAM49" s="231"/>
      <c r="KAN49" s="229"/>
      <c r="KAO49" s="230"/>
      <c r="KAP49" s="230"/>
      <c r="KAQ49" s="230"/>
      <c r="KAR49" s="230"/>
      <c r="KAS49" s="230"/>
      <c r="KAT49" s="230"/>
      <c r="KAU49" s="230"/>
      <c r="KAV49" s="230"/>
      <c r="KAW49" s="230"/>
      <c r="KAX49" s="230"/>
      <c r="KAY49" s="230"/>
      <c r="KAZ49" s="231"/>
      <c r="KBA49" s="229"/>
      <c r="KBB49" s="230"/>
      <c r="KBC49" s="230"/>
      <c r="KBD49" s="230"/>
      <c r="KBE49" s="230"/>
      <c r="KBF49" s="230"/>
      <c r="KBG49" s="230"/>
      <c r="KBH49" s="230"/>
      <c r="KBI49" s="230"/>
      <c r="KBJ49" s="230"/>
      <c r="KBK49" s="230"/>
      <c r="KBL49" s="230"/>
      <c r="KBM49" s="231"/>
      <c r="KBN49" s="229"/>
      <c r="KBO49" s="230"/>
      <c r="KBP49" s="230"/>
      <c r="KBQ49" s="230"/>
      <c r="KBR49" s="230"/>
      <c r="KBS49" s="230"/>
      <c r="KBT49" s="230"/>
      <c r="KBU49" s="230"/>
      <c r="KBV49" s="230"/>
      <c r="KBW49" s="230"/>
      <c r="KBX49" s="230"/>
      <c r="KBY49" s="230"/>
      <c r="KBZ49" s="231"/>
      <c r="KCA49" s="229"/>
      <c r="KCB49" s="230"/>
      <c r="KCC49" s="230"/>
      <c r="KCD49" s="230"/>
      <c r="KCE49" s="230"/>
      <c r="KCF49" s="230"/>
      <c r="KCG49" s="230"/>
      <c r="KCH49" s="230"/>
      <c r="KCI49" s="230"/>
      <c r="KCJ49" s="230"/>
      <c r="KCK49" s="230"/>
      <c r="KCL49" s="230"/>
      <c r="KCM49" s="231"/>
      <c r="KCN49" s="229"/>
      <c r="KCO49" s="230"/>
      <c r="KCP49" s="230"/>
      <c r="KCQ49" s="230"/>
      <c r="KCR49" s="230"/>
      <c r="KCS49" s="230"/>
      <c r="KCT49" s="230"/>
      <c r="KCU49" s="230"/>
      <c r="KCV49" s="230"/>
      <c r="KCW49" s="230"/>
      <c r="KCX49" s="230"/>
      <c r="KCY49" s="230"/>
      <c r="KCZ49" s="231"/>
      <c r="KDA49" s="229"/>
      <c r="KDB49" s="230"/>
      <c r="KDC49" s="230"/>
      <c r="KDD49" s="230"/>
      <c r="KDE49" s="230"/>
      <c r="KDF49" s="230"/>
      <c r="KDG49" s="230"/>
      <c r="KDH49" s="230"/>
      <c r="KDI49" s="230"/>
      <c r="KDJ49" s="230"/>
      <c r="KDK49" s="230"/>
      <c r="KDL49" s="230"/>
      <c r="KDM49" s="231"/>
      <c r="KDN49" s="229"/>
      <c r="KDO49" s="230"/>
      <c r="KDP49" s="230"/>
      <c r="KDQ49" s="230"/>
      <c r="KDR49" s="230"/>
      <c r="KDS49" s="230"/>
      <c r="KDT49" s="230"/>
      <c r="KDU49" s="230"/>
      <c r="KDV49" s="230"/>
      <c r="KDW49" s="230"/>
      <c r="KDX49" s="230"/>
      <c r="KDY49" s="230"/>
      <c r="KDZ49" s="231"/>
      <c r="KEA49" s="229"/>
      <c r="KEB49" s="230"/>
      <c r="KEC49" s="230"/>
      <c r="KED49" s="230"/>
      <c r="KEE49" s="230"/>
      <c r="KEF49" s="230"/>
      <c r="KEG49" s="230"/>
      <c r="KEH49" s="230"/>
      <c r="KEI49" s="230"/>
      <c r="KEJ49" s="230"/>
      <c r="KEK49" s="230"/>
      <c r="KEL49" s="230"/>
      <c r="KEM49" s="231"/>
      <c r="KEN49" s="229"/>
      <c r="KEO49" s="230"/>
      <c r="KEP49" s="230"/>
      <c r="KEQ49" s="230"/>
      <c r="KER49" s="230"/>
      <c r="KES49" s="230"/>
      <c r="KET49" s="230"/>
      <c r="KEU49" s="230"/>
      <c r="KEV49" s="230"/>
      <c r="KEW49" s="230"/>
      <c r="KEX49" s="230"/>
      <c r="KEY49" s="230"/>
      <c r="KEZ49" s="231"/>
      <c r="KFA49" s="229"/>
      <c r="KFB49" s="230"/>
      <c r="KFC49" s="230"/>
      <c r="KFD49" s="230"/>
      <c r="KFE49" s="230"/>
      <c r="KFF49" s="230"/>
      <c r="KFG49" s="230"/>
      <c r="KFH49" s="230"/>
      <c r="KFI49" s="230"/>
      <c r="KFJ49" s="230"/>
      <c r="KFK49" s="230"/>
      <c r="KFL49" s="230"/>
      <c r="KFM49" s="231"/>
      <c r="KFN49" s="229"/>
      <c r="KFO49" s="230"/>
      <c r="KFP49" s="230"/>
      <c r="KFQ49" s="230"/>
      <c r="KFR49" s="230"/>
      <c r="KFS49" s="230"/>
      <c r="KFT49" s="230"/>
      <c r="KFU49" s="230"/>
      <c r="KFV49" s="230"/>
      <c r="KFW49" s="230"/>
      <c r="KFX49" s="230"/>
      <c r="KFY49" s="230"/>
      <c r="KFZ49" s="231"/>
      <c r="KGA49" s="229"/>
      <c r="KGB49" s="230"/>
      <c r="KGC49" s="230"/>
      <c r="KGD49" s="230"/>
      <c r="KGE49" s="230"/>
      <c r="KGF49" s="230"/>
      <c r="KGG49" s="230"/>
      <c r="KGH49" s="230"/>
      <c r="KGI49" s="230"/>
      <c r="KGJ49" s="230"/>
      <c r="KGK49" s="230"/>
      <c r="KGL49" s="230"/>
      <c r="KGM49" s="231"/>
      <c r="KGN49" s="229"/>
      <c r="KGO49" s="230"/>
      <c r="KGP49" s="230"/>
      <c r="KGQ49" s="230"/>
      <c r="KGR49" s="230"/>
      <c r="KGS49" s="230"/>
      <c r="KGT49" s="230"/>
      <c r="KGU49" s="230"/>
      <c r="KGV49" s="230"/>
      <c r="KGW49" s="230"/>
      <c r="KGX49" s="230"/>
      <c r="KGY49" s="230"/>
      <c r="KGZ49" s="231"/>
      <c r="KHA49" s="229"/>
      <c r="KHB49" s="230"/>
      <c r="KHC49" s="230"/>
      <c r="KHD49" s="230"/>
      <c r="KHE49" s="230"/>
      <c r="KHF49" s="230"/>
      <c r="KHG49" s="230"/>
      <c r="KHH49" s="230"/>
      <c r="KHI49" s="230"/>
      <c r="KHJ49" s="230"/>
      <c r="KHK49" s="230"/>
      <c r="KHL49" s="230"/>
      <c r="KHM49" s="231"/>
      <c r="KHN49" s="229"/>
      <c r="KHO49" s="230"/>
      <c r="KHP49" s="230"/>
      <c r="KHQ49" s="230"/>
      <c r="KHR49" s="230"/>
      <c r="KHS49" s="230"/>
      <c r="KHT49" s="230"/>
      <c r="KHU49" s="230"/>
      <c r="KHV49" s="230"/>
      <c r="KHW49" s="230"/>
      <c r="KHX49" s="230"/>
      <c r="KHY49" s="230"/>
      <c r="KHZ49" s="231"/>
      <c r="KIA49" s="229"/>
      <c r="KIB49" s="230"/>
      <c r="KIC49" s="230"/>
      <c r="KID49" s="230"/>
      <c r="KIE49" s="230"/>
      <c r="KIF49" s="230"/>
      <c r="KIG49" s="230"/>
      <c r="KIH49" s="230"/>
      <c r="KII49" s="230"/>
      <c r="KIJ49" s="230"/>
      <c r="KIK49" s="230"/>
      <c r="KIL49" s="230"/>
      <c r="KIM49" s="231"/>
      <c r="KIN49" s="229"/>
      <c r="KIO49" s="230"/>
      <c r="KIP49" s="230"/>
      <c r="KIQ49" s="230"/>
      <c r="KIR49" s="230"/>
      <c r="KIS49" s="230"/>
      <c r="KIT49" s="230"/>
      <c r="KIU49" s="230"/>
      <c r="KIV49" s="230"/>
      <c r="KIW49" s="230"/>
      <c r="KIX49" s="230"/>
      <c r="KIY49" s="230"/>
      <c r="KIZ49" s="231"/>
      <c r="KJA49" s="229"/>
      <c r="KJB49" s="230"/>
      <c r="KJC49" s="230"/>
      <c r="KJD49" s="230"/>
      <c r="KJE49" s="230"/>
      <c r="KJF49" s="230"/>
      <c r="KJG49" s="230"/>
      <c r="KJH49" s="230"/>
      <c r="KJI49" s="230"/>
      <c r="KJJ49" s="230"/>
      <c r="KJK49" s="230"/>
      <c r="KJL49" s="230"/>
      <c r="KJM49" s="231"/>
      <c r="KJN49" s="229"/>
      <c r="KJO49" s="230"/>
      <c r="KJP49" s="230"/>
      <c r="KJQ49" s="230"/>
      <c r="KJR49" s="230"/>
      <c r="KJS49" s="230"/>
      <c r="KJT49" s="230"/>
      <c r="KJU49" s="230"/>
      <c r="KJV49" s="230"/>
      <c r="KJW49" s="230"/>
      <c r="KJX49" s="230"/>
      <c r="KJY49" s="230"/>
      <c r="KJZ49" s="231"/>
      <c r="KKA49" s="229"/>
      <c r="KKB49" s="230"/>
      <c r="KKC49" s="230"/>
      <c r="KKD49" s="230"/>
      <c r="KKE49" s="230"/>
      <c r="KKF49" s="230"/>
      <c r="KKG49" s="230"/>
      <c r="KKH49" s="230"/>
      <c r="KKI49" s="230"/>
      <c r="KKJ49" s="230"/>
      <c r="KKK49" s="230"/>
      <c r="KKL49" s="230"/>
      <c r="KKM49" s="231"/>
      <c r="KKN49" s="229"/>
      <c r="KKO49" s="230"/>
      <c r="KKP49" s="230"/>
      <c r="KKQ49" s="230"/>
      <c r="KKR49" s="230"/>
      <c r="KKS49" s="230"/>
      <c r="KKT49" s="230"/>
      <c r="KKU49" s="230"/>
      <c r="KKV49" s="230"/>
      <c r="KKW49" s="230"/>
      <c r="KKX49" s="230"/>
      <c r="KKY49" s="230"/>
      <c r="KKZ49" s="231"/>
      <c r="KLA49" s="229"/>
      <c r="KLB49" s="230"/>
      <c r="KLC49" s="230"/>
      <c r="KLD49" s="230"/>
      <c r="KLE49" s="230"/>
      <c r="KLF49" s="230"/>
      <c r="KLG49" s="230"/>
      <c r="KLH49" s="230"/>
      <c r="KLI49" s="230"/>
      <c r="KLJ49" s="230"/>
      <c r="KLK49" s="230"/>
      <c r="KLL49" s="230"/>
      <c r="KLM49" s="231"/>
      <c r="KLN49" s="229"/>
      <c r="KLO49" s="230"/>
      <c r="KLP49" s="230"/>
      <c r="KLQ49" s="230"/>
      <c r="KLR49" s="230"/>
      <c r="KLS49" s="230"/>
      <c r="KLT49" s="230"/>
      <c r="KLU49" s="230"/>
      <c r="KLV49" s="230"/>
      <c r="KLW49" s="230"/>
      <c r="KLX49" s="230"/>
      <c r="KLY49" s="230"/>
      <c r="KLZ49" s="231"/>
      <c r="KMA49" s="229"/>
      <c r="KMB49" s="230"/>
      <c r="KMC49" s="230"/>
      <c r="KMD49" s="230"/>
      <c r="KME49" s="230"/>
      <c r="KMF49" s="230"/>
      <c r="KMG49" s="230"/>
      <c r="KMH49" s="230"/>
      <c r="KMI49" s="230"/>
      <c r="KMJ49" s="230"/>
      <c r="KMK49" s="230"/>
      <c r="KML49" s="230"/>
      <c r="KMM49" s="231"/>
      <c r="KMN49" s="229"/>
      <c r="KMO49" s="230"/>
      <c r="KMP49" s="230"/>
      <c r="KMQ49" s="230"/>
      <c r="KMR49" s="230"/>
      <c r="KMS49" s="230"/>
      <c r="KMT49" s="230"/>
      <c r="KMU49" s="230"/>
      <c r="KMV49" s="230"/>
      <c r="KMW49" s="230"/>
      <c r="KMX49" s="230"/>
      <c r="KMY49" s="230"/>
      <c r="KMZ49" s="231"/>
      <c r="KNA49" s="229"/>
      <c r="KNB49" s="230"/>
      <c r="KNC49" s="230"/>
      <c r="KND49" s="230"/>
      <c r="KNE49" s="230"/>
      <c r="KNF49" s="230"/>
      <c r="KNG49" s="230"/>
      <c r="KNH49" s="230"/>
      <c r="KNI49" s="230"/>
      <c r="KNJ49" s="230"/>
      <c r="KNK49" s="230"/>
      <c r="KNL49" s="230"/>
      <c r="KNM49" s="231"/>
      <c r="KNN49" s="229"/>
      <c r="KNO49" s="230"/>
      <c r="KNP49" s="230"/>
      <c r="KNQ49" s="230"/>
      <c r="KNR49" s="230"/>
      <c r="KNS49" s="230"/>
      <c r="KNT49" s="230"/>
      <c r="KNU49" s="230"/>
      <c r="KNV49" s="230"/>
      <c r="KNW49" s="230"/>
      <c r="KNX49" s="230"/>
      <c r="KNY49" s="230"/>
      <c r="KNZ49" s="231"/>
      <c r="KOA49" s="229"/>
      <c r="KOB49" s="230"/>
      <c r="KOC49" s="230"/>
      <c r="KOD49" s="230"/>
      <c r="KOE49" s="230"/>
      <c r="KOF49" s="230"/>
      <c r="KOG49" s="230"/>
      <c r="KOH49" s="230"/>
      <c r="KOI49" s="230"/>
      <c r="KOJ49" s="230"/>
      <c r="KOK49" s="230"/>
      <c r="KOL49" s="230"/>
      <c r="KOM49" s="231"/>
      <c r="KON49" s="229"/>
      <c r="KOO49" s="230"/>
      <c r="KOP49" s="230"/>
      <c r="KOQ49" s="230"/>
      <c r="KOR49" s="230"/>
      <c r="KOS49" s="230"/>
      <c r="KOT49" s="230"/>
      <c r="KOU49" s="230"/>
      <c r="KOV49" s="230"/>
      <c r="KOW49" s="230"/>
      <c r="KOX49" s="230"/>
      <c r="KOY49" s="230"/>
      <c r="KOZ49" s="231"/>
      <c r="KPA49" s="229"/>
      <c r="KPB49" s="230"/>
      <c r="KPC49" s="230"/>
      <c r="KPD49" s="230"/>
      <c r="KPE49" s="230"/>
      <c r="KPF49" s="230"/>
      <c r="KPG49" s="230"/>
      <c r="KPH49" s="230"/>
      <c r="KPI49" s="230"/>
      <c r="KPJ49" s="230"/>
      <c r="KPK49" s="230"/>
      <c r="KPL49" s="230"/>
      <c r="KPM49" s="231"/>
      <c r="KPN49" s="229"/>
      <c r="KPO49" s="230"/>
      <c r="KPP49" s="230"/>
      <c r="KPQ49" s="230"/>
      <c r="KPR49" s="230"/>
      <c r="KPS49" s="230"/>
      <c r="KPT49" s="230"/>
      <c r="KPU49" s="230"/>
      <c r="KPV49" s="230"/>
      <c r="KPW49" s="230"/>
      <c r="KPX49" s="230"/>
      <c r="KPY49" s="230"/>
      <c r="KPZ49" s="231"/>
      <c r="KQA49" s="229"/>
      <c r="KQB49" s="230"/>
      <c r="KQC49" s="230"/>
      <c r="KQD49" s="230"/>
      <c r="KQE49" s="230"/>
      <c r="KQF49" s="230"/>
      <c r="KQG49" s="230"/>
      <c r="KQH49" s="230"/>
      <c r="KQI49" s="230"/>
      <c r="KQJ49" s="230"/>
      <c r="KQK49" s="230"/>
      <c r="KQL49" s="230"/>
      <c r="KQM49" s="231"/>
      <c r="KQN49" s="229"/>
      <c r="KQO49" s="230"/>
      <c r="KQP49" s="230"/>
      <c r="KQQ49" s="230"/>
      <c r="KQR49" s="230"/>
      <c r="KQS49" s="230"/>
      <c r="KQT49" s="230"/>
      <c r="KQU49" s="230"/>
      <c r="KQV49" s="230"/>
      <c r="KQW49" s="230"/>
      <c r="KQX49" s="230"/>
      <c r="KQY49" s="230"/>
      <c r="KQZ49" s="231"/>
      <c r="KRA49" s="229"/>
      <c r="KRB49" s="230"/>
      <c r="KRC49" s="230"/>
      <c r="KRD49" s="230"/>
      <c r="KRE49" s="230"/>
      <c r="KRF49" s="230"/>
      <c r="KRG49" s="230"/>
      <c r="KRH49" s="230"/>
      <c r="KRI49" s="230"/>
      <c r="KRJ49" s="230"/>
      <c r="KRK49" s="230"/>
      <c r="KRL49" s="230"/>
      <c r="KRM49" s="231"/>
      <c r="KRN49" s="229"/>
      <c r="KRO49" s="230"/>
      <c r="KRP49" s="230"/>
      <c r="KRQ49" s="230"/>
      <c r="KRR49" s="230"/>
      <c r="KRS49" s="230"/>
      <c r="KRT49" s="230"/>
      <c r="KRU49" s="230"/>
      <c r="KRV49" s="230"/>
      <c r="KRW49" s="230"/>
      <c r="KRX49" s="230"/>
      <c r="KRY49" s="230"/>
      <c r="KRZ49" s="231"/>
      <c r="KSA49" s="229"/>
      <c r="KSB49" s="230"/>
      <c r="KSC49" s="230"/>
      <c r="KSD49" s="230"/>
      <c r="KSE49" s="230"/>
      <c r="KSF49" s="230"/>
      <c r="KSG49" s="230"/>
      <c r="KSH49" s="230"/>
      <c r="KSI49" s="230"/>
      <c r="KSJ49" s="230"/>
      <c r="KSK49" s="230"/>
      <c r="KSL49" s="230"/>
      <c r="KSM49" s="231"/>
      <c r="KSN49" s="229"/>
      <c r="KSO49" s="230"/>
      <c r="KSP49" s="230"/>
      <c r="KSQ49" s="230"/>
      <c r="KSR49" s="230"/>
      <c r="KSS49" s="230"/>
      <c r="KST49" s="230"/>
      <c r="KSU49" s="230"/>
      <c r="KSV49" s="230"/>
      <c r="KSW49" s="230"/>
      <c r="KSX49" s="230"/>
      <c r="KSY49" s="230"/>
      <c r="KSZ49" s="231"/>
      <c r="KTA49" s="229"/>
      <c r="KTB49" s="230"/>
      <c r="KTC49" s="230"/>
      <c r="KTD49" s="230"/>
      <c r="KTE49" s="230"/>
      <c r="KTF49" s="230"/>
      <c r="KTG49" s="230"/>
      <c r="KTH49" s="230"/>
      <c r="KTI49" s="230"/>
      <c r="KTJ49" s="230"/>
      <c r="KTK49" s="230"/>
      <c r="KTL49" s="230"/>
      <c r="KTM49" s="231"/>
      <c r="KTN49" s="229"/>
      <c r="KTO49" s="230"/>
      <c r="KTP49" s="230"/>
      <c r="KTQ49" s="230"/>
      <c r="KTR49" s="230"/>
      <c r="KTS49" s="230"/>
      <c r="KTT49" s="230"/>
      <c r="KTU49" s="230"/>
      <c r="KTV49" s="230"/>
      <c r="KTW49" s="230"/>
      <c r="KTX49" s="230"/>
      <c r="KTY49" s="230"/>
      <c r="KTZ49" s="231"/>
      <c r="KUA49" s="229"/>
      <c r="KUB49" s="230"/>
      <c r="KUC49" s="230"/>
      <c r="KUD49" s="230"/>
      <c r="KUE49" s="230"/>
      <c r="KUF49" s="230"/>
      <c r="KUG49" s="230"/>
      <c r="KUH49" s="230"/>
      <c r="KUI49" s="230"/>
      <c r="KUJ49" s="230"/>
      <c r="KUK49" s="230"/>
      <c r="KUL49" s="230"/>
      <c r="KUM49" s="231"/>
      <c r="KUN49" s="229"/>
      <c r="KUO49" s="230"/>
      <c r="KUP49" s="230"/>
      <c r="KUQ49" s="230"/>
      <c r="KUR49" s="230"/>
      <c r="KUS49" s="230"/>
      <c r="KUT49" s="230"/>
      <c r="KUU49" s="230"/>
      <c r="KUV49" s="230"/>
      <c r="KUW49" s="230"/>
      <c r="KUX49" s="230"/>
      <c r="KUY49" s="230"/>
      <c r="KUZ49" s="231"/>
      <c r="KVA49" s="229"/>
      <c r="KVB49" s="230"/>
      <c r="KVC49" s="230"/>
      <c r="KVD49" s="230"/>
      <c r="KVE49" s="230"/>
      <c r="KVF49" s="230"/>
      <c r="KVG49" s="230"/>
      <c r="KVH49" s="230"/>
      <c r="KVI49" s="230"/>
      <c r="KVJ49" s="230"/>
      <c r="KVK49" s="230"/>
      <c r="KVL49" s="230"/>
      <c r="KVM49" s="231"/>
      <c r="KVN49" s="229"/>
      <c r="KVO49" s="230"/>
      <c r="KVP49" s="230"/>
      <c r="KVQ49" s="230"/>
      <c r="KVR49" s="230"/>
      <c r="KVS49" s="230"/>
      <c r="KVT49" s="230"/>
      <c r="KVU49" s="230"/>
      <c r="KVV49" s="230"/>
      <c r="KVW49" s="230"/>
      <c r="KVX49" s="230"/>
      <c r="KVY49" s="230"/>
      <c r="KVZ49" s="231"/>
      <c r="KWA49" s="229"/>
      <c r="KWB49" s="230"/>
      <c r="KWC49" s="230"/>
      <c r="KWD49" s="230"/>
      <c r="KWE49" s="230"/>
      <c r="KWF49" s="230"/>
      <c r="KWG49" s="230"/>
      <c r="KWH49" s="230"/>
      <c r="KWI49" s="230"/>
      <c r="KWJ49" s="230"/>
      <c r="KWK49" s="230"/>
      <c r="KWL49" s="230"/>
      <c r="KWM49" s="231"/>
      <c r="KWN49" s="229"/>
      <c r="KWO49" s="230"/>
      <c r="KWP49" s="230"/>
      <c r="KWQ49" s="230"/>
      <c r="KWR49" s="230"/>
      <c r="KWS49" s="230"/>
      <c r="KWT49" s="230"/>
      <c r="KWU49" s="230"/>
      <c r="KWV49" s="230"/>
      <c r="KWW49" s="230"/>
      <c r="KWX49" s="230"/>
      <c r="KWY49" s="230"/>
      <c r="KWZ49" s="231"/>
      <c r="KXA49" s="229"/>
      <c r="KXB49" s="230"/>
      <c r="KXC49" s="230"/>
      <c r="KXD49" s="230"/>
      <c r="KXE49" s="230"/>
      <c r="KXF49" s="230"/>
      <c r="KXG49" s="230"/>
      <c r="KXH49" s="230"/>
      <c r="KXI49" s="230"/>
      <c r="KXJ49" s="230"/>
      <c r="KXK49" s="230"/>
      <c r="KXL49" s="230"/>
      <c r="KXM49" s="231"/>
      <c r="KXN49" s="229"/>
      <c r="KXO49" s="230"/>
      <c r="KXP49" s="230"/>
      <c r="KXQ49" s="230"/>
      <c r="KXR49" s="230"/>
      <c r="KXS49" s="230"/>
      <c r="KXT49" s="230"/>
      <c r="KXU49" s="230"/>
      <c r="KXV49" s="230"/>
      <c r="KXW49" s="230"/>
      <c r="KXX49" s="230"/>
      <c r="KXY49" s="230"/>
      <c r="KXZ49" s="231"/>
      <c r="KYA49" s="229"/>
      <c r="KYB49" s="230"/>
      <c r="KYC49" s="230"/>
      <c r="KYD49" s="230"/>
      <c r="KYE49" s="230"/>
      <c r="KYF49" s="230"/>
      <c r="KYG49" s="230"/>
      <c r="KYH49" s="230"/>
      <c r="KYI49" s="230"/>
      <c r="KYJ49" s="230"/>
      <c r="KYK49" s="230"/>
      <c r="KYL49" s="230"/>
      <c r="KYM49" s="231"/>
      <c r="KYN49" s="229"/>
      <c r="KYO49" s="230"/>
      <c r="KYP49" s="230"/>
      <c r="KYQ49" s="230"/>
      <c r="KYR49" s="230"/>
      <c r="KYS49" s="230"/>
      <c r="KYT49" s="230"/>
      <c r="KYU49" s="230"/>
      <c r="KYV49" s="230"/>
      <c r="KYW49" s="230"/>
      <c r="KYX49" s="230"/>
      <c r="KYY49" s="230"/>
      <c r="KYZ49" s="231"/>
      <c r="KZA49" s="229"/>
      <c r="KZB49" s="230"/>
      <c r="KZC49" s="230"/>
      <c r="KZD49" s="230"/>
      <c r="KZE49" s="230"/>
      <c r="KZF49" s="230"/>
      <c r="KZG49" s="230"/>
      <c r="KZH49" s="230"/>
      <c r="KZI49" s="230"/>
      <c r="KZJ49" s="230"/>
      <c r="KZK49" s="230"/>
      <c r="KZL49" s="230"/>
      <c r="KZM49" s="231"/>
      <c r="KZN49" s="229"/>
      <c r="KZO49" s="230"/>
      <c r="KZP49" s="230"/>
      <c r="KZQ49" s="230"/>
      <c r="KZR49" s="230"/>
      <c r="KZS49" s="230"/>
      <c r="KZT49" s="230"/>
      <c r="KZU49" s="230"/>
      <c r="KZV49" s="230"/>
      <c r="KZW49" s="230"/>
      <c r="KZX49" s="230"/>
      <c r="KZY49" s="230"/>
      <c r="KZZ49" s="231"/>
      <c r="LAA49" s="229"/>
      <c r="LAB49" s="230"/>
      <c r="LAC49" s="230"/>
      <c r="LAD49" s="230"/>
      <c r="LAE49" s="230"/>
      <c r="LAF49" s="230"/>
      <c r="LAG49" s="230"/>
      <c r="LAH49" s="230"/>
      <c r="LAI49" s="230"/>
      <c r="LAJ49" s="230"/>
      <c r="LAK49" s="230"/>
      <c r="LAL49" s="230"/>
      <c r="LAM49" s="231"/>
      <c r="LAN49" s="229"/>
      <c r="LAO49" s="230"/>
      <c r="LAP49" s="230"/>
      <c r="LAQ49" s="230"/>
      <c r="LAR49" s="230"/>
      <c r="LAS49" s="230"/>
      <c r="LAT49" s="230"/>
      <c r="LAU49" s="230"/>
      <c r="LAV49" s="230"/>
      <c r="LAW49" s="230"/>
      <c r="LAX49" s="230"/>
      <c r="LAY49" s="230"/>
      <c r="LAZ49" s="231"/>
      <c r="LBA49" s="229"/>
      <c r="LBB49" s="230"/>
      <c r="LBC49" s="230"/>
      <c r="LBD49" s="230"/>
      <c r="LBE49" s="230"/>
      <c r="LBF49" s="230"/>
      <c r="LBG49" s="230"/>
      <c r="LBH49" s="230"/>
      <c r="LBI49" s="230"/>
      <c r="LBJ49" s="230"/>
      <c r="LBK49" s="230"/>
      <c r="LBL49" s="230"/>
      <c r="LBM49" s="231"/>
      <c r="LBN49" s="229"/>
      <c r="LBO49" s="230"/>
      <c r="LBP49" s="230"/>
      <c r="LBQ49" s="230"/>
      <c r="LBR49" s="230"/>
      <c r="LBS49" s="230"/>
      <c r="LBT49" s="230"/>
      <c r="LBU49" s="230"/>
      <c r="LBV49" s="230"/>
      <c r="LBW49" s="230"/>
      <c r="LBX49" s="230"/>
      <c r="LBY49" s="230"/>
      <c r="LBZ49" s="231"/>
      <c r="LCA49" s="229"/>
      <c r="LCB49" s="230"/>
      <c r="LCC49" s="230"/>
      <c r="LCD49" s="230"/>
      <c r="LCE49" s="230"/>
      <c r="LCF49" s="230"/>
      <c r="LCG49" s="230"/>
      <c r="LCH49" s="230"/>
      <c r="LCI49" s="230"/>
      <c r="LCJ49" s="230"/>
      <c r="LCK49" s="230"/>
      <c r="LCL49" s="230"/>
      <c r="LCM49" s="231"/>
      <c r="LCN49" s="229"/>
      <c r="LCO49" s="230"/>
      <c r="LCP49" s="230"/>
      <c r="LCQ49" s="230"/>
      <c r="LCR49" s="230"/>
      <c r="LCS49" s="230"/>
      <c r="LCT49" s="230"/>
      <c r="LCU49" s="230"/>
      <c r="LCV49" s="230"/>
      <c r="LCW49" s="230"/>
      <c r="LCX49" s="230"/>
      <c r="LCY49" s="230"/>
      <c r="LCZ49" s="231"/>
      <c r="LDA49" s="229"/>
      <c r="LDB49" s="230"/>
      <c r="LDC49" s="230"/>
      <c r="LDD49" s="230"/>
      <c r="LDE49" s="230"/>
      <c r="LDF49" s="230"/>
      <c r="LDG49" s="230"/>
      <c r="LDH49" s="230"/>
      <c r="LDI49" s="230"/>
      <c r="LDJ49" s="230"/>
      <c r="LDK49" s="230"/>
      <c r="LDL49" s="230"/>
      <c r="LDM49" s="231"/>
      <c r="LDN49" s="229"/>
      <c r="LDO49" s="230"/>
      <c r="LDP49" s="230"/>
      <c r="LDQ49" s="230"/>
      <c r="LDR49" s="230"/>
      <c r="LDS49" s="230"/>
      <c r="LDT49" s="230"/>
      <c r="LDU49" s="230"/>
      <c r="LDV49" s="230"/>
      <c r="LDW49" s="230"/>
      <c r="LDX49" s="230"/>
      <c r="LDY49" s="230"/>
      <c r="LDZ49" s="231"/>
      <c r="LEA49" s="229"/>
      <c r="LEB49" s="230"/>
      <c r="LEC49" s="230"/>
      <c r="LED49" s="230"/>
      <c r="LEE49" s="230"/>
      <c r="LEF49" s="230"/>
      <c r="LEG49" s="230"/>
      <c r="LEH49" s="230"/>
      <c r="LEI49" s="230"/>
      <c r="LEJ49" s="230"/>
      <c r="LEK49" s="230"/>
      <c r="LEL49" s="230"/>
      <c r="LEM49" s="231"/>
      <c r="LEN49" s="229"/>
      <c r="LEO49" s="230"/>
      <c r="LEP49" s="230"/>
      <c r="LEQ49" s="230"/>
      <c r="LER49" s="230"/>
      <c r="LES49" s="230"/>
      <c r="LET49" s="230"/>
      <c r="LEU49" s="230"/>
      <c r="LEV49" s="230"/>
      <c r="LEW49" s="230"/>
      <c r="LEX49" s="230"/>
      <c r="LEY49" s="230"/>
      <c r="LEZ49" s="231"/>
      <c r="LFA49" s="229"/>
      <c r="LFB49" s="230"/>
      <c r="LFC49" s="230"/>
      <c r="LFD49" s="230"/>
      <c r="LFE49" s="230"/>
      <c r="LFF49" s="230"/>
      <c r="LFG49" s="230"/>
      <c r="LFH49" s="230"/>
      <c r="LFI49" s="230"/>
      <c r="LFJ49" s="230"/>
      <c r="LFK49" s="230"/>
      <c r="LFL49" s="230"/>
      <c r="LFM49" s="231"/>
      <c r="LFN49" s="229"/>
      <c r="LFO49" s="230"/>
      <c r="LFP49" s="230"/>
      <c r="LFQ49" s="230"/>
      <c r="LFR49" s="230"/>
      <c r="LFS49" s="230"/>
      <c r="LFT49" s="230"/>
      <c r="LFU49" s="230"/>
      <c r="LFV49" s="230"/>
      <c r="LFW49" s="230"/>
      <c r="LFX49" s="230"/>
      <c r="LFY49" s="230"/>
      <c r="LFZ49" s="231"/>
      <c r="LGA49" s="229"/>
      <c r="LGB49" s="230"/>
      <c r="LGC49" s="230"/>
      <c r="LGD49" s="230"/>
      <c r="LGE49" s="230"/>
      <c r="LGF49" s="230"/>
      <c r="LGG49" s="230"/>
      <c r="LGH49" s="230"/>
      <c r="LGI49" s="230"/>
      <c r="LGJ49" s="230"/>
      <c r="LGK49" s="230"/>
      <c r="LGL49" s="230"/>
      <c r="LGM49" s="231"/>
      <c r="LGN49" s="229"/>
      <c r="LGO49" s="230"/>
      <c r="LGP49" s="230"/>
      <c r="LGQ49" s="230"/>
      <c r="LGR49" s="230"/>
      <c r="LGS49" s="230"/>
      <c r="LGT49" s="230"/>
      <c r="LGU49" s="230"/>
      <c r="LGV49" s="230"/>
      <c r="LGW49" s="230"/>
      <c r="LGX49" s="230"/>
      <c r="LGY49" s="230"/>
      <c r="LGZ49" s="231"/>
      <c r="LHA49" s="229"/>
      <c r="LHB49" s="230"/>
      <c r="LHC49" s="230"/>
      <c r="LHD49" s="230"/>
      <c r="LHE49" s="230"/>
      <c r="LHF49" s="230"/>
      <c r="LHG49" s="230"/>
      <c r="LHH49" s="230"/>
      <c r="LHI49" s="230"/>
      <c r="LHJ49" s="230"/>
      <c r="LHK49" s="230"/>
      <c r="LHL49" s="230"/>
      <c r="LHM49" s="231"/>
      <c r="LHN49" s="229"/>
      <c r="LHO49" s="230"/>
      <c r="LHP49" s="230"/>
      <c r="LHQ49" s="230"/>
      <c r="LHR49" s="230"/>
      <c r="LHS49" s="230"/>
      <c r="LHT49" s="230"/>
      <c r="LHU49" s="230"/>
      <c r="LHV49" s="230"/>
      <c r="LHW49" s="230"/>
      <c r="LHX49" s="230"/>
      <c r="LHY49" s="230"/>
      <c r="LHZ49" s="231"/>
      <c r="LIA49" s="229"/>
      <c r="LIB49" s="230"/>
      <c r="LIC49" s="230"/>
      <c r="LID49" s="230"/>
      <c r="LIE49" s="230"/>
      <c r="LIF49" s="230"/>
      <c r="LIG49" s="230"/>
      <c r="LIH49" s="230"/>
      <c r="LII49" s="230"/>
      <c r="LIJ49" s="230"/>
      <c r="LIK49" s="230"/>
      <c r="LIL49" s="230"/>
      <c r="LIM49" s="231"/>
      <c r="LIN49" s="229"/>
      <c r="LIO49" s="230"/>
      <c r="LIP49" s="230"/>
      <c r="LIQ49" s="230"/>
      <c r="LIR49" s="230"/>
      <c r="LIS49" s="230"/>
      <c r="LIT49" s="230"/>
      <c r="LIU49" s="230"/>
      <c r="LIV49" s="230"/>
      <c r="LIW49" s="230"/>
      <c r="LIX49" s="230"/>
      <c r="LIY49" s="230"/>
      <c r="LIZ49" s="231"/>
      <c r="LJA49" s="229"/>
      <c r="LJB49" s="230"/>
      <c r="LJC49" s="230"/>
      <c r="LJD49" s="230"/>
      <c r="LJE49" s="230"/>
      <c r="LJF49" s="230"/>
      <c r="LJG49" s="230"/>
      <c r="LJH49" s="230"/>
      <c r="LJI49" s="230"/>
      <c r="LJJ49" s="230"/>
      <c r="LJK49" s="230"/>
      <c r="LJL49" s="230"/>
      <c r="LJM49" s="231"/>
      <c r="LJN49" s="229"/>
      <c r="LJO49" s="230"/>
      <c r="LJP49" s="230"/>
      <c r="LJQ49" s="230"/>
      <c r="LJR49" s="230"/>
      <c r="LJS49" s="230"/>
      <c r="LJT49" s="230"/>
      <c r="LJU49" s="230"/>
      <c r="LJV49" s="230"/>
      <c r="LJW49" s="230"/>
      <c r="LJX49" s="230"/>
      <c r="LJY49" s="230"/>
      <c r="LJZ49" s="231"/>
      <c r="LKA49" s="229"/>
      <c r="LKB49" s="230"/>
      <c r="LKC49" s="230"/>
      <c r="LKD49" s="230"/>
      <c r="LKE49" s="230"/>
      <c r="LKF49" s="230"/>
      <c r="LKG49" s="230"/>
      <c r="LKH49" s="230"/>
      <c r="LKI49" s="230"/>
      <c r="LKJ49" s="230"/>
      <c r="LKK49" s="230"/>
      <c r="LKL49" s="230"/>
      <c r="LKM49" s="231"/>
      <c r="LKN49" s="229"/>
      <c r="LKO49" s="230"/>
      <c r="LKP49" s="230"/>
      <c r="LKQ49" s="230"/>
      <c r="LKR49" s="230"/>
      <c r="LKS49" s="230"/>
      <c r="LKT49" s="230"/>
      <c r="LKU49" s="230"/>
      <c r="LKV49" s="230"/>
      <c r="LKW49" s="230"/>
      <c r="LKX49" s="230"/>
      <c r="LKY49" s="230"/>
      <c r="LKZ49" s="231"/>
      <c r="LLA49" s="229"/>
      <c r="LLB49" s="230"/>
      <c r="LLC49" s="230"/>
      <c r="LLD49" s="230"/>
      <c r="LLE49" s="230"/>
      <c r="LLF49" s="230"/>
      <c r="LLG49" s="230"/>
      <c r="LLH49" s="230"/>
      <c r="LLI49" s="230"/>
      <c r="LLJ49" s="230"/>
      <c r="LLK49" s="230"/>
      <c r="LLL49" s="230"/>
      <c r="LLM49" s="231"/>
      <c r="LLN49" s="229"/>
      <c r="LLO49" s="230"/>
      <c r="LLP49" s="230"/>
      <c r="LLQ49" s="230"/>
      <c r="LLR49" s="230"/>
      <c r="LLS49" s="230"/>
      <c r="LLT49" s="230"/>
      <c r="LLU49" s="230"/>
      <c r="LLV49" s="230"/>
      <c r="LLW49" s="230"/>
      <c r="LLX49" s="230"/>
      <c r="LLY49" s="230"/>
      <c r="LLZ49" s="231"/>
      <c r="LMA49" s="229"/>
      <c r="LMB49" s="230"/>
      <c r="LMC49" s="230"/>
      <c r="LMD49" s="230"/>
      <c r="LME49" s="230"/>
      <c r="LMF49" s="230"/>
      <c r="LMG49" s="230"/>
      <c r="LMH49" s="230"/>
      <c r="LMI49" s="230"/>
      <c r="LMJ49" s="230"/>
      <c r="LMK49" s="230"/>
      <c r="LML49" s="230"/>
      <c r="LMM49" s="231"/>
      <c r="LMN49" s="229"/>
      <c r="LMO49" s="230"/>
      <c r="LMP49" s="230"/>
      <c r="LMQ49" s="230"/>
      <c r="LMR49" s="230"/>
      <c r="LMS49" s="230"/>
      <c r="LMT49" s="230"/>
      <c r="LMU49" s="230"/>
      <c r="LMV49" s="230"/>
      <c r="LMW49" s="230"/>
      <c r="LMX49" s="230"/>
      <c r="LMY49" s="230"/>
      <c r="LMZ49" s="231"/>
      <c r="LNA49" s="229"/>
      <c r="LNB49" s="230"/>
      <c r="LNC49" s="230"/>
      <c r="LND49" s="230"/>
      <c r="LNE49" s="230"/>
      <c r="LNF49" s="230"/>
      <c r="LNG49" s="230"/>
      <c r="LNH49" s="230"/>
      <c r="LNI49" s="230"/>
      <c r="LNJ49" s="230"/>
      <c r="LNK49" s="230"/>
      <c r="LNL49" s="230"/>
      <c r="LNM49" s="231"/>
      <c r="LNN49" s="229"/>
      <c r="LNO49" s="230"/>
      <c r="LNP49" s="230"/>
      <c r="LNQ49" s="230"/>
      <c r="LNR49" s="230"/>
      <c r="LNS49" s="230"/>
      <c r="LNT49" s="230"/>
      <c r="LNU49" s="230"/>
      <c r="LNV49" s="230"/>
      <c r="LNW49" s="230"/>
      <c r="LNX49" s="230"/>
      <c r="LNY49" s="230"/>
      <c r="LNZ49" s="231"/>
      <c r="LOA49" s="229"/>
      <c r="LOB49" s="230"/>
      <c r="LOC49" s="230"/>
      <c r="LOD49" s="230"/>
      <c r="LOE49" s="230"/>
      <c r="LOF49" s="230"/>
      <c r="LOG49" s="230"/>
      <c r="LOH49" s="230"/>
      <c r="LOI49" s="230"/>
      <c r="LOJ49" s="230"/>
      <c r="LOK49" s="230"/>
      <c r="LOL49" s="230"/>
      <c r="LOM49" s="231"/>
      <c r="LON49" s="229"/>
      <c r="LOO49" s="230"/>
      <c r="LOP49" s="230"/>
      <c r="LOQ49" s="230"/>
      <c r="LOR49" s="230"/>
      <c r="LOS49" s="230"/>
      <c r="LOT49" s="230"/>
      <c r="LOU49" s="230"/>
      <c r="LOV49" s="230"/>
      <c r="LOW49" s="230"/>
      <c r="LOX49" s="230"/>
      <c r="LOY49" s="230"/>
      <c r="LOZ49" s="231"/>
      <c r="LPA49" s="229"/>
      <c r="LPB49" s="230"/>
      <c r="LPC49" s="230"/>
      <c r="LPD49" s="230"/>
      <c r="LPE49" s="230"/>
      <c r="LPF49" s="230"/>
      <c r="LPG49" s="230"/>
      <c r="LPH49" s="230"/>
      <c r="LPI49" s="230"/>
      <c r="LPJ49" s="230"/>
      <c r="LPK49" s="230"/>
      <c r="LPL49" s="230"/>
      <c r="LPM49" s="231"/>
      <c r="LPN49" s="229"/>
      <c r="LPO49" s="230"/>
      <c r="LPP49" s="230"/>
      <c r="LPQ49" s="230"/>
      <c r="LPR49" s="230"/>
      <c r="LPS49" s="230"/>
      <c r="LPT49" s="230"/>
      <c r="LPU49" s="230"/>
      <c r="LPV49" s="230"/>
      <c r="LPW49" s="230"/>
      <c r="LPX49" s="230"/>
      <c r="LPY49" s="230"/>
      <c r="LPZ49" s="231"/>
      <c r="LQA49" s="229"/>
      <c r="LQB49" s="230"/>
      <c r="LQC49" s="230"/>
      <c r="LQD49" s="230"/>
      <c r="LQE49" s="230"/>
      <c r="LQF49" s="230"/>
      <c r="LQG49" s="230"/>
      <c r="LQH49" s="230"/>
      <c r="LQI49" s="230"/>
      <c r="LQJ49" s="230"/>
      <c r="LQK49" s="230"/>
      <c r="LQL49" s="230"/>
      <c r="LQM49" s="231"/>
      <c r="LQN49" s="229"/>
      <c r="LQO49" s="230"/>
      <c r="LQP49" s="230"/>
      <c r="LQQ49" s="230"/>
      <c r="LQR49" s="230"/>
      <c r="LQS49" s="230"/>
      <c r="LQT49" s="230"/>
      <c r="LQU49" s="230"/>
      <c r="LQV49" s="230"/>
      <c r="LQW49" s="230"/>
      <c r="LQX49" s="230"/>
      <c r="LQY49" s="230"/>
      <c r="LQZ49" s="231"/>
      <c r="LRA49" s="229"/>
      <c r="LRB49" s="230"/>
      <c r="LRC49" s="230"/>
      <c r="LRD49" s="230"/>
      <c r="LRE49" s="230"/>
      <c r="LRF49" s="230"/>
      <c r="LRG49" s="230"/>
      <c r="LRH49" s="230"/>
      <c r="LRI49" s="230"/>
      <c r="LRJ49" s="230"/>
      <c r="LRK49" s="230"/>
      <c r="LRL49" s="230"/>
      <c r="LRM49" s="231"/>
      <c r="LRN49" s="229"/>
      <c r="LRO49" s="230"/>
      <c r="LRP49" s="230"/>
      <c r="LRQ49" s="230"/>
      <c r="LRR49" s="230"/>
      <c r="LRS49" s="230"/>
      <c r="LRT49" s="230"/>
      <c r="LRU49" s="230"/>
      <c r="LRV49" s="230"/>
      <c r="LRW49" s="230"/>
      <c r="LRX49" s="230"/>
      <c r="LRY49" s="230"/>
      <c r="LRZ49" s="231"/>
      <c r="LSA49" s="229"/>
      <c r="LSB49" s="230"/>
      <c r="LSC49" s="230"/>
      <c r="LSD49" s="230"/>
      <c r="LSE49" s="230"/>
      <c r="LSF49" s="230"/>
      <c r="LSG49" s="230"/>
      <c r="LSH49" s="230"/>
      <c r="LSI49" s="230"/>
      <c r="LSJ49" s="230"/>
      <c r="LSK49" s="230"/>
      <c r="LSL49" s="230"/>
      <c r="LSM49" s="231"/>
      <c r="LSN49" s="229"/>
      <c r="LSO49" s="230"/>
      <c r="LSP49" s="230"/>
      <c r="LSQ49" s="230"/>
      <c r="LSR49" s="230"/>
      <c r="LSS49" s="230"/>
      <c r="LST49" s="230"/>
      <c r="LSU49" s="230"/>
      <c r="LSV49" s="230"/>
      <c r="LSW49" s="230"/>
      <c r="LSX49" s="230"/>
      <c r="LSY49" s="230"/>
      <c r="LSZ49" s="231"/>
      <c r="LTA49" s="229"/>
      <c r="LTB49" s="230"/>
      <c r="LTC49" s="230"/>
      <c r="LTD49" s="230"/>
      <c r="LTE49" s="230"/>
      <c r="LTF49" s="230"/>
      <c r="LTG49" s="230"/>
      <c r="LTH49" s="230"/>
      <c r="LTI49" s="230"/>
      <c r="LTJ49" s="230"/>
      <c r="LTK49" s="230"/>
      <c r="LTL49" s="230"/>
      <c r="LTM49" s="231"/>
      <c r="LTN49" s="229"/>
      <c r="LTO49" s="230"/>
      <c r="LTP49" s="230"/>
      <c r="LTQ49" s="230"/>
      <c r="LTR49" s="230"/>
      <c r="LTS49" s="230"/>
      <c r="LTT49" s="230"/>
      <c r="LTU49" s="230"/>
      <c r="LTV49" s="230"/>
      <c r="LTW49" s="230"/>
      <c r="LTX49" s="230"/>
      <c r="LTY49" s="230"/>
      <c r="LTZ49" s="231"/>
      <c r="LUA49" s="229"/>
      <c r="LUB49" s="230"/>
      <c r="LUC49" s="230"/>
      <c r="LUD49" s="230"/>
      <c r="LUE49" s="230"/>
      <c r="LUF49" s="230"/>
      <c r="LUG49" s="230"/>
      <c r="LUH49" s="230"/>
      <c r="LUI49" s="230"/>
      <c r="LUJ49" s="230"/>
      <c r="LUK49" s="230"/>
      <c r="LUL49" s="230"/>
      <c r="LUM49" s="231"/>
      <c r="LUN49" s="229"/>
      <c r="LUO49" s="230"/>
      <c r="LUP49" s="230"/>
      <c r="LUQ49" s="230"/>
      <c r="LUR49" s="230"/>
      <c r="LUS49" s="230"/>
      <c r="LUT49" s="230"/>
      <c r="LUU49" s="230"/>
      <c r="LUV49" s="230"/>
      <c r="LUW49" s="230"/>
      <c r="LUX49" s="230"/>
      <c r="LUY49" s="230"/>
      <c r="LUZ49" s="231"/>
      <c r="LVA49" s="229"/>
      <c r="LVB49" s="230"/>
      <c r="LVC49" s="230"/>
      <c r="LVD49" s="230"/>
      <c r="LVE49" s="230"/>
      <c r="LVF49" s="230"/>
      <c r="LVG49" s="230"/>
      <c r="LVH49" s="230"/>
      <c r="LVI49" s="230"/>
      <c r="LVJ49" s="230"/>
      <c r="LVK49" s="230"/>
      <c r="LVL49" s="230"/>
      <c r="LVM49" s="231"/>
      <c r="LVN49" s="229"/>
      <c r="LVO49" s="230"/>
      <c r="LVP49" s="230"/>
      <c r="LVQ49" s="230"/>
      <c r="LVR49" s="230"/>
      <c r="LVS49" s="230"/>
      <c r="LVT49" s="230"/>
      <c r="LVU49" s="230"/>
      <c r="LVV49" s="230"/>
      <c r="LVW49" s="230"/>
      <c r="LVX49" s="230"/>
      <c r="LVY49" s="230"/>
      <c r="LVZ49" s="231"/>
      <c r="LWA49" s="229"/>
      <c r="LWB49" s="230"/>
      <c r="LWC49" s="230"/>
      <c r="LWD49" s="230"/>
      <c r="LWE49" s="230"/>
      <c r="LWF49" s="230"/>
      <c r="LWG49" s="230"/>
      <c r="LWH49" s="230"/>
      <c r="LWI49" s="230"/>
      <c r="LWJ49" s="230"/>
      <c r="LWK49" s="230"/>
      <c r="LWL49" s="230"/>
      <c r="LWM49" s="231"/>
      <c r="LWN49" s="229"/>
      <c r="LWO49" s="230"/>
      <c r="LWP49" s="230"/>
      <c r="LWQ49" s="230"/>
      <c r="LWR49" s="230"/>
      <c r="LWS49" s="230"/>
      <c r="LWT49" s="230"/>
      <c r="LWU49" s="230"/>
      <c r="LWV49" s="230"/>
      <c r="LWW49" s="230"/>
      <c r="LWX49" s="230"/>
      <c r="LWY49" s="230"/>
      <c r="LWZ49" s="231"/>
      <c r="LXA49" s="229"/>
      <c r="LXB49" s="230"/>
      <c r="LXC49" s="230"/>
      <c r="LXD49" s="230"/>
      <c r="LXE49" s="230"/>
      <c r="LXF49" s="230"/>
      <c r="LXG49" s="230"/>
      <c r="LXH49" s="230"/>
      <c r="LXI49" s="230"/>
      <c r="LXJ49" s="230"/>
      <c r="LXK49" s="230"/>
      <c r="LXL49" s="230"/>
      <c r="LXM49" s="231"/>
      <c r="LXN49" s="229"/>
      <c r="LXO49" s="230"/>
      <c r="LXP49" s="230"/>
      <c r="LXQ49" s="230"/>
      <c r="LXR49" s="230"/>
      <c r="LXS49" s="230"/>
      <c r="LXT49" s="230"/>
      <c r="LXU49" s="230"/>
      <c r="LXV49" s="230"/>
      <c r="LXW49" s="230"/>
      <c r="LXX49" s="230"/>
      <c r="LXY49" s="230"/>
      <c r="LXZ49" s="231"/>
      <c r="LYA49" s="229"/>
      <c r="LYB49" s="230"/>
      <c r="LYC49" s="230"/>
      <c r="LYD49" s="230"/>
      <c r="LYE49" s="230"/>
      <c r="LYF49" s="230"/>
      <c r="LYG49" s="230"/>
      <c r="LYH49" s="230"/>
      <c r="LYI49" s="230"/>
      <c r="LYJ49" s="230"/>
      <c r="LYK49" s="230"/>
      <c r="LYL49" s="230"/>
      <c r="LYM49" s="231"/>
      <c r="LYN49" s="229"/>
      <c r="LYO49" s="230"/>
      <c r="LYP49" s="230"/>
      <c r="LYQ49" s="230"/>
      <c r="LYR49" s="230"/>
      <c r="LYS49" s="230"/>
      <c r="LYT49" s="230"/>
      <c r="LYU49" s="230"/>
      <c r="LYV49" s="230"/>
      <c r="LYW49" s="230"/>
      <c r="LYX49" s="230"/>
      <c r="LYY49" s="230"/>
      <c r="LYZ49" s="231"/>
      <c r="LZA49" s="229"/>
      <c r="LZB49" s="230"/>
      <c r="LZC49" s="230"/>
      <c r="LZD49" s="230"/>
      <c r="LZE49" s="230"/>
      <c r="LZF49" s="230"/>
      <c r="LZG49" s="230"/>
      <c r="LZH49" s="230"/>
      <c r="LZI49" s="230"/>
      <c r="LZJ49" s="230"/>
      <c r="LZK49" s="230"/>
      <c r="LZL49" s="230"/>
      <c r="LZM49" s="231"/>
      <c r="LZN49" s="229"/>
      <c r="LZO49" s="230"/>
      <c r="LZP49" s="230"/>
      <c r="LZQ49" s="230"/>
      <c r="LZR49" s="230"/>
      <c r="LZS49" s="230"/>
      <c r="LZT49" s="230"/>
      <c r="LZU49" s="230"/>
      <c r="LZV49" s="230"/>
      <c r="LZW49" s="230"/>
      <c r="LZX49" s="230"/>
      <c r="LZY49" s="230"/>
      <c r="LZZ49" s="231"/>
      <c r="MAA49" s="229"/>
      <c r="MAB49" s="230"/>
      <c r="MAC49" s="230"/>
      <c r="MAD49" s="230"/>
      <c r="MAE49" s="230"/>
      <c r="MAF49" s="230"/>
      <c r="MAG49" s="230"/>
      <c r="MAH49" s="230"/>
      <c r="MAI49" s="230"/>
      <c r="MAJ49" s="230"/>
      <c r="MAK49" s="230"/>
      <c r="MAL49" s="230"/>
      <c r="MAM49" s="231"/>
      <c r="MAN49" s="229"/>
      <c r="MAO49" s="230"/>
      <c r="MAP49" s="230"/>
      <c r="MAQ49" s="230"/>
      <c r="MAR49" s="230"/>
      <c r="MAS49" s="230"/>
      <c r="MAT49" s="230"/>
      <c r="MAU49" s="230"/>
      <c r="MAV49" s="230"/>
      <c r="MAW49" s="230"/>
      <c r="MAX49" s="230"/>
      <c r="MAY49" s="230"/>
      <c r="MAZ49" s="231"/>
      <c r="MBA49" s="229"/>
      <c r="MBB49" s="230"/>
      <c r="MBC49" s="230"/>
      <c r="MBD49" s="230"/>
      <c r="MBE49" s="230"/>
      <c r="MBF49" s="230"/>
      <c r="MBG49" s="230"/>
      <c r="MBH49" s="230"/>
      <c r="MBI49" s="230"/>
      <c r="MBJ49" s="230"/>
      <c r="MBK49" s="230"/>
      <c r="MBL49" s="230"/>
      <c r="MBM49" s="231"/>
      <c r="MBN49" s="229"/>
      <c r="MBO49" s="230"/>
      <c r="MBP49" s="230"/>
      <c r="MBQ49" s="230"/>
      <c r="MBR49" s="230"/>
      <c r="MBS49" s="230"/>
      <c r="MBT49" s="230"/>
      <c r="MBU49" s="230"/>
      <c r="MBV49" s="230"/>
      <c r="MBW49" s="230"/>
      <c r="MBX49" s="230"/>
      <c r="MBY49" s="230"/>
      <c r="MBZ49" s="231"/>
      <c r="MCA49" s="229"/>
      <c r="MCB49" s="230"/>
      <c r="MCC49" s="230"/>
      <c r="MCD49" s="230"/>
      <c r="MCE49" s="230"/>
      <c r="MCF49" s="230"/>
      <c r="MCG49" s="230"/>
      <c r="MCH49" s="230"/>
      <c r="MCI49" s="230"/>
      <c r="MCJ49" s="230"/>
      <c r="MCK49" s="230"/>
      <c r="MCL49" s="230"/>
      <c r="MCM49" s="231"/>
      <c r="MCN49" s="229"/>
      <c r="MCO49" s="230"/>
      <c r="MCP49" s="230"/>
      <c r="MCQ49" s="230"/>
      <c r="MCR49" s="230"/>
      <c r="MCS49" s="230"/>
      <c r="MCT49" s="230"/>
      <c r="MCU49" s="230"/>
      <c r="MCV49" s="230"/>
      <c r="MCW49" s="230"/>
      <c r="MCX49" s="230"/>
      <c r="MCY49" s="230"/>
      <c r="MCZ49" s="231"/>
      <c r="MDA49" s="229"/>
      <c r="MDB49" s="230"/>
      <c r="MDC49" s="230"/>
      <c r="MDD49" s="230"/>
      <c r="MDE49" s="230"/>
      <c r="MDF49" s="230"/>
      <c r="MDG49" s="230"/>
      <c r="MDH49" s="230"/>
      <c r="MDI49" s="230"/>
      <c r="MDJ49" s="230"/>
      <c r="MDK49" s="230"/>
      <c r="MDL49" s="230"/>
      <c r="MDM49" s="231"/>
      <c r="MDN49" s="229"/>
      <c r="MDO49" s="230"/>
      <c r="MDP49" s="230"/>
      <c r="MDQ49" s="230"/>
      <c r="MDR49" s="230"/>
      <c r="MDS49" s="230"/>
      <c r="MDT49" s="230"/>
      <c r="MDU49" s="230"/>
      <c r="MDV49" s="230"/>
      <c r="MDW49" s="230"/>
      <c r="MDX49" s="230"/>
      <c r="MDY49" s="230"/>
      <c r="MDZ49" s="231"/>
      <c r="MEA49" s="229"/>
      <c r="MEB49" s="230"/>
      <c r="MEC49" s="230"/>
      <c r="MED49" s="230"/>
      <c r="MEE49" s="230"/>
      <c r="MEF49" s="230"/>
      <c r="MEG49" s="230"/>
      <c r="MEH49" s="230"/>
      <c r="MEI49" s="230"/>
      <c r="MEJ49" s="230"/>
      <c r="MEK49" s="230"/>
      <c r="MEL49" s="230"/>
      <c r="MEM49" s="231"/>
      <c r="MEN49" s="229"/>
      <c r="MEO49" s="230"/>
      <c r="MEP49" s="230"/>
      <c r="MEQ49" s="230"/>
      <c r="MER49" s="230"/>
      <c r="MES49" s="230"/>
      <c r="MET49" s="230"/>
      <c r="MEU49" s="230"/>
      <c r="MEV49" s="230"/>
      <c r="MEW49" s="230"/>
      <c r="MEX49" s="230"/>
      <c r="MEY49" s="230"/>
      <c r="MEZ49" s="231"/>
      <c r="MFA49" s="229"/>
      <c r="MFB49" s="230"/>
      <c r="MFC49" s="230"/>
      <c r="MFD49" s="230"/>
      <c r="MFE49" s="230"/>
      <c r="MFF49" s="230"/>
      <c r="MFG49" s="230"/>
      <c r="MFH49" s="230"/>
      <c r="MFI49" s="230"/>
      <c r="MFJ49" s="230"/>
      <c r="MFK49" s="230"/>
      <c r="MFL49" s="230"/>
      <c r="MFM49" s="231"/>
      <c r="MFN49" s="229"/>
      <c r="MFO49" s="230"/>
      <c r="MFP49" s="230"/>
      <c r="MFQ49" s="230"/>
      <c r="MFR49" s="230"/>
      <c r="MFS49" s="230"/>
      <c r="MFT49" s="230"/>
      <c r="MFU49" s="230"/>
      <c r="MFV49" s="230"/>
      <c r="MFW49" s="230"/>
      <c r="MFX49" s="230"/>
      <c r="MFY49" s="230"/>
      <c r="MFZ49" s="231"/>
      <c r="MGA49" s="229"/>
      <c r="MGB49" s="230"/>
      <c r="MGC49" s="230"/>
      <c r="MGD49" s="230"/>
      <c r="MGE49" s="230"/>
      <c r="MGF49" s="230"/>
      <c r="MGG49" s="230"/>
      <c r="MGH49" s="230"/>
      <c r="MGI49" s="230"/>
      <c r="MGJ49" s="230"/>
      <c r="MGK49" s="230"/>
      <c r="MGL49" s="230"/>
      <c r="MGM49" s="231"/>
      <c r="MGN49" s="229"/>
      <c r="MGO49" s="230"/>
      <c r="MGP49" s="230"/>
      <c r="MGQ49" s="230"/>
      <c r="MGR49" s="230"/>
      <c r="MGS49" s="230"/>
      <c r="MGT49" s="230"/>
      <c r="MGU49" s="230"/>
      <c r="MGV49" s="230"/>
      <c r="MGW49" s="230"/>
      <c r="MGX49" s="230"/>
      <c r="MGY49" s="230"/>
      <c r="MGZ49" s="231"/>
      <c r="MHA49" s="229"/>
      <c r="MHB49" s="230"/>
      <c r="MHC49" s="230"/>
      <c r="MHD49" s="230"/>
      <c r="MHE49" s="230"/>
      <c r="MHF49" s="230"/>
      <c r="MHG49" s="230"/>
      <c r="MHH49" s="230"/>
      <c r="MHI49" s="230"/>
      <c r="MHJ49" s="230"/>
      <c r="MHK49" s="230"/>
      <c r="MHL49" s="230"/>
      <c r="MHM49" s="231"/>
      <c r="MHN49" s="229"/>
      <c r="MHO49" s="230"/>
      <c r="MHP49" s="230"/>
      <c r="MHQ49" s="230"/>
      <c r="MHR49" s="230"/>
      <c r="MHS49" s="230"/>
      <c r="MHT49" s="230"/>
      <c r="MHU49" s="230"/>
      <c r="MHV49" s="230"/>
      <c r="MHW49" s="230"/>
      <c r="MHX49" s="230"/>
      <c r="MHY49" s="230"/>
      <c r="MHZ49" s="231"/>
      <c r="MIA49" s="229"/>
      <c r="MIB49" s="230"/>
      <c r="MIC49" s="230"/>
      <c r="MID49" s="230"/>
      <c r="MIE49" s="230"/>
      <c r="MIF49" s="230"/>
      <c r="MIG49" s="230"/>
      <c r="MIH49" s="230"/>
      <c r="MII49" s="230"/>
      <c r="MIJ49" s="230"/>
      <c r="MIK49" s="230"/>
      <c r="MIL49" s="230"/>
      <c r="MIM49" s="231"/>
      <c r="MIN49" s="229"/>
      <c r="MIO49" s="230"/>
      <c r="MIP49" s="230"/>
      <c r="MIQ49" s="230"/>
      <c r="MIR49" s="230"/>
      <c r="MIS49" s="230"/>
      <c r="MIT49" s="230"/>
      <c r="MIU49" s="230"/>
      <c r="MIV49" s="230"/>
      <c r="MIW49" s="230"/>
      <c r="MIX49" s="230"/>
      <c r="MIY49" s="230"/>
      <c r="MIZ49" s="231"/>
      <c r="MJA49" s="229"/>
      <c r="MJB49" s="230"/>
      <c r="MJC49" s="230"/>
      <c r="MJD49" s="230"/>
      <c r="MJE49" s="230"/>
      <c r="MJF49" s="230"/>
      <c r="MJG49" s="230"/>
      <c r="MJH49" s="230"/>
      <c r="MJI49" s="230"/>
      <c r="MJJ49" s="230"/>
      <c r="MJK49" s="230"/>
      <c r="MJL49" s="230"/>
      <c r="MJM49" s="231"/>
      <c r="MJN49" s="229"/>
      <c r="MJO49" s="230"/>
      <c r="MJP49" s="230"/>
      <c r="MJQ49" s="230"/>
      <c r="MJR49" s="230"/>
      <c r="MJS49" s="230"/>
      <c r="MJT49" s="230"/>
      <c r="MJU49" s="230"/>
      <c r="MJV49" s="230"/>
      <c r="MJW49" s="230"/>
      <c r="MJX49" s="230"/>
      <c r="MJY49" s="230"/>
      <c r="MJZ49" s="231"/>
      <c r="MKA49" s="229"/>
      <c r="MKB49" s="230"/>
      <c r="MKC49" s="230"/>
      <c r="MKD49" s="230"/>
      <c r="MKE49" s="230"/>
      <c r="MKF49" s="230"/>
      <c r="MKG49" s="230"/>
      <c r="MKH49" s="230"/>
      <c r="MKI49" s="230"/>
      <c r="MKJ49" s="230"/>
      <c r="MKK49" s="230"/>
      <c r="MKL49" s="230"/>
      <c r="MKM49" s="231"/>
      <c r="MKN49" s="229"/>
      <c r="MKO49" s="230"/>
      <c r="MKP49" s="230"/>
      <c r="MKQ49" s="230"/>
      <c r="MKR49" s="230"/>
      <c r="MKS49" s="230"/>
      <c r="MKT49" s="230"/>
      <c r="MKU49" s="230"/>
      <c r="MKV49" s="230"/>
      <c r="MKW49" s="230"/>
      <c r="MKX49" s="230"/>
      <c r="MKY49" s="230"/>
      <c r="MKZ49" s="231"/>
      <c r="MLA49" s="229"/>
      <c r="MLB49" s="230"/>
      <c r="MLC49" s="230"/>
      <c r="MLD49" s="230"/>
      <c r="MLE49" s="230"/>
      <c r="MLF49" s="230"/>
      <c r="MLG49" s="230"/>
      <c r="MLH49" s="230"/>
      <c r="MLI49" s="230"/>
      <c r="MLJ49" s="230"/>
      <c r="MLK49" s="230"/>
      <c r="MLL49" s="230"/>
      <c r="MLM49" s="231"/>
      <c r="MLN49" s="229"/>
      <c r="MLO49" s="230"/>
      <c r="MLP49" s="230"/>
      <c r="MLQ49" s="230"/>
      <c r="MLR49" s="230"/>
      <c r="MLS49" s="230"/>
      <c r="MLT49" s="230"/>
      <c r="MLU49" s="230"/>
      <c r="MLV49" s="230"/>
      <c r="MLW49" s="230"/>
      <c r="MLX49" s="230"/>
      <c r="MLY49" s="230"/>
      <c r="MLZ49" s="231"/>
      <c r="MMA49" s="229"/>
      <c r="MMB49" s="230"/>
      <c r="MMC49" s="230"/>
      <c r="MMD49" s="230"/>
      <c r="MME49" s="230"/>
      <c r="MMF49" s="230"/>
      <c r="MMG49" s="230"/>
      <c r="MMH49" s="230"/>
      <c r="MMI49" s="230"/>
      <c r="MMJ49" s="230"/>
      <c r="MMK49" s="230"/>
      <c r="MML49" s="230"/>
      <c r="MMM49" s="231"/>
      <c r="MMN49" s="229"/>
      <c r="MMO49" s="230"/>
      <c r="MMP49" s="230"/>
      <c r="MMQ49" s="230"/>
      <c r="MMR49" s="230"/>
      <c r="MMS49" s="230"/>
      <c r="MMT49" s="230"/>
      <c r="MMU49" s="230"/>
      <c r="MMV49" s="230"/>
      <c r="MMW49" s="230"/>
      <c r="MMX49" s="230"/>
      <c r="MMY49" s="230"/>
      <c r="MMZ49" s="231"/>
      <c r="MNA49" s="229"/>
      <c r="MNB49" s="230"/>
      <c r="MNC49" s="230"/>
      <c r="MND49" s="230"/>
      <c r="MNE49" s="230"/>
      <c r="MNF49" s="230"/>
      <c r="MNG49" s="230"/>
      <c r="MNH49" s="230"/>
      <c r="MNI49" s="230"/>
      <c r="MNJ49" s="230"/>
      <c r="MNK49" s="230"/>
      <c r="MNL49" s="230"/>
      <c r="MNM49" s="231"/>
      <c r="MNN49" s="229"/>
      <c r="MNO49" s="230"/>
      <c r="MNP49" s="230"/>
      <c r="MNQ49" s="230"/>
      <c r="MNR49" s="230"/>
      <c r="MNS49" s="230"/>
      <c r="MNT49" s="230"/>
      <c r="MNU49" s="230"/>
      <c r="MNV49" s="230"/>
      <c r="MNW49" s="230"/>
      <c r="MNX49" s="230"/>
      <c r="MNY49" s="230"/>
      <c r="MNZ49" s="231"/>
      <c r="MOA49" s="229"/>
      <c r="MOB49" s="230"/>
      <c r="MOC49" s="230"/>
      <c r="MOD49" s="230"/>
      <c r="MOE49" s="230"/>
      <c r="MOF49" s="230"/>
      <c r="MOG49" s="230"/>
      <c r="MOH49" s="230"/>
      <c r="MOI49" s="230"/>
      <c r="MOJ49" s="230"/>
      <c r="MOK49" s="230"/>
      <c r="MOL49" s="230"/>
      <c r="MOM49" s="231"/>
      <c r="MON49" s="229"/>
      <c r="MOO49" s="230"/>
      <c r="MOP49" s="230"/>
      <c r="MOQ49" s="230"/>
      <c r="MOR49" s="230"/>
      <c r="MOS49" s="230"/>
      <c r="MOT49" s="230"/>
      <c r="MOU49" s="230"/>
      <c r="MOV49" s="230"/>
      <c r="MOW49" s="230"/>
      <c r="MOX49" s="230"/>
      <c r="MOY49" s="230"/>
      <c r="MOZ49" s="231"/>
      <c r="MPA49" s="229"/>
      <c r="MPB49" s="230"/>
      <c r="MPC49" s="230"/>
      <c r="MPD49" s="230"/>
      <c r="MPE49" s="230"/>
      <c r="MPF49" s="230"/>
      <c r="MPG49" s="230"/>
      <c r="MPH49" s="230"/>
      <c r="MPI49" s="230"/>
      <c r="MPJ49" s="230"/>
      <c r="MPK49" s="230"/>
      <c r="MPL49" s="230"/>
      <c r="MPM49" s="231"/>
      <c r="MPN49" s="229"/>
      <c r="MPO49" s="230"/>
      <c r="MPP49" s="230"/>
      <c r="MPQ49" s="230"/>
      <c r="MPR49" s="230"/>
      <c r="MPS49" s="230"/>
      <c r="MPT49" s="230"/>
      <c r="MPU49" s="230"/>
      <c r="MPV49" s="230"/>
      <c r="MPW49" s="230"/>
      <c r="MPX49" s="230"/>
      <c r="MPY49" s="230"/>
      <c r="MPZ49" s="231"/>
      <c r="MQA49" s="229"/>
      <c r="MQB49" s="230"/>
      <c r="MQC49" s="230"/>
      <c r="MQD49" s="230"/>
      <c r="MQE49" s="230"/>
      <c r="MQF49" s="230"/>
      <c r="MQG49" s="230"/>
      <c r="MQH49" s="230"/>
      <c r="MQI49" s="230"/>
      <c r="MQJ49" s="230"/>
      <c r="MQK49" s="230"/>
      <c r="MQL49" s="230"/>
      <c r="MQM49" s="231"/>
      <c r="MQN49" s="229"/>
      <c r="MQO49" s="230"/>
      <c r="MQP49" s="230"/>
      <c r="MQQ49" s="230"/>
      <c r="MQR49" s="230"/>
      <c r="MQS49" s="230"/>
      <c r="MQT49" s="230"/>
      <c r="MQU49" s="230"/>
      <c r="MQV49" s="230"/>
      <c r="MQW49" s="230"/>
      <c r="MQX49" s="230"/>
      <c r="MQY49" s="230"/>
      <c r="MQZ49" s="231"/>
      <c r="MRA49" s="229"/>
      <c r="MRB49" s="230"/>
      <c r="MRC49" s="230"/>
      <c r="MRD49" s="230"/>
      <c r="MRE49" s="230"/>
      <c r="MRF49" s="230"/>
      <c r="MRG49" s="230"/>
      <c r="MRH49" s="230"/>
      <c r="MRI49" s="230"/>
      <c r="MRJ49" s="230"/>
      <c r="MRK49" s="230"/>
      <c r="MRL49" s="230"/>
      <c r="MRM49" s="231"/>
      <c r="MRN49" s="229"/>
      <c r="MRO49" s="230"/>
      <c r="MRP49" s="230"/>
      <c r="MRQ49" s="230"/>
      <c r="MRR49" s="230"/>
      <c r="MRS49" s="230"/>
      <c r="MRT49" s="230"/>
      <c r="MRU49" s="230"/>
      <c r="MRV49" s="230"/>
      <c r="MRW49" s="230"/>
      <c r="MRX49" s="230"/>
      <c r="MRY49" s="230"/>
      <c r="MRZ49" s="231"/>
      <c r="MSA49" s="229"/>
      <c r="MSB49" s="230"/>
      <c r="MSC49" s="230"/>
      <c r="MSD49" s="230"/>
      <c r="MSE49" s="230"/>
      <c r="MSF49" s="230"/>
      <c r="MSG49" s="230"/>
      <c r="MSH49" s="230"/>
      <c r="MSI49" s="230"/>
      <c r="MSJ49" s="230"/>
      <c r="MSK49" s="230"/>
      <c r="MSL49" s="230"/>
      <c r="MSM49" s="231"/>
      <c r="MSN49" s="229"/>
      <c r="MSO49" s="230"/>
      <c r="MSP49" s="230"/>
      <c r="MSQ49" s="230"/>
      <c r="MSR49" s="230"/>
      <c r="MSS49" s="230"/>
      <c r="MST49" s="230"/>
      <c r="MSU49" s="230"/>
      <c r="MSV49" s="230"/>
      <c r="MSW49" s="230"/>
      <c r="MSX49" s="230"/>
      <c r="MSY49" s="230"/>
      <c r="MSZ49" s="231"/>
      <c r="MTA49" s="229"/>
      <c r="MTB49" s="230"/>
      <c r="MTC49" s="230"/>
      <c r="MTD49" s="230"/>
      <c r="MTE49" s="230"/>
      <c r="MTF49" s="230"/>
      <c r="MTG49" s="230"/>
      <c r="MTH49" s="230"/>
      <c r="MTI49" s="230"/>
      <c r="MTJ49" s="230"/>
      <c r="MTK49" s="230"/>
      <c r="MTL49" s="230"/>
      <c r="MTM49" s="231"/>
      <c r="MTN49" s="229"/>
      <c r="MTO49" s="230"/>
      <c r="MTP49" s="230"/>
      <c r="MTQ49" s="230"/>
      <c r="MTR49" s="230"/>
      <c r="MTS49" s="230"/>
      <c r="MTT49" s="230"/>
      <c r="MTU49" s="230"/>
      <c r="MTV49" s="230"/>
      <c r="MTW49" s="230"/>
      <c r="MTX49" s="230"/>
      <c r="MTY49" s="230"/>
      <c r="MTZ49" s="231"/>
      <c r="MUA49" s="229"/>
      <c r="MUB49" s="230"/>
      <c r="MUC49" s="230"/>
      <c r="MUD49" s="230"/>
      <c r="MUE49" s="230"/>
      <c r="MUF49" s="230"/>
      <c r="MUG49" s="230"/>
      <c r="MUH49" s="230"/>
      <c r="MUI49" s="230"/>
      <c r="MUJ49" s="230"/>
      <c r="MUK49" s="230"/>
      <c r="MUL49" s="230"/>
      <c r="MUM49" s="231"/>
      <c r="MUN49" s="229"/>
      <c r="MUO49" s="230"/>
      <c r="MUP49" s="230"/>
      <c r="MUQ49" s="230"/>
      <c r="MUR49" s="230"/>
      <c r="MUS49" s="230"/>
      <c r="MUT49" s="230"/>
      <c r="MUU49" s="230"/>
      <c r="MUV49" s="230"/>
      <c r="MUW49" s="230"/>
      <c r="MUX49" s="230"/>
      <c r="MUY49" s="230"/>
      <c r="MUZ49" s="231"/>
      <c r="MVA49" s="229"/>
      <c r="MVB49" s="230"/>
      <c r="MVC49" s="230"/>
      <c r="MVD49" s="230"/>
      <c r="MVE49" s="230"/>
      <c r="MVF49" s="230"/>
      <c r="MVG49" s="230"/>
      <c r="MVH49" s="230"/>
      <c r="MVI49" s="230"/>
      <c r="MVJ49" s="230"/>
      <c r="MVK49" s="230"/>
      <c r="MVL49" s="230"/>
      <c r="MVM49" s="231"/>
      <c r="MVN49" s="229"/>
      <c r="MVO49" s="230"/>
      <c r="MVP49" s="230"/>
      <c r="MVQ49" s="230"/>
      <c r="MVR49" s="230"/>
      <c r="MVS49" s="230"/>
      <c r="MVT49" s="230"/>
      <c r="MVU49" s="230"/>
      <c r="MVV49" s="230"/>
      <c r="MVW49" s="230"/>
      <c r="MVX49" s="230"/>
      <c r="MVY49" s="230"/>
      <c r="MVZ49" s="231"/>
      <c r="MWA49" s="229"/>
      <c r="MWB49" s="230"/>
      <c r="MWC49" s="230"/>
      <c r="MWD49" s="230"/>
      <c r="MWE49" s="230"/>
      <c r="MWF49" s="230"/>
      <c r="MWG49" s="230"/>
      <c r="MWH49" s="230"/>
      <c r="MWI49" s="230"/>
      <c r="MWJ49" s="230"/>
      <c r="MWK49" s="230"/>
      <c r="MWL49" s="230"/>
      <c r="MWM49" s="231"/>
      <c r="MWN49" s="229"/>
      <c r="MWO49" s="230"/>
      <c r="MWP49" s="230"/>
      <c r="MWQ49" s="230"/>
      <c r="MWR49" s="230"/>
      <c r="MWS49" s="230"/>
      <c r="MWT49" s="230"/>
      <c r="MWU49" s="230"/>
      <c r="MWV49" s="230"/>
      <c r="MWW49" s="230"/>
      <c r="MWX49" s="230"/>
      <c r="MWY49" s="230"/>
      <c r="MWZ49" s="231"/>
      <c r="MXA49" s="229"/>
      <c r="MXB49" s="230"/>
      <c r="MXC49" s="230"/>
      <c r="MXD49" s="230"/>
      <c r="MXE49" s="230"/>
      <c r="MXF49" s="230"/>
      <c r="MXG49" s="230"/>
      <c r="MXH49" s="230"/>
      <c r="MXI49" s="230"/>
      <c r="MXJ49" s="230"/>
      <c r="MXK49" s="230"/>
      <c r="MXL49" s="230"/>
      <c r="MXM49" s="231"/>
      <c r="MXN49" s="229"/>
      <c r="MXO49" s="230"/>
      <c r="MXP49" s="230"/>
      <c r="MXQ49" s="230"/>
      <c r="MXR49" s="230"/>
      <c r="MXS49" s="230"/>
      <c r="MXT49" s="230"/>
      <c r="MXU49" s="230"/>
      <c r="MXV49" s="230"/>
      <c r="MXW49" s="230"/>
      <c r="MXX49" s="230"/>
      <c r="MXY49" s="230"/>
      <c r="MXZ49" s="231"/>
      <c r="MYA49" s="229"/>
      <c r="MYB49" s="230"/>
      <c r="MYC49" s="230"/>
      <c r="MYD49" s="230"/>
      <c r="MYE49" s="230"/>
      <c r="MYF49" s="230"/>
      <c r="MYG49" s="230"/>
      <c r="MYH49" s="230"/>
      <c r="MYI49" s="230"/>
      <c r="MYJ49" s="230"/>
      <c r="MYK49" s="230"/>
      <c r="MYL49" s="230"/>
      <c r="MYM49" s="231"/>
      <c r="MYN49" s="229"/>
      <c r="MYO49" s="230"/>
      <c r="MYP49" s="230"/>
      <c r="MYQ49" s="230"/>
      <c r="MYR49" s="230"/>
      <c r="MYS49" s="230"/>
      <c r="MYT49" s="230"/>
      <c r="MYU49" s="230"/>
      <c r="MYV49" s="230"/>
      <c r="MYW49" s="230"/>
      <c r="MYX49" s="230"/>
      <c r="MYY49" s="230"/>
      <c r="MYZ49" s="231"/>
      <c r="MZA49" s="229"/>
      <c r="MZB49" s="230"/>
      <c r="MZC49" s="230"/>
      <c r="MZD49" s="230"/>
      <c r="MZE49" s="230"/>
      <c r="MZF49" s="230"/>
      <c r="MZG49" s="230"/>
      <c r="MZH49" s="230"/>
      <c r="MZI49" s="230"/>
      <c r="MZJ49" s="230"/>
      <c r="MZK49" s="230"/>
      <c r="MZL49" s="230"/>
      <c r="MZM49" s="231"/>
      <c r="MZN49" s="229"/>
      <c r="MZO49" s="230"/>
      <c r="MZP49" s="230"/>
      <c r="MZQ49" s="230"/>
      <c r="MZR49" s="230"/>
      <c r="MZS49" s="230"/>
      <c r="MZT49" s="230"/>
      <c r="MZU49" s="230"/>
      <c r="MZV49" s="230"/>
      <c r="MZW49" s="230"/>
      <c r="MZX49" s="230"/>
      <c r="MZY49" s="230"/>
      <c r="MZZ49" s="231"/>
      <c r="NAA49" s="229"/>
      <c r="NAB49" s="230"/>
      <c r="NAC49" s="230"/>
      <c r="NAD49" s="230"/>
      <c r="NAE49" s="230"/>
      <c r="NAF49" s="230"/>
      <c r="NAG49" s="230"/>
      <c r="NAH49" s="230"/>
      <c r="NAI49" s="230"/>
      <c r="NAJ49" s="230"/>
      <c r="NAK49" s="230"/>
      <c r="NAL49" s="230"/>
      <c r="NAM49" s="231"/>
      <c r="NAN49" s="229"/>
      <c r="NAO49" s="230"/>
      <c r="NAP49" s="230"/>
      <c r="NAQ49" s="230"/>
      <c r="NAR49" s="230"/>
      <c r="NAS49" s="230"/>
      <c r="NAT49" s="230"/>
      <c r="NAU49" s="230"/>
      <c r="NAV49" s="230"/>
      <c r="NAW49" s="230"/>
      <c r="NAX49" s="230"/>
      <c r="NAY49" s="230"/>
      <c r="NAZ49" s="231"/>
      <c r="NBA49" s="229"/>
      <c r="NBB49" s="230"/>
      <c r="NBC49" s="230"/>
      <c r="NBD49" s="230"/>
      <c r="NBE49" s="230"/>
      <c r="NBF49" s="230"/>
      <c r="NBG49" s="230"/>
      <c r="NBH49" s="230"/>
      <c r="NBI49" s="230"/>
      <c r="NBJ49" s="230"/>
      <c r="NBK49" s="230"/>
      <c r="NBL49" s="230"/>
      <c r="NBM49" s="231"/>
      <c r="NBN49" s="229"/>
      <c r="NBO49" s="230"/>
      <c r="NBP49" s="230"/>
      <c r="NBQ49" s="230"/>
      <c r="NBR49" s="230"/>
      <c r="NBS49" s="230"/>
      <c r="NBT49" s="230"/>
      <c r="NBU49" s="230"/>
      <c r="NBV49" s="230"/>
      <c r="NBW49" s="230"/>
      <c r="NBX49" s="230"/>
      <c r="NBY49" s="230"/>
      <c r="NBZ49" s="231"/>
      <c r="NCA49" s="229"/>
      <c r="NCB49" s="230"/>
      <c r="NCC49" s="230"/>
      <c r="NCD49" s="230"/>
      <c r="NCE49" s="230"/>
      <c r="NCF49" s="230"/>
      <c r="NCG49" s="230"/>
      <c r="NCH49" s="230"/>
      <c r="NCI49" s="230"/>
      <c r="NCJ49" s="230"/>
      <c r="NCK49" s="230"/>
      <c r="NCL49" s="230"/>
      <c r="NCM49" s="231"/>
      <c r="NCN49" s="229"/>
      <c r="NCO49" s="230"/>
      <c r="NCP49" s="230"/>
      <c r="NCQ49" s="230"/>
      <c r="NCR49" s="230"/>
      <c r="NCS49" s="230"/>
      <c r="NCT49" s="230"/>
      <c r="NCU49" s="230"/>
      <c r="NCV49" s="230"/>
      <c r="NCW49" s="230"/>
      <c r="NCX49" s="230"/>
      <c r="NCY49" s="230"/>
      <c r="NCZ49" s="231"/>
      <c r="NDA49" s="229"/>
      <c r="NDB49" s="230"/>
      <c r="NDC49" s="230"/>
      <c r="NDD49" s="230"/>
      <c r="NDE49" s="230"/>
      <c r="NDF49" s="230"/>
      <c r="NDG49" s="230"/>
      <c r="NDH49" s="230"/>
      <c r="NDI49" s="230"/>
      <c r="NDJ49" s="230"/>
      <c r="NDK49" s="230"/>
      <c r="NDL49" s="230"/>
      <c r="NDM49" s="231"/>
      <c r="NDN49" s="229"/>
      <c r="NDO49" s="230"/>
      <c r="NDP49" s="230"/>
      <c r="NDQ49" s="230"/>
      <c r="NDR49" s="230"/>
      <c r="NDS49" s="230"/>
      <c r="NDT49" s="230"/>
      <c r="NDU49" s="230"/>
      <c r="NDV49" s="230"/>
      <c r="NDW49" s="230"/>
      <c r="NDX49" s="230"/>
      <c r="NDY49" s="230"/>
      <c r="NDZ49" s="231"/>
      <c r="NEA49" s="229"/>
      <c r="NEB49" s="230"/>
      <c r="NEC49" s="230"/>
      <c r="NED49" s="230"/>
      <c r="NEE49" s="230"/>
      <c r="NEF49" s="230"/>
      <c r="NEG49" s="230"/>
      <c r="NEH49" s="230"/>
      <c r="NEI49" s="230"/>
      <c r="NEJ49" s="230"/>
      <c r="NEK49" s="230"/>
      <c r="NEL49" s="230"/>
      <c r="NEM49" s="231"/>
      <c r="NEN49" s="229"/>
      <c r="NEO49" s="230"/>
      <c r="NEP49" s="230"/>
      <c r="NEQ49" s="230"/>
      <c r="NER49" s="230"/>
      <c r="NES49" s="230"/>
      <c r="NET49" s="230"/>
      <c r="NEU49" s="230"/>
      <c r="NEV49" s="230"/>
      <c r="NEW49" s="230"/>
      <c r="NEX49" s="230"/>
      <c r="NEY49" s="230"/>
      <c r="NEZ49" s="231"/>
      <c r="NFA49" s="229"/>
      <c r="NFB49" s="230"/>
      <c r="NFC49" s="230"/>
      <c r="NFD49" s="230"/>
      <c r="NFE49" s="230"/>
      <c r="NFF49" s="230"/>
      <c r="NFG49" s="230"/>
      <c r="NFH49" s="230"/>
      <c r="NFI49" s="230"/>
      <c r="NFJ49" s="230"/>
      <c r="NFK49" s="230"/>
      <c r="NFL49" s="230"/>
      <c r="NFM49" s="231"/>
      <c r="NFN49" s="229"/>
      <c r="NFO49" s="230"/>
      <c r="NFP49" s="230"/>
      <c r="NFQ49" s="230"/>
      <c r="NFR49" s="230"/>
      <c r="NFS49" s="230"/>
      <c r="NFT49" s="230"/>
      <c r="NFU49" s="230"/>
      <c r="NFV49" s="230"/>
      <c r="NFW49" s="230"/>
      <c r="NFX49" s="230"/>
      <c r="NFY49" s="230"/>
      <c r="NFZ49" s="231"/>
      <c r="NGA49" s="229"/>
      <c r="NGB49" s="230"/>
      <c r="NGC49" s="230"/>
      <c r="NGD49" s="230"/>
      <c r="NGE49" s="230"/>
      <c r="NGF49" s="230"/>
      <c r="NGG49" s="230"/>
      <c r="NGH49" s="230"/>
      <c r="NGI49" s="230"/>
      <c r="NGJ49" s="230"/>
      <c r="NGK49" s="230"/>
      <c r="NGL49" s="230"/>
      <c r="NGM49" s="231"/>
      <c r="NGN49" s="229"/>
      <c r="NGO49" s="230"/>
      <c r="NGP49" s="230"/>
      <c r="NGQ49" s="230"/>
      <c r="NGR49" s="230"/>
      <c r="NGS49" s="230"/>
      <c r="NGT49" s="230"/>
      <c r="NGU49" s="230"/>
      <c r="NGV49" s="230"/>
      <c r="NGW49" s="230"/>
      <c r="NGX49" s="230"/>
      <c r="NGY49" s="230"/>
      <c r="NGZ49" s="231"/>
      <c r="NHA49" s="229"/>
      <c r="NHB49" s="230"/>
      <c r="NHC49" s="230"/>
      <c r="NHD49" s="230"/>
      <c r="NHE49" s="230"/>
      <c r="NHF49" s="230"/>
      <c r="NHG49" s="230"/>
      <c r="NHH49" s="230"/>
      <c r="NHI49" s="230"/>
      <c r="NHJ49" s="230"/>
      <c r="NHK49" s="230"/>
      <c r="NHL49" s="230"/>
      <c r="NHM49" s="231"/>
      <c r="NHN49" s="229"/>
      <c r="NHO49" s="230"/>
      <c r="NHP49" s="230"/>
      <c r="NHQ49" s="230"/>
      <c r="NHR49" s="230"/>
      <c r="NHS49" s="230"/>
      <c r="NHT49" s="230"/>
      <c r="NHU49" s="230"/>
      <c r="NHV49" s="230"/>
      <c r="NHW49" s="230"/>
      <c r="NHX49" s="230"/>
      <c r="NHY49" s="230"/>
      <c r="NHZ49" s="231"/>
      <c r="NIA49" s="229"/>
      <c r="NIB49" s="230"/>
      <c r="NIC49" s="230"/>
      <c r="NID49" s="230"/>
      <c r="NIE49" s="230"/>
      <c r="NIF49" s="230"/>
      <c r="NIG49" s="230"/>
      <c r="NIH49" s="230"/>
      <c r="NII49" s="230"/>
      <c r="NIJ49" s="230"/>
      <c r="NIK49" s="230"/>
      <c r="NIL49" s="230"/>
      <c r="NIM49" s="231"/>
      <c r="NIN49" s="229"/>
      <c r="NIO49" s="230"/>
      <c r="NIP49" s="230"/>
      <c r="NIQ49" s="230"/>
      <c r="NIR49" s="230"/>
      <c r="NIS49" s="230"/>
      <c r="NIT49" s="230"/>
      <c r="NIU49" s="230"/>
      <c r="NIV49" s="230"/>
      <c r="NIW49" s="230"/>
      <c r="NIX49" s="230"/>
      <c r="NIY49" s="230"/>
      <c r="NIZ49" s="231"/>
      <c r="NJA49" s="229"/>
      <c r="NJB49" s="230"/>
      <c r="NJC49" s="230"/>
      <c r="NJD49" s="230"/>
      <c r="NJE49" s="230"/>
      <c r="NJF49" s="230"/>
      <c r="NJG49" s="230"/>
      <c r="NJH49" s="230"/>
      <c r="NJI49" s="230"/>
      <c r="NJJ49" s="230"/>
      <c r="NJK49" s="230"/>
      <c r="NJL49" s="230"/>
      <c r="NJM49" s="231"/>
      <c r="NJN49" s="229"/>
      <c r="NJO49" s="230"/>
      <c r="NJP49" s="230"/>
      <c r="NJQ49" s="230"/>
      <c r="NJR49" s="230"/>
      <c r="NJS49" s="230"/>
      <c r="NJT49" s="230"/>
      <c r="NJU49" s="230"/>
      <c r="NJV49" s="230"/>
      <c r="NJW49" s="230"/>
      <c r="NJX49" s="230"/>
      <c r="NJY49" s="230"/>
      <c r="NJZ49" s="231"/>
      <c r="NKA49" s="229"/>
      <c r="NKB49" s="230"/>
      <c r="NKC49" s="230"/>
      <c r="NKD49" s="230"/>
      <c r="NKE49" s="230"/>
      <c r="NKF49" s="230"/>
      <c r="NKG49" s="230"/>
      <c r="NKH49" s="230"/>
      <c r="NKI49" s="230"/>
      <c r="NKJ49" s="230"/>
      <c r="NKK49" s="230"/>
      <c r="NKL49" s="230"/>
      <c r="NKM49" s="231"/>
      <c r="NKN49" s="229"/>
      <c r="NKO49" s="230"/>
      <c r="NKP49" s="230"/>
      <c r="NKQ49" s="230"/>
      <c r="NKR49" s="230"/>
      <c r="NKS49" s="230"/>
      <c r="NKT49" s="230"/>
      <c r="NKU49" s="230"/>
      <c r="NKV49" s="230"/>
      <c r="NKW49" s="230"/>
      <c r="NKX49" s="230"/>
      <c r="NKY49" s="230"/>
      <c r="NKZ49" s="231"/>
      <c r="NLA49" s="229"/>
      <c r="NLB49" s="230"/>
      <c r="NLC49" s="230"/>
      <c r="NLD49" s="230"/>
      <c r="NLE49" s="230"/>
      <c r="NLF49" s="230"/>
      <c r="NLG49" s="230"/>
      <c r="NLH49" s="230"/>
      <c r="NLI49" s="230"/>
      <c r="NLJ49" s="230"/>
      <c r="NLK49" s="230"/>
      <c r="NLL49" s="230"/>
      <c r="NLM49" s="231"/>
      <c r="NLN49" s="229"/>
      <c r="NLO49" s="230"/>
      <c r="NLP49" s="230"/>
      <c r="NLQ49" s="230"/>
      <c r="NLR49" s="230"/>
      <c r="NLS49" s="230"/>
      <c r="NLT49" s="230"/>
      <c r="NLU49" s="230"/>
      <c r="NLV49" s="230"/>
      <c r="NLW49" s="230"/>
      <c r="NLX49" s="230"/>
      <c r="NLY49" s="230"/>
      <c r="NLZ49" s="231"/>
      <c r="NMA49" s="229"/>
      <c r="NMB49" s="230"/>
      <c r="NMC49" s="230"/>
      <c r="NMD49" s="230"/>
      <c r="NME49" s="230"/>
      <c r="NMF49" s="230"/>
      <c r="NMG49" s="230"/>
      <c r="NMH49" s="230"/>
      <c r="NMI49" s="230"/>
      <c r="NMJ49" s="230"/>
      <c r="NMK49" s="230"/>
      <c r="NML49" s="230"/>
      <c r="NMM49" s="231"/>
      <c r="NMN49" s="229"/>
      <c r="NMO49" s="230"/>
      <c r="NMP49" s="230"/>
      <c r="NMQ49" s="230"/>
      <c r="NMR49" s="230"/>
      <c r="NMS49" s="230"/>
      <c r="NMT49" s="230"/>
      <c r="NMU49" s="230"/>
      <c r="NMV49" s="230"/>
      <c r="NMW49" s="230"/>
      <c r="NMX49" s="230"/>
      <c r="NMY49" s="230"/>
      <c r="NMZ49" s="231"/>
      <c r="NNA49" s="229"/>
      <c r="NNB49" s="230"/>
      <c r="NNC49" s="230"/>
      <c r="NND49" s="230"/>
      <c r="NNE49" s="230"/>
      <c r="NNF49" s="230"/>
      <c r="NNG49" s="230"/>
      <c r="NNH49" s="230"/>
      <c r="NNI49" s="230"/>
      <c r="NNJ49" s="230"/>
      <c r="NNK49" s="230"/>
      <c r="NNL49" s="230"/>
      <c r="NNM49" s="231"/>
      <c r="NNN49" s="229"/>
      <c r="NNO49" s="230"/>
      <c r="NNP49" s="230"/>
      <c r="NNQ49" s="230"/>
      <c r="NNR49" s="230"/>
      <c r="NNS49" s="230"/>
      <c r="NNT49" s="230"/>
      <c r="NNU49" s="230"/>
      <c r="NNV49" s="230"/>
      <c r="NNW49" s="230"/>
      <c r="NNX49" s="230"/>
      <c r="NNY49" s="230"/>
      <c r="NNZ49" s="231"/>
      <c r="NOA49" s="229"/>
      <c r="NOB49" s="230"/>
      <c r="NOC49" s="230"/>
      <c r="NOD49" s="230"/>
      <c r="NOE49" s="230"/>
      <c r="NOF49" s="230"/>
      <c r="NOG49" s="230"/>
      <c r="NOH49" s="230"/>
      <c r="NOI49" s="230"/>
      <c r="NOJ49" s="230"/>
      <c r="NOK49" s="230"/>
      <c r="NOL49" s="230"/>
      <c r="NOM49" s="231"/>
      <c r="NON49" s="229"/>
      <c r="NOO49" s="230"/>
      <c r="NOP49" s="230"/>
      <c r="NOQ49" s="230"/>
      <c r="NOR49" s="230"/>
      <c r="NOS49" s="230"/>
      <c r="NOT49" s="230"/>
      <c r="NOU49" s="230"/>
      <c r="NOV49" s="230"/>
      <c r="NOW49" s="230"/>
      <c r="NOX49" s="230"/>
      <c r="NOY49" s="230"/>
      <c r="NOZ49" s="231"/>
      <c r="NPA49" s="229"/>
      <c r="NPB49" s="230"/>
      <c r="NPC49" s="230"/>
      <c r="NPD49" s="230"/>
      <c r="NPE49" s="230"/>
      <c r="NPF49" s="230"/>
      <c r="NPG49" s="230"/>
      <c r="NPH49" s="230"/>
      <c r="NPI49" s="230"/>
      <c r="NPJ49" s="230"/>
      <c r="NPK49" s="230"/>
      <c r="NPL49" s="230"/>
      <c r="NPM49" s="231"/>
      <c r="NPN49" s="229"/>
      <c r="NPO49" s="230"/>
      <c r="NPP49" s="230"/>
      <c r="NPQ49" s="230"/>
      <c r="NPR49" s="230"/>
      <c r="NPS49" s="230"/>
      <c r="NPT49" s="230"/>
      <c r="NPU49" s="230"/>
      <c r="NPV49" s="230"/>
      <c r="NPW49" s="230"/>
      <c r="NPX49" s="230"/>
      <c r="NPY49" s="230"/>
      <c r="NPZ49" s="231"/>
      <c r="NQA49" s="229"/>
      <c r="NQB49" s="230"/>
      <c r="NQC49" s="230"/>
      <c r="NQD49" s="230"/>
      <c r="NQE49" s="230"/>
      <c r="NQF49" s="230"/>
      <c r="NQG49" s="230"/>
      <c r="NQH49" s="230"/>
      <c r="NQI49" s="230"/>
      <c r="NQJ49" s="230"/>
      <c r="NQK49" s="230"/>
      <c r="NQL49" s="230"/>
      <c r="NQM49" s="231"/>
      <c r="NQN49" s="229"/>
      <c r="NQO49" s="230"/>
      <c r="NQP49" s="230"/>
      <c r="NQQ49" s="230"/>
      <c r="NQR49" s="230"/>
      <c r="NQS49" s="230"/>
      <c r="NQT49" s="230"/>
      <c r="NQU49" s="230"/>
      <c r="NQV49" s="230"/>
      <c r="NQW49" s="230"/>
      <c r="NQX49" s="230"/>
      <c r="NQY49" s="230"/>
      <c r="NQZ49" s="231"/>
      <c r="NRA49" s="229"/>
      <c r="NRB49" s="230"/>
      <c r="NRC49" s="230"/>
      <c r="NRD49" s="230"/>
      <c r="NRE49" s="230"/>
      <c r="NRF49" s="230"/>
      <c r="NRG49" s="230"/>
      <c r="NRH49" s="230"/>
      <c r="NRI49" s="230"/>
      <c r="NRJ49" s="230"/>
      <c r="NRK49" s="230"/>
      <c r="NRL49" s="230"/>
      <c r="NRM49" s="231"/>
      <c r="NRN49" s="229"/>
      <c r="NRO49" s="230"/>
      <c r="NRP49" s="230"/>
      <c r="NRQ49" s="230"/>
      <c r="NRR49" s="230"/>
      <c r="NRS49" s="230"/>
      <c r="NRT49" s="230"/>
      <c r="NRU49" s="230"/>
      <c r="NRV49" s="230"/>
      <c r="NRW49" s="230"/>
      <c r="NRX49" s="230"/>
      <c r="NRY49" s="230"/>
      <c r="NRZ49" s="231"/>
      <c r="NSA49" s="229"/>
      <c r="NSB49" s="230"/>
      <c r="NSC49" s="230"/>
      <c r="NSD49" s="230"/>
      <c r="NSE49" s="230"/>
      <c r="NSF49" s="230"/>
      <c r="NSG49" s="230"/>
      <c r="NSH49" s="230"/>
      <c r="NSI49" s="230"/>
      <c r="NSJ49" s="230"/>
      <c r="NSK49" s="230"/>
      <c r="NSL49" s="230"/>
      <c r="NSM49" s="231"/>
      <c r="NSN49" s="229"/>
      <c r="NSO49" s="230"/>
      <c r="NSP49" s="230"/>
      <c r="NSQ49" s="230"/>
      <c r="NSR49" s="230"/>
      <c r="NSS49" s="230"/>
      <c r="NST49" s="230"/>
      <c r="NSU49" s="230"/>
      <c r="NSV49" s="230"/>
      <c r="NSW49" s="230"/>
      <c r="NSX49" s="230"/>
      <c r="NSY49" s="230"/>
      <c r="NSZ49" s="231"/>
      <c r="NTA49" s="229"/>
      <c r="NTB49" s="230"/>
      <c r="NTC49" s="230"/>
      <c r="NTD49" s="230"/>
      <c r="NTE49" s="230"/>
      <c r="NTF49" s="230"/>
      <c r="NTG49" s="230"/>
      <c r="NTH49" s="230"/>
      <c r="NTI49" s="230"/>
      <c r="NTJ49" s="230"/>
      <c r="NTK49" s="230"/>
      <c r="NTL49" s="230"/>
      <c r="NTM49" s="231"/>
      <c r="NTN49" s="229"/>
      <c r="NTO49" s="230"/>
      <c r="NTP49" s="230"/>
      <c r="NTQ49" s="230"/>
      <c r="NTR49" s="230"/>
      <c r="NTS49" s="230"/>
      <c r="NTT49" s="230"/>
      <c r="NTU49" s="230"/>
      <c r="NTV49" s="230"/>
      <c r="NTW49" s="230"/>
      <c r="NTX49" s="230"/>
      <c r="NTY49" s="230"/>
      <c r="NTZ49" s="231"/>
      <c r="NUA49" s="229"/>
      <c r="NUB49" s="230"/>
      <c r="NUC49" s="230"/>
      <c r="NUD49" s="230"/>
      <c r="NUE49" s="230"/>
      <c r="NUF49" s="230"/>
      <c r="NUG49" s="230"/>
      <c r="NUH49" s="230"/>
      <c r="NUI49" s="230"/>
      <c r="NUJ49" s="230"/>
      <c r="NUK49" s="230"/>
      <c r="NUL49" s="230"/>
      <c r="NUM49" s="231"/>
      <c r="NUN49" s="229"/>
      <c r="NUO49" s="230"/>
      <c r="NUP49" s="230"/>
      <c r="NUQ49" s="230"/>
      <c r="NUR49" s="230"/>
      <c r="NUS49" s="230"/>
      <c r="NUT49" s="230"/>
      <c r="NUU49" s="230"/>
      <c r="NUV49" s="230"/>
      <c r="NUW49" s="230"/>
      <c r="NUX49" s="230"/>
      <c r="NUY49" s="230"/>
      <c r="NUZ49" s="231"/>
      <c r="NVA49" s="229"/>
      <c r="NVB49" s="230"/>
      <c r="NVC49" s="230"/>
      <c r="NVD49" s="230"/>
      <c r="NVE49" s="230"/>
      <c r="NVF49" s="230"/>
      <c r="NVG49" s="230"/>
      <c r="NVH49" s="230"/>
      <c r="NVI49" s="230"/>
      <c r="NVJ49" s="230"/>
      <c r="NVK49" s="230"/>
      <c r="NVL49" s="230"/>
      <c r="NVM49" s="231"/>
      <c r="NVN49" s="229"/>
      <c r="NVO49" s="230"/>
      <c r="NVP49" s="230"/>
      <c r="NVQ49" s="230"/>
      <c r="NVR49" s="230"/>
      <c r="NVS49" s="230"/>
      <c r="NVT49" s="230"/>
      <c r="NVU49" s="230"/>
      <c r="NVV49" s="230"/>
      <c r="NVW49" s="230"/>
      <c r="NVX49" s="230"/>
      <c r="NVY49" s="230"/>
      <c r="NVZ49" s="231"/>
      <c r="NWA49" s="229"/>
      <c r="NWB49" s="230"/>
      <c r="NWC49" s="230"/>
      <c r="NWD49" s="230"/>
      <c r="NWE49" s="230"/>
      <c r="NWF49" s="230"/>
      <c r="NWG49" s="230"/>
      <c r="NWH49" s="230"/>
      <c r="NWI49" s="230"/>
      <c r="NWJ49" s="230"/>
      <c r="NWK49" s="230"/>
      <c r="NWL49" s="230"/>
      <c r="NWM49" s="231"/>
      <c r="NWN49" s="229"/>
      <c r="NWO49" s="230"/>
      <c r="NWP49" s="230"/>
      <c r="NWQ49" s="230"/>
      <c r="NWR49" s="230"/>
      <c r="NWS49" s="230"/>
      <c r="NWT49" s="230"/>
      <c r="NWU49" s="230"/>
      <c r="NWV49" s="230"/>
      <c r="NWW49" s="230"/>
      <c r="NWX49" s="230"/>
      <c r="NWY49" s="230"/>
      <c r="NWZ49" s="231"/>
      <c r="NXA49" s="229"/>
      <c r="NXB49" s="230"/>
      <c r="NXC49" s="230"/>
      <c r="NXD49" s="230"/>
      <c r="NXE49" s="230"/>
      <c r="NXF49" s="230"/>
      <c r="NXG49" s="230"/>
      <c r="NXH49" s="230"/>
      <c r="NXI49" s="230"/>
      <c r="NXJ49" s="230"/>
      <c r="NXK49" s="230"/>
      <c r="NXL49" s="230"/>
      <c r="NXM49" s="231"/>
      <c r="NXN49" s="229"/>
      <c r="NXO49" s="230"/>
      <c r="NXP49" s="230"/>
      <c r="NXQ49" s="230"/>
      <c r="NXR49" s="230"/>
      <c r="NXS49" s="230"/>
      <c r="NXT49" s="230"/>
      <c r="NXU49" s="230"/>
      <c r="NXV49" s="230"/>
      <c r="NXW49" s="230"/>
      <c r="NXX49" s="230"/>
      <c r="NXY49" s="230"/>
      <c r="NXZ49" s="231"/>
      <c r="NYA49" s="229"/>
      <c r="NYB49" s="230"/>
      <c r="NYC49" s="230"/>
      <c r="NYD49" s="230"/>
      <c r="NYE49" s="230"/>
      <c r="NYF49" s="230"/>
      <c r="NYG49" s="230"/>
      <c r="NYH49" s="230"/>
      <c r="NYI49" s="230"/>
      <c r="NYJ49" s="230"/>
      <c r="NYK49" s="230"/>
      <c r="NYL49" s="230"/>
      <c r="NYM49" s="231"/>
      <c r="NYN49" s="229"/>
      <c r="NYO49" s="230"/>
      <c r="NYP49" s="230"/>
      <c r="NYQ49" s="230"/>
      <c r="NYR49" s="230"/>
      <c r="NYS49" s="230"/>
      <c r="NYT49" s="230"/>
      <c r="NYU49" s="230"/>
      <c r="NYV49" s="230"/>
      <c r="NYW49" s="230"/>
      <c r="NYX49" s="230"/>
      <c r="NYY49" s="230"/>
      <c r="NYZ49" s="231"/>
      <c r="NZA49" s="229"/>
      <c r="NZB49" s="230"/>
      <c r="NZC49" s="230"/>
      <c r="NZD49" s="230"/>
      <c r="NZE49" s="230"/>
      <c r="NZF49" s="230"/>
      <c r="NZG49" s="230"/>
      <c r="NZH49" s="230"/>
      <c r="NZI49" s="230"/>
      <c r="NZJ49" s="230"/>
      <c r="NZK49" s="230"/>
      <c r="NZL49" s="230"/>
      <c r="NZM49" s="231"/>
      <c r="NZN49" s="229"/>
      <c r="NZO49" s="230"/>
      <c r="NZP49" s="230"/>
      <c r="NZQ49" s="230"/>
      <c r="NZR49" s="230"/>
      <c r="NZS49" s="230"/>
      <c r="NZT49" s="230"/>
      <c r="NZU49" s="230"/>
      <c r="NZV49" s="230"/>
      <c r="NZW49" s="230"/>
      <c r="NZX49" s="230"/>
      <c r="NZY49" s="230"/>
      <c r="NZZ49" s="231"/>
      <c r="OAA49" s="229"/>
      <c r="OAB49" s="230"/>
      <c r="OAC49" s="230"/>
      <c r="OAD49" s="230"/>
      <c r="OAE49" s="230"/>
      <c r="OAF49" s="230"/>
      <c r="OAG49" s="230"/>
      <c r="OAH49" s="230"/>
      <c r="OAI49" s="230"/>
      <c r="OAJ49" s="230"/>
      <c r="OAK49" s="230"/>
      <c r="OAL49" s="230"/>
      <c r="OAM49" s="231"/>
      <c r="OAN49" s="229"/>
      <c r="OAO49" s="230"/>
      <c r="OAP49" s="230"/>
      <c r="OAQ49" s="230"/>
      <c r="OAR49" s="230"/>
      <c r="OAS49" s="230"/>
      <c r="OAT49" s="230"/>
      <c r="OAU49" s="230"/>
      <c r="OAV49" s="230"/>
      <c r="OAW49" s="230"/>
      <c r="OAX49" s="230"/>
      <c r="OAY49" s="230"/>
      <c r="OAZ49" s="231"/>
      <c r="OBA49" s="229"/>
      <c r="OBB49" s="230"/>
      <c r="OBC49" s="230"/>
      <c r="OBD49" s="230"/>
      <c r="OBE49" s="230"/>
      <c r="OBF49" s="230"/>
      <c r="OBG49" s="230"/>
      <c r="OBH49" s="230"/>
      <c r="OBI49" s="230"/>
      <c r="OBJ49" s="230"/>
      <c r="OBK49" s="230"/>
      <c r="OBL49" s="230"/>
      <c r="OBM49" s="231"/>
      <c r="OBN49" s="229"/>
      <c r="OBO49" s="230"/>
      <c r="OBP49" s="230"/>
      <c r="OBQ49" s="230"/>
      <c r="OBR49" s="230"/>
      <c r="OBS49" s="230"/>
      <c r="OBT49" s="230"/>
      <c r="OBU49" s="230"/>
      <c r="OBV49" s="230"/>
      <c r="OBW49" s="230"/>
      <c r="OBX49" s="230"/>
      <c r="OBY49" s="230"/>
      <c r="OBZ49" s="231"/>
      <c r="OCA49" s="229"/>
      <c r="OCB49" s="230"/>
      <c r="OCC49" s="230"/>
      <c r="OCD49" s="230"/>
      <c r="OCE49" s="230"/>
      <c r="OCF49" s="230"/>
      <c r="OCG49" s="230"/>
      <c r="OCH49" s="230"/>
      <c r="OCI49" s="230"/>
      <c r="OCJ49" s="230"/>
      <c r="OCK49" s="230"/>
      <c r="OCL49" s="230"/>
      <c r="OCM49" s="231"/>
      <c r="OCN49" s="229"/>
      <c r="OCO49" s="230"/>
      <c r="OCP49" s="230"/>
      <c r="OCQ49" s="230"/>
      <c r="OCR49" s="230"/>
      <c r="OCS49" s="230"/>
      <c r="OCT49" s="230"/>
      <c r="OCU49" s="230"/>
      <c r="OCV49" s="230"/>
      <c r="OCW49" s="230"/>
      <c r="OCX49" s="230"/>
      <c r="OCY49" s="230"/>
      <c r="OCZ49" s="231"/>
      <c r="ODA49" s="229"/>
      <c r="ODB49" s="230"/>
      <c r="ODC49" s="230"/>
      <c r="ODD49" s="230"/>
      <c r="ODE49" s="230"/>
      <c r="ODF49" s="230"/>
      <c r="ODG49" s="230"/>
      <c r="ODH49" s="230"/>
      <c r="ODI49" s="230"/>
      <c r="ODJ49" s="230"/>
      <c r="ODK49" s="230"/>
      <c r="ODL49" s="230"/>
      <c r="ODM49" s="231"/>
      <c r="ODN49" s="229"/>
      <c r="ODO49" s="230"/>
      <c r="ODP49" s="230"/>
      <c r="ODQ49" s="230"/>
      <c r="ODR49" s="230"/>
      <c r="ODS49" s="230"/>
      <c r="ODT49" s="230"/>
      <c r="ODU49" s="230"/>
      <c r="ODV49" s="230"/>
      <c r="ODW49" s="230"/>
      <c r="ODX49" s="230"/>
      <c r="ODY49" s="230"/>
      <c r="ODZ49" s="231"/>
      <c r="OEA49" s="229"/>
      <c r="OEB49" s="230"/>
      <c r="OEC49" s="230"/>
      <c r="OED49" s="230"/>
      <c r="OEE49" s="230"/>
      <c r="OEF49" s="230"/>
      <c r="OEG49" s="230"/>
      <c r="OEH49" s="230"/>
      <c r="OEI49" s="230"/>
      <c r="OEJ49" s="230"/>
      <c r="OEK49" s="230"/>
      <c r="OEL49" s="230"/>
      <c r="OEM49" s="231"/>
      <c r="OEN49" s="229"/>
      <c r="OEO49" s="230"/>
      <c r="OEP49" s="230"/>
      <c r="OEQ49" s="230"/>
      <c r="OER49" s="230"/>
      <c r="OES49" s="230"/>
      <c r="OET49" s="230"/>
      <c r="OEU49" s="230"/>
      <c r="OEV49" s="230"/>
      <c r="OEW49" s="230"/>
      <c r="OEX49" s="230"/>
      <c r="OEY49" s="230"/>
      <c r="OEZ49" s="231"/>
      <c r="OFA49" s="229"/>
      <c r="OFB49" s="230"/>
      <c r="OFC49" s="230"/>
      <c r="OFD49" s="230"/>
      <c r="OFE49" s="230"/>
      <c r="OFF49" s="230"/>
      <c r="OFG49" s="230"/>
      <c r="OFH49" s="230"/>
      <c r="OFI49" s="230"/>
      <c r="OFJ49" s="230"/>
      <c r="OFK49" s="230"/>
      <c r="OFL49" s="230"/>
      <c r="OFM49" s="231"/>
      <c r="OFN49" s="229"/>
      <c r="OFO49" s="230"/>
      <c r="OFP49" s="230"/>
      <c r="OFQ49" s="230"/>
      <c r="OFR49" s="230"/>
      <c r="OFS49" s="230"/>
      <c r="OFT49" s="230"/>
      <c r="OFU49" s="230"/>
      <c r="OFV49" s="230"/>
      <c r="OFW49" s="230"/>
      <c r="OFX49" s="230"/>
      <c r="OFY49" s="230"/>
      <c r="OFZ49" s="231"/>
      <c r="OGA49" s="229"/>
      <c r="OGB49" s="230"/>
      <c r="OGC49" s="230"/>
      <c r="OGD49" s="230"/>
      <c r="OGE49" s="230"/>
      <c r="OGF49" s="230"/>
      <c r="OGG49" s="230"/>
      <c r="OGH49" s="230"/>
      <c r="OGI49" s="230"/>
      <c r="OGJ49" s="230"/>
      <c r="OGK49" s="230"/>
      <c r="OGL49" s="230"/>
      <c r="OGM49" s="231"/>
      <c r="OGN49" s="229"/>
      <c r="OGO49" s="230"/>
      <c r="OGP49" s="230"/>
      <c r="OGQ49" s="230"/>
      <c r="OGR49" s="230"/>
      <c r="OGS49" s="230"/>
      <c r="OGT49" s="230"/>
      <c r="OGU49" s="230"/>
      <c r="OGV49" s="230"/>
      <c r="OGW49" s="230"/>
      <c r="OGX49" s="230"/>
      <c r="OGY49" s="230"/>
      <c r="OGZ49" s="231"/>
      <c r="OHA49" s="229"/>
      <c r="OHB49" s="230"/>
      <c r="OHC49" s="230"/>
      <c r="OHD49" s="230"/>
      <c r="OHE49" s="230"/>
      <c r="OHF49" s="230"/>
      <c r="OHG49" s="230"/>
      <c r="OHH49" s="230"/>
      <c r="OHI49" s="230"/>
      <c r="OHJ49" s="230"/>
      <c r="OHK49" s="230"/>
      <c r="OHL49" s="230"/>
      <c r="OHM49" s="231"/>
      <c r="OHN49" s="229"/>
      <c r="OHO49" s="230"/>
      <c r="OHP49" s="230"/>
      <c r="OHQ49" s="230"/>
      <c r="OHR49" s="230"/>
      <c r="OHS49" s="230"/>
      <c r="OHT49" s="230"/>
      <c r="OHU49" s="230"/>
      <c r="OHV49" s="230"/>
      <c r="OHW49" s="230"/>
      <c r="OHX49" s="230"/>
      <c r="OHY49" s="230"/>
      <c r="OHZ49" s="231"/>
      <c r="OIA49" s="229"/>
      <c r="OIB49" s="230"/>
      <c r="OIC49" s="230"/>
      <c r="OID49" s="230"/>
      <c r="OIE49" s="230"/>
      <c r="OIF49" s="230"/>
      <c r="OIG49" s="230"/>
      <c r="OIH49" s="230"/>
      <c r="OII49" s="230"/>
      <c r="OIJ49" s="230"/>
      <c r="OIK49" s="230"/>
      <c r="OIL49" s="230"/>
      <c r="OIM49" s="231"/>
      <c r="OIN49" s="229"/>
      <c r="OIO49" s="230"/>
      <c r="OIP49" s="230"/>
      <c r="OIQ49" s="230"/>
      <c r="OIR49" s="230"/>
      <c r="OIS49" s="230"/>
      <c r="OIT49" s="230"/>
      <c r="OIU49" s="230"/>
      <c r="OIV49" s="230"/>
      <c r="OIW49" s="230"/>
      <c r="OIX49" s="230"/>
      <c r="OIY49" s="230"/>
      <c r="OIZ49" s="231"/>
      <c r="OJA49" s="229"/>
      <c r="OJB49" s="230"/>
      <c r="OJC49" s="230"/>
      <c r="OJD49" s="230"/>
      <c r="OJE49" s="230"/>
      <c r="OJF49" s="230"/>
      <c r="OJG49" s="230"/>
      <c r="OJH49" s="230"/>
      <c r="OJI49" s="230"/>
      <c r="OJJ49" s="230"/>
      <c r="OJK49" s="230"/>
      <c r="OJL49" s="230"/>
      <c r="OJM49" s="231"/>
      <c r="OJN49" s="229"/>
      <c r="OJO49" s="230"/>
      <c r="OJP49" s="230"/>
      <c r="OJQ49" s="230"/>
      <c r="OJR49" s="230"/>
      <c r="OJS49" s="230"/>
      <c r="OJT49" s="230"/>
      <c r="OJU49" s="230"/>
      <c r="OJV49" s="230"/>
      <c r="OJW49" s="230"/>
      <c r="OJX49" s="230"/>
      <c r="OJY49" s="230"/>
      <c r="OJZ49" s="231"/>
      <c r="OKA49" s="229"/>
      <c r="OKB49" s="230"/>
      <c r="OKC49" s="230"/>
      <c r="OKD49" s="230"/>
      <c r="OKE49" s="230"/>
      <c r="OKF49" s="230"/>
      <c r="OKG49" s="230"/>
      <c r="OKH49" s="230"/>
      <c r="OKI49" s="230"/>
      <c r="OKJ49" s="230"/>
      <c r="OKK49" s="230"/>
      <c r="OKL49" s="230"/>
      <c r="OKM49" s="231"/>
      <c r="OKN49" s="229"/>
      <c r="OKO49" s="230"/>
      <c r="OKP49" s="230"/>
      <c r="OKQ49" s="230"/>
      <c r="OKR49" s="230"/>
      <c r="OKS49" s="230"/>
      <c r="OKT49" s="230"/>
      <c r="OKU49" s="230"/>
      <c r="OKV49" s="230"/>
      <c r="OKW49" s="230"/>
      <c r="OKX49" s="230"/>
      <c r="OKY49" s="230"/>
      <c r="OKZ49" s="231"/>
      <c r="OLA49" s="229"/>
      <c r="OLB49" s="230"/>
      <c r="OLC49" s="230"/>
      <c r="OLD49" s="230"/>
      <c r="OLE49" s="230"/>
      <c r="OLF49" s="230"/>
      <c r="OLG49" s="230"/>
      <c r="OLH49" s="230"/>
      <c r="OLI49" s="230"/>
      <c r="OLJ49" s="230"/>
      <c r="OLK49" s="230"/>
      <c r="OLL49" s="230"/>
      <c r="OLM49" s="231"/>
      <c r="OLN49" s="229"/>
      <c r="OLO49" s="230"/>
      <c r="OLP49" s="230"/>
      <c r="OLQ49" s="230"/>
      <c r="OLR49" s="230"/>
      <c r="OLS49" s="230"/>
      <c r="OLT49" s="230"/>
      <c r="OLU49" s="230"/>
      <c r="OLV49" s="230"/>
      <c r="OLW49" s="230"/>
      <c r="OLX49" s="230"/>
      <c r="OLY49" s="230"/>
      <c r="OLZ49" s="231"/>
      <c r="OMA49" s="229"/>
      <c r="OMB49" s="230"/>
      <c r="OMC49" s="230"/>
      <c r="OMD49" s="230"/>
      <c r="OME49" s="230"/>
      <c r="OMF49" s="230"/>
      <c r="OMG49" s="230"/>
      <c r="OMH49" s="230"/>
      <c r="OMI49" s="230"/>
      <c r="OMJ49" s="230"/>
      <c r="OMK49" s="230"/>
      <c r="OML49" s="230"/>
      <c r="OMM49" s="231"/>
      <c r="OMN49" s="229"/>
      <c r="OMO49" s="230"/>
      <c r="OMP49" s="230"/>
      <c r="OMQ49" s="230"/>
      <c r="OMR49" s="230"/>
      <c r="OMS49" s="230"/>
      <c r="OMT49" s="230"/>
      <c r="OMU49" s="230"/>
      <c r="OMV49" s="230"/>
      <c r="OMW49" s="230"/>
      <c r="OMX49" s="230"/>
      <c r="OMY49" s="230"/>
      <c r="OMZ49" s="231"/>
      <c r="ONA49" s="229"/>
      <c r="ONB49" s="230"/>
      <c r="ONC49" s="230"/>
      <c r="OND49" s="230"/>
      <c r="ONE49" s="230"/>
      <c r="ONF49" s="230"/>
      <c r="ONG49" s="230"/>
      <c r="ONH49" s="230"/>
      <c r="ONI49" s="230"/>
      <c r="ONJ49" s="230"/>
      <c r="ONK49" s="230"/>
      <c r="ONL49" s="230"/>
      <c r="ONM49" s="231"/>
      <c r="ONN49" s="229"/>
      <c r="ONO49" s="230"/>
      <c r="ONP49" s="230"/>
      <c r="ONQ49" s="230"/>
      <c r="ONR49" s="230"/>
      <c r="ONS49" s="230"/>
      <c r="ONT49" s="230"/>
      <c r="ONU49" s="230"/>
      <c r="ONV49" s="230"/>
      <c r="ONW49" s="230"/>
      <c r="ONX49" s="230"/>
      <c r="ONY49" s="230"/>
      <c r="ONZ49" s="231"/>
      <c r="OOA49" s="229"/>
      <c r="OOB49" s="230"/>
      <c r="OOC49" s="230"/>
      <c r="OOD49" s="230"/>
      <c r="OOE49" s="230"/>
      <c r="OOF49" s="230"/>
      <c r="OOG49" s="230"/>
      <c r="OOH49" s="230"/>
      <c r="OOI49" s="230"/>
      <c r="OOJ49" s="230"/>
      <c r="OOK49" s="230"/>
      <c r="OOL49" s="230"/>
      <c r="OOM49" s="231"/>
      <c r="OON49" s="229"/>
      <c r="OOO49" s="230"/>
      <c r="OOP49" s="230"/>
      <c r="OOQ49" s="230"/>
      <c r="OOR49" s="230"/>
      <c r="OOS49" s="230"/>
      <c r="OOT49" s="230"/>
      <c r="OOU49" s="230"/>
      <c r="OOV49" s="230"/>
      <c r="OOW49" s="230"/>
      <c r="OOX49" s="230"/>
      <c r="OOY49" s="230"/>
      <c r="OOZ49" s="231"/>
      <c r="OPA49" s="229"/>
      <c r="OPB49" s="230"/>
      <c r="OPC49" s="230"/>
      <c r="OPD49" s="230"/>
      <c r="OPE49" s="230"/>
      <c r="OPF49" s="230"/>
      <c r="OPG49" s="230"/>
      <c r="OPH49" s="230"/>
      <c r="OPI49" s="230"/>
      <c r="OPJ49" s="230"/>
      <c r="OPK49" s="230"/>
      <c r="OPL49" s="230"/>
      <c r="OPM49" s="231"/>
      <c r="OPN49" s="229"/>
      <c r="OPO49" s="230"/>
      <c r="OPP49" s="230"/>
      <c r="OPQ49" s="230"/>
      <c r="OPR49" s="230"/>
      <c r="OPS49" s="230"/>
      <c r="OPT49" s="230"/>
      <c r="OPU49" s="230"/>
      <c r="OPV49" s="230"/>
      <c r="OPW49" s="230"/>
      <c r="OPX49" s="230"/>
      <c r="OPY49" s="230"/>
      <c r="OPZ49" s="231"/>
      <c r="OQA49" s="229"/>
      <c r="OQB49" s="230"/>
      <c r="OQC49" s="230"/>
      <c r="OQD49" s="230"/>
      <c r="OQE49" s="230"/>
      <c r="OQF49" s="230"/>
      <c r="OQG49" s="230"/>
      <c r="OQH49" s="230"/>
      <c r="OQI49" s="230"/>
      <c r="OQJ49" s="230"/>
      <c r="OQK49" s="230"/>
      <c r="OQL49" s="230"/>
      <c r="OQM49" s="231"/>
      <c r="OQN49" s="229"/>
      <c r="OQO49" s="230"/>
      <c r="OQP49" s="230"/>
      <c r="OQQ49" s="230"/>
      <c r="OQR49" s="230"/>
      <c r="OQS49" s="230"/>
      <c r="OQT49" s="230"/>
      <c r="OQU49" s="230"/>
      <c r="OQV49" s="230"/>
      <c r="OQW49" s="230"/>
      <c r="OQX49" s="230"/>
      <c r="OQY49" s="230"/>
      <c r="OQZ49" s="231"/>
      <c r="ORA49" s="229"/>
      <c r="ORB49" s="230"/>
      <c r="ORC49" s="230"/>
      <c r="ORD49" s="230"/>
      <c r="ORE49" s="230"/>
      <c r="ORF49" s="230"/>
      <c r="ORG49" s="230"/>
      <c r="ORH49" s="230"/>
      <c r="ORI49" s="230"/>
      <c r="ORJ49" s="230"/>
      <c r="ORK49" s="230"/>
      <c r="ORL49" s="230"/>
      <c r="ORM49" s="231"/>
      <c r="ORN49" s="229"/>
      <c r="ORO49" s="230"/>
      <c r="ORP49" s="230"/>
      <c r="ORQ49" s="230"/>
      <c r="ORR49" s="230"/>
      <c r="ORS49" s="230"/>
      <c r="ORT49" s="230"/>
      <c r="ORU49" s="230"/>
      <c r="ORV49" s="230"/>
      <c r="ORW49" s="230"/>
      <c r="ORX49" s="230"/>
      <c r="ORY49" s="230"/>
      <c r="ORZ49" s="231"/>
      <c r="OSA49" s="229"/>
      <c r="OSB49" s="230"/>
      <c r="OSC49" s="230"/>
      <c r="OSD49" s="230"/>
      <c r="OSE49" s="230"/>
      <c r="OSF49" s="230"/>
      <c r="OSG49" s="230"/>
      <c r="OSH49" s="230"/>
      <c r="OSI49" s="230"/>
      <c r="OSJ49" s="230"/>
      <c r="OSK49" s="230"/>
      <c r="OSL49" s="230"/>
      <c r="OSM49" s="231"/>
      <c r="OSN49" s="229"/>
      <c r="OSO49" s="230"/>
      <c r="OSP49" s="230"/>
      <c r="OSQ49" s="230"/>
      <c r="OSR49" s="230"/>
      <c r="OSS49" s="230"/>
      <c r="OST49" s="230"/>
      <c r="OSU49" s="230"/>
      <c r="OSV49" s="230"/>
      <c r="OSW49" s="230"/>
      <c r="OSX49" s="230"/>
      <c r="OSY49" s="230"/>
      <c r="OSZ49" s="231"/>
      <c r="OTA49" s="229"/>
      <c r="OTB49" s="230"/>
      <c r="OTC49" s="230"/>
      <c r="OTD49" s="230"/>
      <c r="OTE49" s="230"/>
      <c r="OTF49" s="230"/>
      <c r="OTG49" s="230"/>
      <c r="OTH49" s="230"/>
      <c r="OTI49" s="230"/>
      <c r="OTJ49" s="230"/>
      <c r="OTK49" s="230"/>
      <c r="OTL49" s="230"/>
      <c r="OTM49" s="231"/>
      <c r="OTN49" s="229"/>
      <c r="OTO49" s="230"/>
      <c r="OTP49" s="230"/>
      <c r="OTQ49" s="230"/>
      <c r="OTR49" s="230"/>
      <c r="OTS49" s="230"/>
      <c r="OTT49" s="230"/>
      <c r="OTU49" s="230"/>
      <c r="OTV49" s="230"/>
      <c r="OTW49" s="230"/>
      <c r="OTX49" s="230"/>
      <c r="OTY49" s="230"/>
      <c r="OTZ49" s="231"/>
      <c r="OUA49" s="229"/>
      <c r="OUB49" s="230"/>
      <c r="OUC49" s="230"/>
      <c r="OUD49" s="230"/>
      <c r="OUE49" s="230"/>
      <c r="OUF49" s="230"/>
      <c r="OUG49" s="230"/>
      <c r="OUH49" s="230"/>
      <c r="OUI49" s="230"/>
      <c r="OUJ49" s="230"/>
      <c r="OUK49" s="230"/>
      <c r="OUL49" s="230"/>
      <c r="OUM49" s="231"/>
      <c r="OUN49" s="229"/>
      <c r="OUO49" s="230"/>
      <c r="OUP49" s="230"/>
      <c r="OUQ49" s="230"/>
      <c r="OUR49" s="230"/>
      <c r="OUS49" s="230"/>
      <c r="OUT49" s="230"/>
      <c r="OUU49" s="230"/>
      <c r="OUV49" s="230"/>
      <c r="OUW49" s="230"/>
      <c r="OUX49" s="230"/>
      <c r="OUY49" s="230"/>
      <c r="OUZ49" s="231"/>
      <c r="OVA49" s="229"/>
      <c r="OVB49" s="230"/>
      <c r="OVC49" s="230"/>
      <c r="OVD49" s="230"/>
      <c r="OVE49" s="230"/>
      <c r="OVF49" s="230"/>
      <c r="OVG49" s="230"/>
      <c r="OVH49" s="230"/>
      <c r="OVI49" s="230"/>
      <c r="OVJ49" s="230"/>
      <c r="OVK49" s="230"/>
      <c r="OVL49" s="230"/>
      <c r="OVM49" s="231"/>
      <c r="OVN49" s="229"/>
      <c r="OVO49" s="230"/>
      <c r="OVP49" s="230"/>
      <c r="OVQ49" s="230"/>
      <c r="OVR49" s="230"/>
      <c r="OVS49" s="230"/>
      <c r="OVT49" s="230"/>
      <c r="OVU49" s="230"/>
      <c r="OVV49" s="230"/>
      <c r="OVW49" s="230"/>
      <c r="OVX49" s="230"/>
      <c r="OVY49" s="230"/>
      <c r="OVZ49" s="231"/>
      <c r="OWA49" s="229"/>
      <c r="OWB49" s="230"/>
      <c r="OWC49" s="230"/>
      <c r="OWD49" s="230"/>
      <c r="OWE49" s="230"/>
      <c r="OWF49" s="230"/>
      <c r="OWG49" s="230"/>
      <c r="OWH49" s="230"/>
      <c r="OWI49" s="230"/>
      <c r="OWJ49" s="230"/>
      <c r="OWK49" s="230"/>
      <c r="OWL49" s="230"/>
      <c r="OWM49" s="231"/>
      <c r="OWN49" s="229"/>
      <c r="OWO49" s="230"/>
      <c r="OWP49" s="230"/>
      <c r="OWQ49" s="230"/>
      <c r="OWR49" s="230"/>
      <c r="OWS49" s="230"/>
      <c r="OWT49" s="230"/>
      <c r="OWU49" s="230"/>
      <c r="OWV49" s="230"/>
      <c r="OWW49" s="230"/>
      <c r="OWX49" s="230"/>
      <c r="OWY49" s="230"/>
      <c r="OWZ49" s="231"/>
      <c r="OXA49" s="229"/>
      <c r="OXB49" s="230"/>
      <c r="OXC49" s="230"/>
      <c r="OXD49" s="230"/>
      <c r="OXE49" s="230"/>
      <c r="OXF49" s="230"/>
      <c r="OXG49" s="230"/>
      <c r="OXH49" s="230"/>
      <c r="OXI49" s="230"/>
      <c r="OXJ49" s="230"/>
      <c r="OXK49" s="230"/>
      <c r="OXL49" s="230"/>
      <c r="OXM49" s="231"/>
      <c r="OXN49" s="229"/>
      <c r="OXO49" s="230"/>
      <c r="OXP49" s="230"/>
      <c r="OXQ49" s="230"/>
      <c r="OXR49" s="230"/>
      <c r="OXS49" s="230"/>
      <c r="OXT49" s="230"/>
      <c r="OXU49" s="230"/>
      <c r="OXV49" s="230"/>
      <c r="OXW49" s="230"/>
      <c r="OXX49" s="230"/>
      <c r="OXY49" s="230"/>
      <c r="OXZ49" s="231"/>
      <c r="OYA49" s="229"/>
      <c r="OYB49" s="230"/>
      <c r="OYC49" s="230"/>
      <c r="OYD49" s="230"/>
      <c r="OYE49" s="230"/>
      <c r="OYF49" s="230"/>
      <c r="OYG49" s="230"/>
      <c r="OYH49" s="230"/>
      <c r="OYI49" s="230"/>
      <c r="OYJ49" s="230"/>
      <c r="OYK49" s="230"/>
      <c r="OYL49" s="230"/>
      <c r="OYM49" s="231"/>
      <c r="OYN49" s="229"/>
      <c r="OYO49" s="230"/>
      <c r="OYP49" s="230"/>
      <c r="OYQ49" s="230"/>
      <c r="OYR49" s="230"/>
      <c r="OYS49" s="230"/>
      <c r="OYT49" s="230"/>
      <c r="OYU49" s="230"/>
      <c r="OYV49" s="230"/>
      <c r="OYW49" s="230"/>
      <c r="OYX49" s="230"/>
      <c r="OYY49" s="230"/>
      <c r="OYZ49" s="231"/>
      <c r="OZA49" s="229"/>
      <c r="OZB49" s="230"/>
      <c r="OZC49" s="230"/>
      <c r="OZD49" s="230"/>
      <c r="OZE49" s="230"/>
      <c r="OZF49" s="230"/>
      <c r="OZG49" s="230"/>
      <c r="OZH49" s="230"/>
      <c r="OZI49" s="230"/>
      <c r="OZJ49" s="230"/>
      <c r="OZK49" s="230"/>
      <c r="OZL49" s="230"/>
      <c r="OZM49" s="231"/>
      <c r="OZN49" s="229"/>
      <c r="OZO49" s="230"/>
      <c r="OZP49" s="230"/>
      <c r="OZQ49" s="230"/>
      <c r="OZR49" s="230"/>
      <c r="OZS49" s="230"/>
      <c r="OZT49" s="230"/>
      <c r="OZU49" s="230"/>
      <c r="OZV49" s="230"/>
      <c r="OZW49" s="230"/>
      <c r="OZX49" s="230"/>
      <c r="OZY49" s="230"/>
      <c r="OZZ49" s="231"/>
      <c r="PAA49" s="229"/>
      <c r="PAB49" s="230"/>
      <c r="PAC49" s="230"/>
      <c r="PAD49" s="230"/>
      <c r="PAE49" s="230"/>
      <c r="PAF49" s="230"/>
      <c r="PAG49" s="230"/>
      <c r="PAH49" s="230"/>
      <c r="PAI49" s="230"/>
      <c r="PAJ49" s="230"/>
      <c r="PAK49" s="230"/>
      <c r="PAL49" s="230"/>
      <c r="PAM49" s="231"/>
      <c r="PAN49" s="229"/>
      <c r="PAO49" s="230"/>
      <c r="PAP49" s="230"/>
      <c r="PAQ49" s="230"/>
      <c r="PAR49" s="230"/>
      <c r="PAS49" s="230"/>
      <c r="PAT49" s="230"/>
      <c r="PAU49" s="230"/>
      <c r="PAV49" s="230"/>
      <c r="PAW49" s="230"/>
      <c r="PAX49" s="230"/>
      <c r="PAY49" s="230"/>
      <c r="PAZ49" s="231"/>
      <c r="PBA49" s="229"/>
      <c r="PBB49" s="230"/>
      <c r="PBC49" s="230"/>
      <c r="PBD49" s="230"/>
      <c r="PBE49" s="230"/>
      <c r="PBF49" s="230"/>
      <c r="PBG49" s="230"/>
      <c r="PBH49" s="230"/>
      <c r="PBI49" s="230"/>
      <c r="PBJ49" s="230"/>
      <c r="PBK49" s="230"/>
      <c r="PBL49" s="230"/>
      <c r="PBM49" s="231"/>
      <c r="PBN49" s="229"/>
      <c r="PBO49" s="230"/>
      <c r="PBP49" s="230"/>
      <c r="PBQ49" s="230"/>
      <c r="PBR49" s="230"/>
      <c r="PBS49" s="230"/>
      <c r="PBT49" s="230"/>
      <c r="PBU49" s="230"/>
      <c r="PBV49" s="230"/>
      <c r="PBW49" s="230"/>
      <c r="PBX49" s="230"/>
      <c r="PBY49" s="230"/>
      <c r="PBZ49" s="231"/>
      <c r="PCA49" s="229"/>
      <c r="PCB49" s="230"/>
      <c r="PCC49" s="230"/>
      <c r="PCD49" s="230"/>
      <c r="PCE49" s="230"/>
      <c r="PCF49" s="230"/>
      <c r="PCG49" s="230"/>
      <c r="PCH49" s="230"/>
      <c r="PCI49" s="230"/>
      <c r="PCJ49" s="230"/>
      <c r="PCK49" s="230"/>
      <c r="PCL49" s="230"/>
      <c r="PCM49" s="231"/>
      <c r="PCN49" s="229"/>
      <c r="PCO49" s="230"/>
      <c r="PCP49" s="230"/>
      <c r="PCQ49" s="230"/>
      <c r="PCR49" s="230"/>
      <c r="PCS49" s="230"/>
      <c r="PCT49" s="230"/>
      <c r="PCU49" s="230"/>
      <c r="PCV49" s="230"/>
      <c r="PCW49" s="230"/>
      <c r="PCX49" s="230"/>
      <c r="PCY49" s="230"/>
      <c r="PCZ49" s="231"/>
      <c r="PDA49" s="229"/>
      <c r="PDB49" s="230"/>
      <c r="PDC49" s="230"/>
      <c r="PDD49" s="230"/>
      <c r="PDE49" s="230"/>
      <c r="PDF49" s="230"/>
      <c r="PDG49" s="230"/>
      <c r="PDH49" s="230"/>
      <c r="PDI49" s="230"/>
      <c r="PDJ49" s="230"/>
      <c r="PDK49" s="230"/>
      <c r="PDL49" s="230"/>
      <c r="PDM49" s="231"/>
      <c r="PDN49" s="229"/>
      <c r="PDO49" s="230"/>
      <c r="PDP49" s="230"/>
      <c r="PDQ49" s="230"/>
      <c r="PDR49" s="230"/>
      <c r="PDS49" s="230"/>
      <c r="PDT49" s="230"/>
      <c r="PDU49" s="230"/>
      <c r="PDV49" s="230"/>
      <c r="PDW49" s="230"/>
      <c r="PDX49" s="230"/>
      <c r="PDY49" s="230"/>
      <c r="PDZ49" s="231"/>
      <c r="PEA49" s="229"/>
      <c r="PEB49" s="230"/>
      <c r="PEC49" s="230"/>
      <c r="PED49" s="230"/>
      <c r="PEE49" s="230"/>
      <c r="PEF49" s="230"/>
      <c r="PEG49" s="230"/>
      <c r="PEH49" s="230"/>
      <c r="PEI49" s="230"/>
      <c r="PEJ49" s="230"/>
      <c r="PEK49" s="230"/>
      <c r="PEL49" s="230"/>
      <c r="PEM49" s="231"/>
      <c r="PEN49" s="229"/>
      <c r="PEO49" s="230"/>
      <c r="PEP49" s="230"/>
      <c r="PEQ49" s="230"/>
      <c r="PER49" s="230"/>
      <c r="PES49" s="230"/>
      <c r="PET49" s="230"/>
      <c r="PEU49" s="230"/>
      <c r="PEV49" s="230"/>
      <c r="PEW49" s="230"/>
      <c r="PEX49" s="230"/>
      <c r="PEY49" s="230"/>
      <c r="PEZ49" s="231"/>
      <c r="PFA49" s="229"/>
      <c r="PFB49" s="230"/>
      <c r="PFC49" s="230"/>
      <c r="PFD49" s="230"/>
      <c r="PFE49" s="230"/>
      <c r="PFF49" s="230"/>
      <c r="PFG49" s="230"/>
      <c r="PFH49" s="230"/>
      <c r="PFI49" s="230"/>
      <c r="PFJ49" s="230"/>
      <c r="PFK49" s="230"/>
      <c r="PFL49" s="230"/>
      <c r="PFM49" s="231"/>
      <c r="PFN49" s="229"/>
      <c r="PFO49" s="230"/>
      <c r="PFP49" s="230"/>
      <c r="PFQ49" s="230"/>
      <c r="PFR49" s="230"/>
      <c r="PFS49" s="230"/>
      <c r="PFT49" s="230"/>
      <c r="PFU49" s="230"/>
      <c r="PFV49" s="230"/>
      <c r="PFW49" s="230"/>
      <c r="PFX49" s="230"/>
      <c r="PFY49" s="230"/>
      <c r="PFZ49" s="231"/>
      <c r="PGA49" s="229"/>
      <c r="PGB49" s="230"/>
      <c r="PGC49" s="230"/>
      <c r="PGD49" s="230"/>
      <c r="PGE49" s="230"/>
      <c r="PGF49" s="230"/>
      <c r="PGG49" s="230"/>
      <c r="PGH49" s="230"/>
      <c r="PGI49" s="230"/>
      <c r="PGJ49" s="230"/>
      <c r="PGK49" s="230"/>
      <c r="PGL49" s="230"/>
      <c r="PGM49" s="231"/>
      <c r="PGN49" s="229"/>
      <c r="PGO49" s="230"/>
      <c r="PGP49" s="230"/>
      <c r="PGQ49" s="230"/>
      <c r="PGR49" s="230"/>
      <c r="PGS49" s="230"/>
      <c r="PGT49" s="230"/>
      <c r="PGU49" s="230"/>
      <c r="PGV49" s="230"/>
      <c r="PGW49" s="230"/>
      <c r="PGX49" s="230"/>
      <c r="PGY49" s="230"/>
      <c r="PGZ49" s="231"/>
      <c r="PHA49" s="229"/>
      <c r="PHB49" s="230"/>
      <c r="PHC49" s="230"/>
      <c r="PHD49" s="230"/>
      <c r="PHE49" s="230"/>
      <c r="PHF49" s="230"/>
      <c r="PHG49" s="230"/>
      <c r="PHH49" s="230"/>
      <c r="PHI49" s="230"/>
      <c r="PHJ49" s="230"/>
      <c r="PHK49" s="230"/>
      <c r="PHL49" s="230"/>
      <c r="PHM49" s="231"/>
      <c r="PHN49" s="229"/>
      <c r="PHO49" s="230"/>
      <c r="PHP49" s="230"/>
      <c r="PHQ49" s="230"/>
      <c r="PHR49" s="230"/>
      <c r="PHS49" s="230"/>
      <c r="PHT49" s="230"/>
      <c r="PHU49" s="230"/>
      <c r="PHV49" s="230"/>
      <c r="PHW49" s="230"/>
      <c r="PHX49" s="230"/>
      <c r="PHY49" s="230"/>
      <c r="PHZ49" s="231"/>
      <c r="PIA49" s="229"/>
      <c r="PIB49" s="230"/>
      <c r="PIC49" s="230"/>
      <c r="PID49" s="230"/>
      <c r="PIE49" s="230"/>
      <c r="PIF49" s="230"/>
      <c r="PIG49" s="230"/>
      <c r="PIH49" s="230"/>
      <c r="PII49" s="230"/>
      <c r="PIJ49" s="230"/>
      <c r="PIK49" s="230"/>
      <c r="PIL49" s="230"/>
      <c r="PIM49" s="231"/>
      <c r="PIN49" s="229"/>
      <c r="PIO49" s="230"/>
      <c r="PIP49" s="230"/>
      <c r="PIQ49" s="230"/>
      <c r="PIR49" s="230"/>
      <c r="PIS49" s="230"/>
      <c r="PIT49" s="230"/>
      <c r="PIU49" s="230"/>
      <c r="PIV49" s="230"/>
      <c r="PIW49" s="230"/>
      <c r="PIX49" s="230"/>
      <c r="PIY49" s="230"/>
      <c r="PIZ49" s="231"/>
      <c r="PJA49" s="229"/>
      <c r="PJB49" s="230"/>
      <c r="PJC49" s="230"/>
      <c r="PJD49" s="230"/>
      <c r="PJE49" s="230"/>
      <c r="PJF49" s="230"/>
      <c r="PJG49" s="230"/>
      <c r="PJH49" s="230"/>
      <c r="PJI49" s="230"/>
      <c r="PJJ49" s="230"/>
      <c r="PJK49" s="230"/>
      <c r="PJL49" s="230"/>
      <c r="PJM49" s="231"/>
      <c r="PJN49" s="229"/>
      <c r="PJO49" s="230"/>
      <c r="PJP49" s="230"/>
      <c r="PJQ49" s="230"/>
      <c r="PJR49" s="230"/>
      <c r="PJS49" s="230"/>
      <c r="PJT49" s="230"/>
      <c r="PJU49" s="230"/>
      <c r="PJV49" s="230"/>
      <c r="PJW49" s="230"/>
      <c r="PJX49" s="230"/>
      <c r="PJY49" s="230"/>
      <c r="PJZ49" s="231"/>
      <c r="PKA49" s="229"/>
      <c r="PKB49" s="230"/>
      <c r="PKC49" s="230"/>
      <c r="PKD49" s="230"/>
      <c r="PKE49" s="230"/>
      <c r="PKF49" s="230"/>
      <c r="PKG49" s="230"/>
      <c r="PKH49" s="230"/>
      <c r="PKI49" s="230"/>
      <c r="PKJ49" s="230"/>
      <c r="PKK49" s="230"/>
      <c r="PKL49" s="230"/>
      <c r="PKM49" s="231"/>
      <c r="PKN49" s="229"/>
      <c r="PKO49" s="230"/>
      <c r="PKP49" s="230"/>
      <c r="PKQ49" s="230"/>
      <c r="PKR49" s="230"/>
      <c r="PKS49" s="230"/>
      <c r="PKT49" s="230"/>
      <c r="PKU49" s="230"/>
      <c r="PKV49" s="230"/>
      <c r="PKW49" s="230"/>
      <c r="PKX49" s="230"/>
      <c r="PKY49" s="230"/>
      <c r="PKZ49" s="231"/>
      <c r="PLA49" s="229"/>
      <c r="PLB49" s="230"/>
      <c r="PLC49" s="230"/>
      <c r="PLD49" s="230"/>
      <c r="PLE49" s="230"/>
      <c r="PLF49" s="230"/>
      <c r="PLG49" s="230"/>
      <c r="PLH49" s="230"/>
      <c r="PLI49" s="230"/>
      <c r="PLJ49" s="230"/>
      <c r="PLK49" s="230"/>
      <c r="PLL49" s="230"/>
      <c r="PLM49" s="231"/>
      <c r="PLN49" s="229"/>
      <c r="PLO49" s="230"/>
      <c r="PLP49" s="230"/>
      <c r="PLQ49" s="230"/>
      <c r="PLR49" s="230"/>
      <c r="PLS49" s="230"/>
      <c r="PLT49" s="230"/>
      <c r="PLU49" s="230"/>
      <c r="PLV49" s="230"/>
      <c r="PLW49" s="230"/>
      <c r="PLX49" s="230"/>
      <c r="PLY49" s="230"/>
      <c r="PLZ49" s="231"/>
      <c r="PMA49" s="229"/>
      <c r="PMB49" s="230"/>
      <c r="PMC49" s="230"/>
      <c r="PMD49" s="230"/>
      <c r="PME49" s="230"/>
      <c r="PMF49" s="230"/>
      <c r="PMG49" s="230"/>
      <c r="PMH49" s="230"/>
      <c r="PMI49" s="230"/>
      <c r="PMJ49" s="230"/>
      <c r="PMK49" s="230"/>
      <c r="PML49" s="230"/>
      <c r="PMM49" s="231"/>
      <c r="PMN49" s="229"/>
      <c r="PMO49" s="230"/>
      <c r="PMP49" s="230"/>
      <c r="PMQ49" s="230"/>
      <c r="PMR49" s="230"/>
      <c r="PMS49" s="230"/>
      <c r="PMT49" s="230"/>
      <c r="PMU49" s="230"/>
      <c r="PMV49" s="230"/>
      <c r="PMW49" s="230"/>
      <c r="PMX49" s="230"/>
      <c r="PMY49" s="230"/>
      <c r="PMZ49" s="231"/>
      <c r="PNA49" s="229"/>
      <c r="PNB49" s="230"/>
      <c r="PNC49" s="230"/>
      <c r="PND49" s="230"/>
      <c r="PNE49" s="230"/>
      <c r="PNF49" s="230"/>
      <c r="PNG49" s="230"/>
      <c r="PNH49" s="230"/>
      <c r="PNI49" s="230"/>
      <c r="PNJ49" s="230"/>
      <c r="PNK49" s="230"/>
      <c r="PNL49" s="230"/>
      <c r="PNM49" s="231"/>
      <c r="PNN49" s="229"/>
      <c r="PNO49" s="230"/>
      <c r="PNP49" s="230"/>
      <c r="PNQ49" s="230"/>
      <c r="PNR49" s="230"/>
      <c r="PNS49" s="230"/>
      <c r="PNT49" s="230"/>
      <c r="PNU49" s="230"/>
      <c r="PNV49" s="230"/>
      <c r="PNW49" s="230"/>
      <c r="PNX49" s="230"/>
      <c r="PNY49" s="230"/>
      <c r="PNZ49" s="231"/>
      <c r="POA49" s="229"/>
      <c r="POB49" s="230"/>
      <c r="POC49" s="230"/>
      <c r="POD49" s="230"/>
      <c r="POE49" s="230"/>
      <c r="POF49" s="230"/>
      <c r="POG49" s="230"/>
      <c r="POH49" s="230"/>
      <c r="POI49" s="230"/>
      <c r="POJ49" s="230"/>
      <c r="POK49" s="230"/>
      <c r="POL49" s="230"/>
      <c r="POM49" s="231"/>
      <c r="PON49" s="229"/>
      <c r="POO49" s="230"/>
      <c r="POP49" s="230"/>
      <c r="POQ49" s="230"/>
      <c r="POR49" s="230"/>
      <c r="POS49" s="230"/>
      <c r="POT49" s="230"/>
      <c r="POU49" s="230"/>
      <c r="POV49" s="230"/>
      <c r="POW49" s="230"/>
      <c r="POX49" s="230"/>
      <c r="POY49" s="230"/>
      <c r="POZ49" s="231"/>
      <c r="PPA49" s="229"/>
      <c r="PPB49" s="230"/>
      <c r="PPC49" s="230"/>
      <c r="PPD49" s="230"/>
      <c r="PPE49" s="230"/>
      <c r="PPF49" s="230"/>
      <c r="PPG49" s="230"/>
      <c r="PPH49" s="230"/>
      <c r="PPI49" s="230"/>
      <c r="PPJ49" s="230"/>
      <c r="PPK49" s="230"/>
      <c r="PPL49" s="230"/>
      <c r="PPM49" s="231"/>
      <c r="PPN49" s="229"/>
      <c r="PPO49" s="230"/>
      <c r="PPP49" s="230"/>
      <c r="PPQ49" s="230"/>
      <c r="PPR49" s="230"/>
      <c r="PPS49" s="230"/>
      <c r="PPT49" s="230"/>
      <c r="PPU49" s="230"/>
      <c r="PPV49" s="230"/>
      <c r="PPW49" s="230"/>
      <c r="PPX49" s="230"/>
      <c r="PPY49" s="230"/>
      <c r="PPZ49" s="231"/>
      <c r="PQA49" s="229"/>
      <c r="PQB49" s="230"/>
      <c r="PQC49" s="230"/>
      <c r="PQD49" s="230"/>
      <c r="PQE49" s="230"/>
      <c r="PQF49" s="230"/>
      <c r="PQG49" s="230"/>
      <c r="PQH49" s="230"/>
      <c r="PQI49" s="230"/>
      <c r="PQJ49" s="230"/>
      <c r="PQK49" s="230"/>
      <c r="PQL49" s="230"/>
      <c r="PQM49" s="231"/>
      <c r="PQN49" s="229"/>
      <c r="PQO49" s="230"/>
      <c r="PQP49" s="230"/>
      <c r="PQQ49" s="230"/>
      <c r="PQR49" s="230"/>
      <c r="PQS49" s="230"/>
      <c r="PQT49" s="230"/>
      <c r="PQU49" s="230"/>
      <c r="PQV49" s="230"/>
      <c r="PQW49" s="230"/>
      <c r="PQX49" s="230"/>
      <c r="PQY49" s="230"/>
      <c r="PQZ49" s="231"/>
      <c r="PRA49" s="229"/>
      <c r="PRB49" s="230"/>
      <c r="PRC49" s="230"/>
      <c r="PRD49" s="230"/>
      <c r="PRE49" s="230"/>
      <c r="PRF49" s="230"/>
      <c r="PRG49" s="230"/>
      <c r="PRH49" s="230"/>
      <c r="PRI49" s="230"/>
      <c r="PRJ49" s="230"/>
      <c r="PRK49" s="230"/>
      <c r="PRL49" s="230"/>
      <c r="PRM49" s="231"/>
      <c r="PRN49" s="229"/>
      <c r="PRO49" s="230"/>
      <c r="PRP49" s="230"/>
      <c r="PRQ49" s="230"/>
      <c r="PRR49" s="230"/>
      <c r="PRS49" s="230"/>
      <c r="PRT49" s="230"/>
      <c r="PRU49" s="230"/>
      <c r="PRV49" s="230"/>
      <c r="PRW49" s="230"/>
      <c r="PRX49" s="230"/>
      <c r="PRY49" s="230"/>
      <c r="PRZ49" s="231"/>
      <c r="PSA49" s="229"/>
      <c r="PSB49" s="230"/>
      <c r="PSC49" s="230"/>
      <c r="PSD49" s="230"/>
      <c r="PSE49" s="230"/>
      <c r="PSF49" s="230"/>
      <c r="PSG49" s="230"/>
      <c r="PSH49" s="230"/>
      <c r="PSI49" s="230"/>
      <c r="PSJ49" s="230"/>
      <c r="PSK49" s="230"/>
      <c r="PSL49" s="230"/>
      <c r="PSM49" s="231"/>
      <c r="PSN49" s="229"/>
      <c r="PSO49" s="230"/>
      <c r="PSP49" s="230"/>
      <c r="PSQ49" s="230"/>
      <c r="PSR49" s="230"/>
      <c r="PSS49" s="230"/>
      <c r="PST49" s="230"/>
      <c r="PSU49" s="230"/>
      <c r="PSV49" s="230"/>
      <c r="PSW49" s="230"/>
      <c r="PSX49" s="230"/>
      <c r="PSY49" s="230"/>
      <c r="PSZ49" s="231"/>
      <c r="PTA49" s="229"/>
      <c r="PTB49" s="230"/>
      <c r="PTC49" s="230"/>
      <c r="PTD49" s="230"/>
      <c r="PTE49" s="230"/>
      <c r="PTF49" s="230"/>
      <c r="PTG49" s="230"/>
      <c r="PTH49" s="230"/>
      <c r="PTI49" s="230"/>
      <c r="PTJ49" s="230"/>
      <c r="PTK49" s="230"/>
      <c r="PTL49" s="230"/>
      <c r="PTM49" s="231"/>
      <c r="PTN49" s="229"/>
      <c r="PTO49" s="230"/>
      <c r="PTP49" s="230"/>
      <c r="PTQ49" s="230"/>
      <c r="PTR49" s="230"/>
      <c r="PTS49" s="230"/>
      <c r="PTT49" s="230"/>
      <c r="PTU49" s="230"/>
      <c r="PTV49" s="230"/>
      <c r="PTW49" s="230"/>
      <c r="PTX49" s="230"/>
      <c r="PTY49" s="230"/>
      <c r="PTZ49" s="231"/>
      <c r="PUA49" s="229"/>
      <c r="PUB49" s="230"/>
      <c r="PUC49" s="230"/>
      <c r="PUD49" s="230"/>
      <c r="PUE49" s="230"/>
      <c r="PUF49" s="230"/>
      <c r="PUG49" s="230"/>
      <c r="PUH49" s="230"/>
      <c r="PUI49" s="230"/>
      <c r="PUJ49" s="230"/>
      <c r="PUK49" s="230"/>
      <c r="PUL49" s="230"/>
      <c r="PUM49" s="231"/>
      <c r="PUN49" s="229"/>
      <c r="PUO49" s="230"/>
      <c r="PUP49" s="230"/>
      <c r="PUQ49" s="230"/>
      <c r="PUR49" s="230"/>
      <c r="PUS49" s="230"/>
      <c r="PUT49" s="230"/>
      <c r="PUU49" s="230"/>
      <c r="PUV49" s="230"/>
      <c r="PUW49" s="230"/>
      <c r="PUX49" s="230"/>
      <c r="PUY49" s="230"/>
      <c r="PUZ49" s="231"/>
      <c r="PVA49" s="229"/>
      <c r="PVB49" s="230"/>
      <c r="PVC49" s="230"/>
      <c r="PVD49" s="230"/>
      <c r="PVE49" s="230"/>
      <c r="PVF49" s="230"/>
      <c r="PVG49" s="230"/>
      <c r="PVH49" s="230"/>
      <c r="PVI49" s="230"/>
      <c r="PVJ49" s="230"/>
      <c r="PVK49" s="230"/>
      <c r="PVL49" s="230"/>
      <c r="PVM49" s="231"/>
      <c r="PVN49" s="229"/>
      <c r="PVO49" s="230"/>
      <c r="PVP49" s="230"/>
      <c r="PVQ49" s="230"/>
      <c r="PVR49" s="230"/>
      <c r="PVS49" s="230"/>
      <c r="PVT49" s="230"/>
      <c r="PVU49" s="230"/>
      <c r="PVV49" s="230"/>
      <c r="PVW49" s="230"/>
      <c r="PVX49" s="230"/>
      <c r="PVY49" s="230"/>
      <c r="PVZ49" s="231"/>
      <c r="PWA49" s="229"/>
      <c r="PWB49" s="230"/>
      <c r="PWC49" s="230"/>
      <c r="PWD49" s="230"/>
      <c r="PWE49" s="230"/>
      <c r="PWF49" s="230"/>
      <c r="PWG49" s="230"/>
      <c r="PWH49" s="230"/>
      <c r="PWI49" s="230"/>
      <c r="PWJ49" s="230"/>
      <c r="PWK49" s="230"/>
      <c r="PWL49" s="230"/>
      <c r="PWM49" s="231"/>
      <c r="PWN49" s="229"/>
      <c r="PWO49" s="230"/>
      <c r="PWP49" s="230"/>
      <c r="PWQ49" s="230"/>
      <c r="PWR49" s="230"/>
      <c r="PWS49" s="230"/>
      <c r="PWT49" s="230"/>
      <c r="PWU49" s="230"/>
      <c r="PWV49" s="230"/>
      <c r="PWW49" s="230"/>
      <c r="PWX49" s="230"/>
      <c r="PWY49" s="230"/>
      <c r="PWZ49" s="231"/>
      <c r="PXA49" s="229"/>
      <c r="PXB49" s="230"/>
      <c r="PXC49" s="230"/>
      <c r="PXD49" s="230"/>
      <c r="PXE49" s="230"/>
      <c r="PXF49" s="230"/>
      <c r="PXG49" s="230"/>
      <c r="PXH49" s="230"/>
      <c r="PXI49" s="230"/>
      <c r="PXJ49" s="230"/>
      <c r="PXK49" s="230"/>
      <c r="PXL49" s="230"/>
      <c r="PXM49" s="231"/>
      <c r="PXN49" s="229"/>
      <c r="PXO49" s="230"/>
      <c r="PXP49" s="230"/>
      <c r="PXQ49" s="230"/>
      <c r="PXR49" s="230"/>
      <c r="PXS49" s="230"/>
      <c r="PXT49" s="230"/>
      <c r="PXU49" s="230"/>
      <c r="PXV49" s="230"/>
      <c r="PXW49" s="230"/>
      <c r="PXX49" s="230"/>
      <c r="PXY49" s="230"/>
      <c r="PXZ49" s="231"/>
      <c r="PYA49" s="229"/>
      <c r="PYB49" s="230"/>
      <c r="PYC49" s="230"/>
      <c r="PYD49" s="230"/>
      <c r="PYE49" s="230"/>
      <c r="PYF49" s="230"/>
      <c r="PYG49" s="230"/>
      <c r="PYH49" s="230"/>
      <c r="PYI49" s="230"/>
      <c r="PYJ49" s="230"/>
      <c r="PYK49" s="230"/>
      <c r="PYL49" s="230"/>
      <c r="PYM49" s="231"/>
      <c r="PYN49" s="229"/>
      <c r="PYO49" s="230"/>
      <c r="PYP49" s="230"/>
      <c r="PYQ49" s="230"/>
      <c r="PYR49" s="230"/>
      <c r="PYS49" s="230"/>
      <c r="PYT49" s="230"/>
      <c r="PYU49" s="230"/>
      <c r="PYV49" s="230"/>
      <c r="PYW49" s="230"/>
      <c r="PYX49" s="230"/>
      <c r="PYY49" s="230"/>
      <c r="PYZ49" s="231"/>
      <c r="PZA49" s="229"/>
      <c r="PZB49" s="230"/>
      <c r="PZC49" s="230"/>
      <c r="PZD49" s="230"/>
      <c r="PZE49" s="230"/>
      <c r="PZF49" s="230"/>
      <c r="PZG49" s="230"/>
      <c r="PZH49" s="230"/>
      <c r="PZI49" s="230"/>
      <c r="PZJ49" s="230"/>
      <c r="PZK49" s="230"/>
      <c r="PZL49" s="230"/>
      <c r="PZM49" s="231"/>
      <c r="PZN49" s="229"/>
      <c r="PZO49" s="230"/>
      <c r="PZP49" s="230"/>
      <c r="PZQ49" s="230"/>
      <c r="PZR49" s="230"/>
      <c r="PZS49" s="230"/>
      <c r="PZT49" s="230"/>
      <c r="PZU49" s="230"/>
      <c r="PZV49" s="230"/>
      <c r="PZW49" s="230"/>
      <c r="PZX49" s="230"/>
      <c r="PZY49" s="230"/>
      <c r="PZZ49" s="231"/>
      <c r="QAA49" s="229"/>
      <c r="QAB49" s="230"/>
      <c r="QAC49" s="230"/>
      <c r="QAD49" s="230"/>
      <c r="QAE49" s="230"/>
      <c r="QAF49" s="230"/>
      <c r="QAG49" s="230"/>
      <c r="QAH49" s="230"/>
      <c r="QAI49" s="230"/>
      <c r="QAJ49" s="230"/>
      <c r="QAK49" s="230"/>
      <c r="QAL49" s="230"/>
      <c r="QAM49" s="231"/>
      <c r="QAN49" s="229"/>
      <c r="QAO49" s="230"/>
      <c r="QAP49" s="230"/>
      <c r="QAQ49" s="230"/>
      <c r="QAR49" s="230"/>
      <c r="QAS49" s="230"/>
      <c r="QAT49" s="230"/>
      <c r="QAU49" s="230"/>
      <c r="QAV49" s="230"/>
      <c r="QAW49" s="230"/>
      <c r="QAX49" s="230"/>
      <c r="QAY49" s="230"/>
      <c r="QAZ49" s="231"/>
      <c r="QBA49" s="229"/>
      <c r="QBB49" s="230"/>
      <c r="QBC49" s="230"/>
      <c r="QBD49" s="230"/>
      <c r="QBE49" s="230"/>
      <c r="QBF49" s="230"/>
      <c r="QBG49" s="230"/>
      <c r="QBH49" s="230"/>
      <c r="QBI49" s="230"/>
      <c r="QBJ49" s="230"/>
      <c r="QBK49" s="230"/>
      <c r="QBL49" s="230"/>
      <c r="QBM49" s="231"/>
      <c r="QBN49" s="229"/>
      <c r="QBO49" s="230"/>
      <c r="QBP49" s="230"/>
      <c r="QBQ49" s="230"/>
      <c r="QBR49" s="230"/>
      <c r="QBS49" s="230"/>
      <c r="QBT49" s="230"/>
      <c r="QBU49" s="230"/>
      <c r="QBV49" s="230"/>
      <c r="QBW49" s="230"/>
      <c r="QBX49" s="230"/>
      <c r="QBY49" s="230"/>
      <c r="QBZ49" s="231"/>
      <c r="QCA49" s="229"/>
      <c r="QCB49" s="230"/>
      <c r="QCC49" s="230"/>
      <c r="QCD49" s="230"/>
      <c r="QCE49" s="230"/>
      <c r="QCF49" s="230"/>
      <c r="QCG49" s="230"/>
      <c r="QCH49" s="230"/>
      <c r="QCI49" s="230"/>
      <c r="QCJ49" s="230"/>
      <c r="QCK49" s="230"/>
      <c r="QCL49" s="230"/>
      <c r="QCM49" s="231"/>
      <c r="QCN49" s="229"/>
      <c r="QCO49" s="230"/>
      <c r="QCP49" s="230"/>
      <c r="QCQ49" s="230"/>
      <c r="QCR49" s="230"/>
      <c r="QCS49" s="230"/>
      <c r="QCT49" s="230"/>
      <c r="QCU49" s="230"/>
      <c r="QCV49" s="230"/>
      <c r="QCW49" s="230"/>
      <c r="QCX49" s="230"/>
      <c r="QCY49" s="230"/>
      <c r="QCZ49" s="231"/>
      <c r="QDA49" s="229"/>
      <c r="QDB49" s="230"/>
      <c r="QDC49" s="230"/>
      <c r="QDD49" s="230"/>
      <c r="QDE49" s="230"/>
      <c r="QDF49" s="230"/>
      <c r="QDG49" s="230"/>
      <c r="QDH49" s="230"/>
      <c r="QDI49" s="230"/>
      <c r="QDJ49" s="230"/>
      <c r="QDK49" s="230"/>
      <c r="QDL49" s="230"/>
      <c r="QDM49" s="231"/>
      <c r="QDN49" s="229"/>
      <c r="QDO49" s="230"/>
      <c r="QDP49" s="230"/>
      <c r="QDQ49" s="230"/>
      <c r="QDR49" s="230"/>
      <c r="QDS49" s="230"/>
      <c r="QDT49" s="230"/>
      <c r="QDU49" s="230"/>
      <c r="QDV49" s="230"/>
      <c r="QDW49" s="230"/>
      <c r="QDX49" s="230"/>
      <c r="QDY49" s="230"/>
      <c r="QDZ49" s="231"/>
      <c r="QEA49" s="229"/>
      <c r="QEB49" s="230"/>
      <c r="QEC49" s="230"/>
      <c r="QED49" s="230"/>
      <c r="QEE49" s="230"/>
      <c r="QEF49" s="230"/>
      <c r="QEG49" s="230"/>
      <c r="QEH49" s="230"/>
      <c r="QEI49" s="230"/>
      <c r="QEJ49" s="230"/>
      <c r="QEK49" s="230"/>
      <c r="QEL49" s="230"/>
      <c r="QEM49" s="231"/>
      <c r="QEN49" s="229"/>
      <c r="QEO49" s="230"/>
      <c r="QEP49" s="230"/>
      <c r="QEQ49" s="230"/>
      <c r="QER49" s="230"/>
      <c r="QES49" s="230"/>
      <c r="QET49" s="230"/>
      <c r="QEU49" s="230"/>
      <c r="QEV49" s="230"/>
      <c r="QEW49" s="230"/>
      <c r="QEX49" s="230"/>
      <c r="QEY49" s="230"/>
      <c r="QEZ49" s="231"/>
      <c r="QFA49" s="229"/>
      <c r="QFB49" s="230"/>
      <c r="QFC49" s="230"/>
      <c r="QFD49" s="230"/>
      <c r="QFE49" s="230"/>
      <c r="QFF49" s="230"/>
      <c r="QFG49" s="230"/>
      <c r="QFH49" s="230"/>
      <c r="QFI49" s="230"/>
      <c r="QFJ49" s="230"/>
      <c r="QFK49" s="230"/>
      <c r="QFL49" s="230"/>
      <c r="QFM49" s="231"/>
      <c r="QFN49" s="229"/>
      <c r="QFO49" s="230"/>
      <c r="QFP49" s="230"/>
      <c r="QFQ49" s="230"/>
      <c r="QFR49" s="230"/>
      <c r="QFS49" s="230"/>
      <c r="QFT49" s="230"/>
      <c r="QFU49" s="230"/>
      <c r="QFV49" s="230"/>
      <c r="QFW49" s="230"/>
      <c r="QFX49" s="230"/>
      <c r="QFY49" s="230"/>
      <c r="QFZ49" s="231"/>
      <c r="QGA49" s="229"/>
      <c r="QGB49" s="230"/>
      <c r="QGC49" s="230"/>
      <c r="QGD49" s="230"/>
      <c r="QGE49" s="230"/>
      <c r="QGF49" s="230"/>
      <c r="QGG49" s="230"/>
      <c r="QGH49" s="230"/>
      <c r="QGI49" s="230"/>
      <c r="QGJ49" s="230"/>
      <c r="QGK49" s="230"/>
      <c r="QGL49" s="230"/>
      <c r="QGM49" s="231"/>
      <c r="QGN49" s="229"/>
      <c r="QGO49" s="230"/>
      <c r="QGP49" s="230"/>
      <c r="QGQ49" s="230"/>
      <c r="QGR49" s="230"/>
      <c r="QGS49" s="230"/>
      <c r="QGT49" s="230"/>
      <c r="QGU49" s="230"/>
      <c r="QGV49" s="230"/>
      <c r="QGW49" s="230"/>
      <c r="QGX49" s="230"/>
      <c r="QGY49" s="230"/>
      <c r="QGZ49" s="231"/>
      <c r="QHA49" s="229"/>
      <c r="QHB49" s="230"/>
      <c r="QHC49" s="230"/>
      <c r="QHD49" s="230"/>
      <c r="QHE49" s="230"/>
      <c r="QHF49" s="230"/>
      <c r="QHG49" s="230"/>
      <c r="QHH49" s="230"/>
      <c r="QHI49" s="230"/>
      <c r="QHJ49" s="230"/>
      <c r="QHK49" s="230"/>
      <c r="QHL49" s="230"/>
      <c r="QHM49" s="231"/>
      <c r="QHN49" s="229"/>
      <c r="QHO49" s="230"/>
      <c r="QHP49" s="230"/>
      <c r="QHQ49" s="230"/>
      <c r="QHR49" s="230"/>
      <c r="QHS49" s="230"/>
      <c r="QHT49" s="230"/>
      <c r="QHU49" s="230"/>
      <c r="QHV49" s="230"/>
      <c r="QHW49" s="230"/>
      <c r="QHX49" s="230"/>
      <c r="QHY49" s="230"/>
      <c r="QHZ49" s="231"/>
      <c r="QIA49" s="229"/>
      <c r="QIB49" s="230"/>
      <c r="QIC49" s="230"/>
      <c r="QID49" s="230"/>
      <c r="QIE49" s="230"/>
      <c r="QIF49" s="230"/>
      <c r="QIG49" s="230"/>
      <c r="QIH49" s="230"/>
      <c r="QII49" s="230"/>
      <c r="QIJ49" s="230"/>
      <c r="QIK49" s="230"/>
      <c r="QIL49" s="230"/>
      <c r="QIM49" s="231"/>
      <c r="QIN49" s="229"/>
      <c r="QIO49" s="230"/>
      <c r="QIP49" s="230"/>
      <c r="QIQ49" s="230"/>
      <c r="QIR49" s="230"/>
      <c r="QIS49" s="230"/>
      <c r="QIT49" s="230"/>
      <c r="QIU49" s="230"/>
      <c r="QIV49" s="230"/>
      <c r="QIW49" s="230"/>
      <c r="QIX49" s="230"/>
      <c r="QIY49" s="230"/>
      <c r="QIZ49" s="231"/>
      <c r="QJA49" s="229"/>
      <c r="QJB49" s="230"/>
      <c r="QJC49" s="230"/>
      <c r="QJD49" s="230"/>
      <c r="QJE49" s="230"/>
      <c r="QJF49" s="230"/>
      <c r="QJG49" s="230"/>
      <c r="QJH49" s="230"/>
      <c r="QJI49" s="230"/>
      <c r="QJJ49" s="230"/>
      <c r="QJK49" s="230"/>
      <c r="QJL49" s="230"/>
      <c r="QJM49" s="231"/>
      <c r="QJN49" s="229"/>
      <c r="QJO49" s="230"/>
      <c r="QJP49" s="230"/>
      <c r="QJQ49" s="230"/>
      <c r="QJR49" s="230"/>
      <c r="QJS49" s="230"/>
      <c r="QJT49" s="230"/>
      <c r="QJU49" s="230"/>
      <c r="QJV49" s="230"/>
      <c r="QJW49" s="230"/>
      <c r="QJX49" s="230"/>
      <c r="QJY49" s="230"/>
      <c r="QJZ49" s="231"/>
      <c r="QKA49" s="229"/>
      <c r="QKB49" s="230"/>
      <c r="QKC49" s="230"/>
      <c r="QKD49" s="230"/>
      <c r="QKE49" s="230"/>
      <c r="QKF49" s="230"/>
      <c r="QKG49" s="230"/>
      <c r="QKH49" s="230"/>
      <c r="QKI49" s="230"/>
      <c r="QKJ49" s="230"/>
      <c r="QKK49" s="230"/>
      <c r="QKL49" s="230"/>
      <c r="QKM49" s="231"/>
      <c r="QKN49" s="229"/>
      <c r="QKO49" s="230"/>
      <c r="QKP49" s="230"/>
      <c r="QKQ49" s="230"/>
      <c r="QKR49" s="230"/>
      <c r="QKS49" s="230"/>
      <c r="QKT49" s="230"/>
      <c r="QKU49" s="230"/>
      <c r="QKV49" s="230"/>
      <c r="QKW49" s="230"/>
      <c r="QKX49" s="230"/>
      <c r="QKY49" s="230"/>
      <c r="QKZ49" s="231"/>
      <c r="QLA49" s="229"/>
      <c r="QLB49" s="230"/>
      <c r="QLC49" s="230"/>
      <c r="QLD49" s="230"/>
      <c r="QLE49" s="230"/>
      <c r="QLF49" s="230"/>
      <c r="QLG49" s="230"/>
      <c r="QLH49" s="230"/>
      <c r="QLI49" s="230"/>
      <c r="QLJ49" s="230"/>
      <c r="QLK49" s="230"/>
      <c r="QLL49" s="230"/>
      <c r="QLM49" s="231"/>
      <c r="QLN49" s="229"/>
      <c r="QLO49" s="230"/>
      <c r="QLP49" s="230"/>
      <c r="QLQ49" s="230"/>
      <c r="QLR49" s="230"/>
      <c r="QLS49" s="230"/>
      <c r="QLT49" s="230"/>
      <c r="QLU49" s="230"/>
      <c r="QLV49" s="230"/>
      <c r="QLW49" s="230"/>
      <c r="QLX49" s="230"/>
      <c r="QLY49" s="230"/>
      <c r="QLZ49" s="231"/>
      <c r="QMA49" s="229"/>
      <c r="QMB49" s="230"/>
      <c r="QMC49" s="230"/>
      <c r="QMD49" s="230"/>
      <c r="QME49" s="230"/>
      <c r="QMF49" s="230"/>
      <c r="QMG49" s="230"/>
      <c r="QMH49" s="230"/>
      <c r="QMI49" s="230"/>
      <c r="QMJ49" s="230"/>
      <c r="QMK49" s="230"/>
      <c r="QML49" s="230"/>
      <c r="QMM49" s="231"/>
      <c r="QMN49" s="229"/>
      <c r="QMO49" s="230"/>
      <c r="QMP49" s="230"/>
      <c r="QMQ49" s="230"/>
      <c r="QMR49" s="230"/>
      <c r="QMS49" s="230"/>
      <c r="QMT49" s="230"/>
      <c r="QMU49" s="230"/>
      <c r="QMV49" s="230"/>
      <c r="QMW49" s="230"/>
      <c r="QMX49" s="230"/>
      <c r="QMY49" s="230"/>
      <c r="QMZ49" s="231"/>
      <c r="QNA49" s="229"/>
      <c r="QNB49" s="230"/>
      <c r="QNC49" s="230"/>
      <c r="QND49" s="230"/>
      <c r="QNE49" s="230"/>
      <c r="QNF49" s="230"/>
      <c r="QNG49" s="230"/>
      <c r="QNH49" s="230"/>
      <c r="QNI49" s="230"/>
      <c r="QNJ49" s="230"/>
      <c r="QNK49" s="230"/>
      <c r="QNL49" s="230"/>
      <c r="QNM49" s="231"/>
      <c r="QNN49" s="229"/>
      <c r="QNO49" s="230"/>
      <c r="QNP49" s="230"/>
      <c r="QNQ49" s="230"/>
      <c r="QNR49" s="230"/>
      <c r="QNS49" s="230"/>
      <c r="QNT49" s="230"/>
      <c r="QNU49" s="230"/>
      <c r="QNV49" s="230"/>
      <c r="QNW49" s="230"/>
      <c r="QNX49" s="230"/>
      <c r="QNY49" s="230"/>
      <c r="QNZ49" s="231"/>
      <c r="QOA49" s="229"/>
      <c r="QOB49" s="230"/>
      <c r="QOC49" s="230"/>
      <c r="QOD49" s="230"/>
      <c r="QOE49" s="230"/>
      <c r="QOF49" s="230"/>
      <c r="QOG49" s="230"/>
      <c r="QOH49" s="230"/>
      <c r="QOI49" s="230"/>
      <c r="QOJ49" s="230"/>
      <c r="QOK49" s="230"/>
      <c r="QOL49" s="230"/>
      <c r="QOM49" s="231"/>
      <c r="QON49" s="229"/>
      <c r="QOO49" s="230"/>
      <c r="QOP49" s="230"/>
      <c r="QOQ49" s="230"/>
      <c r="QOR49" s="230"/>
      <c r="QOS49" s="230"/>
      <c r="QOT49" s="230"/>
      <c r="QOU49" s="230"/>
      <c r="QOV49" s="230"/>
      <c r="QOW49" s="230"/>
      <c r="QOX49" s="230"/>
      <c r="QOY49" s="230"/>
      <c r="QOZ49" s="231"/>
      <c r="QPA49" s="229"/>
      <c r="QPB49" s="230"/>
      <c r="QPC49" s="230"/>
      <c r="QPD49" s="230"/>
      <c r="QPE49" s="230"/>
      <c r="QPF49" s="230"/>
      <c r="QPG49" s="230"/>
      <c r="QPH49" s="230"/>
      <c r="QPI49" s="230"/>
      <c r="QPJ49" s="230"/>
      <c r="QPK49" s="230"/>
      <c r="QPL49" s="230"/>
      <c r="QPM49" s="231"/>
      <c r="QPN49" s="229"/>
      <c r="QPO49" s="230"/>
      <c r="QPP49" s="230"/>
      <c r="QPQ49" s="230"/>
      <c r="QPR49" s="230"/>
      <c r="QPS49" s="230"/>
      <c r="QPT49" s="230"/>
      <c r="QPU49" s="230"/>
      <c r="QPV49" s="230"/>
      <c r="QPW49" s="230"/>
      <c r="QPX49" s="230"/>
      <c r="QPY49" s="230"/>
      <c r="QPZ49" s="231"/>
      <c r="QQA49" s="229"/>
      <c r="QQB49" s="230"/>
      <c r="QQC49" s="230"/>
      <c r="QQD49" s="230"/>
      <c r="QQE49" s="230"/>
      <c r="QQF49" s="230"/>
      <c r="QQG49" s="230"/>
      <c r="QQH49" s="230"/>
      <c r="QQI49" s="230"/>
      <c r="QQJ49" s="230"/>
      <c r="QQK49" s="230"/>
      <c r="QQL49" s="230"/>
      <c r="QQM49" s="231"/>
      <c r="QQN49" s="229"/>
      <c r="QQO49" s="230"/>
      <c r="QQP49" s="230"/>
      <c r="QQQ49" s="230"/>
      <c r="QQR49" s="230"/>
      <c r="QQS49" s="230"/>
      <c r="QQT49" s="230"/>
      <c r="QQU49" s="230"/>
      <c r="QQV49" s="230"/>
      <c r="QQW49" s="230"/>
      <c r="QQX49" s="230"/>
      <c r="QQY49" s="230"/>
      <c r="QQZ49" s="231"/>
      <c r="QRA49" s="229"/>
      <c r="QRB49" s="230"/>
      <c r="QRC49" s="230"/>
      <c r="QRD49" s="230"/>
      <c r="QRE49" s="230"/>
      <c r="QRF49" s="230"/>
      <c r="QRG49" s="230"/>
      <c r="QRH49" s="230"/>
      <c r="QRI49" s="230"/>
      <c r="QRJ49" s="230"/>
      <c r="QRK49" s="230"/>
      <c r="QRL49" s="230"/>
      <c r="QRM49" s="231"/>
      <c r="QRN49" s="229"/>
      <c r="QRO49" s="230"/>
      <c r="QRP49" s="230"/>
      <c r="QRQ49" s="230"/>
      <c r="QRR49" s="230"/>
      <c r="QRS49" s="230"/>
      <c r="QRT49" s="230"/>
      <c r="QRU49" s="230"/>
      <c r="QRV49" s="230"/>
      <c r="QRW49" s="230"/>
      <c r="QRX49" s="230"/>
      <c r="QRY49" s="230"/>
      <c r="QRZ49" s="231"/>
      <c r="QSA49" s="229"/>
      <c r="QSB49" s="230"/>
      <c r="QSC49" s="230"/>
      <c r="QSD49" s="230"/>
      <c r="QSE49" s="230"/>
      <c r="QSF49" s="230"/>
      <c r="QSG49" s="230"/>
      <c r="QSH49" s="230"/>
      <c r="QSI49" s="230"/>
      <c r="QSJ49" s="230"/>
      <c r="QSK49" s="230"/>
      <c r="QSL49" s="230"/>
      <c r="QSM49" s="231"/>
      <c r="QSN49" s="229"/>
      <c r="QSO49" s="230"/>
      <c r="QSP49" s="230"/>
      <c r="QSQ49" s="230"/>
      <c r="QSR49" s="230"/>
      <c r="QSS49" s="230"/>
      <c r="QST49" s="230"/>
      <c r="QSU49" s="230"/>
      <c r="QSV49" s="230"/>
      <c r="QSW49" s="230"/>
      <c r="QSX49" s="230"/>
      <c r="QSY49" s="230"/>
      <c r="QSZ49" s="231"/>
      <c r="QTA49" s="229"/>
      <c r="QTB49" s="230"/>
      <c r="QTC49" s="230"/>
      <c r="QTD49" s="230"/>
      <c r="QTE49" s="230"/>
      <c r="QTF49" s="230"/>
      <c r="QTG49" s="230"/>
      <c r="QTH49" s="230"/>
      <c r="QTI49" s="230"/>
      <c r="QTJ49" s="230"/>
      <c r="QTK49" s="230"/>
      <c r="QTL49" s="230"/>
      <c r="QTM49" s="231"/>
      <c r="QTN49" s="229"/>
      <c r="QTO49" s="230"/>
      <c r="QTP49" s="230"/>
      <c r="QTQ49" s="230"/>
      <c r="QTR49" s="230"/>
      <c r="QTS49" s="230"/>
      <c r="QTT49" s="230"/>
      <c r="QTU49" s="230"/>
      <c r="QTV49" s="230"/>
      <c r="QTW49" s="230"/>
      <c r="QTX49" s="230"/>
      <c r="QTY49" s="230"/>
      <c r="QTZ49" s="231"/>
      <c r="QUA49" s="229"/>
      <c r="QUB49" s="230"/>
      <c r="QUC49" s="230"/>
      <c r="QUD49" s="230"/>
      <c r="QUE49" s="230"/>
      <c r="QUF49" s="230"/>
      <c r="QUG49" s="230"/>
      <c r="QUH49" s="230"/>
      <c r="QUI49" s="230"/>
      <c r="QUJ49" s="230"/>
      <c r="QUK49" s="230"/>
      <c r="QUL49" s="230"/>
      <c r="QUM49" s="231"/>
      <c r="QUN49" s="229"/>
      <c r="QUO49" s="230"/>
      <c r="QUP49" s="230"/>
      <c r="QUQ49" s="230"/>
      <c r="QUR49" s="230"/>
      <c r="QUS49" s="230"/>
      <c r="QUT49" s="230"/>
      <c r="QUU49" s="230"/>
      <c r="QUV49" s="230"/>
      <c r="QUW49" s="230"/>
      <c r="QUX49" s="230"/>
      <c r="QUY49" s="230"/>
      <c r="QUZ49" s="231"/>
      <c r="QVA49" s="229"/>
      <c r="QVB49" s="230"/>
      <c r="QVC49" s="230"/>
      <c r="QVD49" s="230"/>
      <c r="QVE49" s="230"/>
      <c r="QVF49" s="230"/>
      <c r="QVG49" s="230"/>
      <c r="QVH49" s="230"/>
      <c r="QVI49" s="230"/>
      <c r="QVJ49" s="230"/>
      <c r="QVK49" s="230"/>
      <c r="QVL49" s="230"/>
      <c r="QVM49" s="231"/>
      <c r="QVN49" s="229"/>
      <c r="QVO49" s="230"/>
      <c r="QVP49" s="230"/>
      <c r="QVQ49" s="230"/>
      <c r="QVR49" s="230"/>
      <c r="QVS49" s="230"/>
      <c r="QVT49" s="230"/>
      <c r="QVU49" s="230"/>
      <c r="QVV49" s="230"/>
      <c r="QVW49" s="230"/>
      <c r="QVX49" s="230"/>
      <c r="QVY49" s="230"/>
      <c r="QVZ49" s="231"/>
      <c r="QWA49" s="229"/>
      <c r="QWB49" s="230"/>
      <c r="QWC49" s="230"/>
      <c r="QWD49" s="230"/>
      <c r="QWE49" s="230"/>
      <c r="QWF49" s="230"/>
      <c r="QWG49" s="230"/>
      <c r="QWH49" s="230"/>
      <c r="QWI49" s="230"/>
      <c r="QWJ49" s="230"/>
      <c r="QWK49" s="230"/>
      <c r="QWL49" s="230"/>
      <c r="QWM49" s="231"/>
      <c r="QWN49" s="229"/>
      <c r="QWO49" s="230"/>
      <c r="QWP49" s="230"/>
      <c r="QWQ49" s="230"/>
      <c r="QWR49" s="230"/>
      <c r="QWS49" s="230"/>
      <c r="QWT49" s="230"/>
      <c r="QWU49" s="230"/>
      <c r="QWV49" s="230"/>
      <c r="QWW49" s="230"/>
      <c r="QWX49" s="230"/>
      <c r="QWY49" s="230"/>
      <c r="QWZ49" s="231"/>
      <c r="QXA49" s="229"/>
      <c r="QXB49" s="230"/>
      <c r="QXC49" s="230"/>
      <c r="QXD49" s="230"/>
      <c r="QXE49" s="230"/>
      <c r="QXF49" s="230"/>
      <c r="QXG49" s="230"/>
      <c r="QXH49" s="230"/>
      <c r="QXI49" s="230"/>
      <c r="QXJ49" s="230"/>
      <c r="QXK49" s="230"/>
      <c r="QXL49" s="230"/>
      <c r="QXM49" s="231"/>
      <c r="QXN49" s="229"/>
      <c r="QXO49" s="230"/>
      <c r="QXP49" s="230"/>
      <c r="QXQ49" s="230"/>
      <c r="QXR49" s="230"/>
      <c r="QXS49" s="230"/>
      <c r="QXT49" s="230"/>
      <c r="QXU49" s="230"/>
      <c r="QXV49" s="230"/>
      <c r="QXW49" s="230"/>
      <c r="QXX49" s="230"/>
      <c r="QXY49" s="230"/>
      <c r="QXZ49" s="231"/>
      <c r="QYA49" s="229"/>
      <c r="QYB49" s="230"/>
      <c r="QYC49" s="230"/>
      <c r="QYD49" s="230"/>
      <c r="QYE49" s="230"/>
      <c r="QYF49" s="230"/>
      <c r="QYG49" s="230"/>
      <c r="QYH49" s="230"/>
      <c r="QYI49" s="230"/>
      <c r="QYJ49" s="230"/>
      <c r="QYK49" s="230"/>
      <c r="QYL49" s="230"/>
      <c r="QYM49" s="231"/>
      <c r="QYN49" s="229"/>
      <c r="QYO49" s="230"/>
      <c r="QYP49" s="230"/>
      <c r="QYQ49" s="230"/>
      <c r="QYR49" s="230"/>
      <c r="QYS49" s="230"/>
      <c r="QYT49" s="230"/>
      <c r="QYU49" s="230"/>
      <c r="QYV49" s="230"/>
      <c r="QYW49" s="230"/>
      <c r="QYX49" s="230"/>
      <c r="QYY49" s="230"/>
      <c r="QYZ49" s="231"/>
      <c r="QZA49" s="229"/>
      <c r="QZB49" s="230"/>
      <c r="QZC49" s="230"/>
      <c r="QZD49" s="230"/>
      <c r="QZE49" s="230"/>
      <c r="QZF49" s="230"/>
      <c r="QZG49" s="230"/>
      <c r="QZH49" s="230"/>
      <c r="QZI49" s="230"/>
      <c r="QZJ49" s="230"/>
      <c r="QZK49" s="230"/>
      <c r="QZL49" s="230"/>
      <c r="QZM49" s="231"/>
      <c r="QZN49" s="229"/>
      <c r="QZO49" s="230"/>
      <c r="QZP49" s="230"/>
      <c r="QZQ49" s="230"/>
      <c r="QZR49" s="230"/>
      <c r="QZS49" s="230"/>
      <c r="QZT49" s="230"/>
      <c r="QZU49" s="230"/>
      <c r="QZV49" s="230"/>
      <c r="QZW49" s="230"/>
      <c r="QZX49" s="230"/>
      <c r="QZY49" s="230"/>
      <c r="QZZ49" s="231"/>
      <c r="RAA49" s="229"/>
      <c r="RAB49" s="230"/>
      <c r="RAC49" s="230"/>
      <c r="RAD49" s="230"/>
      <c r="RAE49" s="230"/>
      <c r="RAF49" s="230"/>
      <c r="RAG49" s="230"/>
      <c r="RAH49" s="230"/>
      <c r="RAI49" s="230"/>
      <c r="RAJ49" s="230"/>
      <c r="RAK49" s="230"/>
      <c r="RAL49" s="230"/>
      <c r="RAM49" s="231"/>
      <c r="RAN49" s="229"/>
      <c r="RAO49" s="230"/>
      <c r="RAP49" s="230"/>
      <c r="RAQ49" s="230"/>
      <c r="RAR49" s="230"/>
      <c r="RAS49" s="230"/>
      <c r="RAT49" s="230"/>
      <c r="RAU49" s="230"/>
      <c r="RAV49" s="230"/>
      <c r="RAW49" s="230"/>
      <c r="RAX49" s="230"/>
      <c r="RAY49" s="230"/>
      <c r="RAZ49" s="231"/>
      <c r="RBA49" s="229"/>
      <c r="RBB49" s="230"/>
      <c r="RBC49" s="230"/>
      <c r="RBD49" s="230"/>
      <c r="RBE49" s="230"/>
      <c r="RBF49" s="230"/>
      <c r="RBG49" s="230"/>
      <c r="RBH49" s="230"/>
      <c r="RBI49" s="230"/>
      <c r="RBJ49" s="230"/>
      <c r="RBK49" s="230"/>
      <c r="RBL49" s="230"/>
      <c r="RBM49" s="231"/>
      <c r="RBN49" s="229"/>
      <c r="RBO49" s="230"/>
      <c r="RBP49" s="230"/>
      <c r="RBQ49" s="230"/>
      <c r="RBR49" s="230"/>
      <c r="RBS49" s="230"/>
      <c r="RBT49" s="230"/>
      <c r="RBU49" s="230"/>
      <c r="RBV49" s="230"/>
      <c r="RBW49" s="230"/>
      <c r="RBX49" s="230"/>
      <c r="RBY49" s="230"/>
      <c r="RBZ49" s="231"/>
      <c r="RCA49" s="229"/>
      <c r="RCB49" s="230"/>
      <c r="RCC49" s="230"/>
      <c r="RCD49" s="230"/>
      <c r="RCE49" s="230"/>
      <c r="RCF49" s="230"/>
      <c r="RCG49" s="230"/>
      <c r="RCH49" s="230"/>
      <c r="RCI49" s="230"/>
      <c r="RCJ49" s="230"/>
      <c r="RCK49" s="230"/>
      <c r="RCL49" s="230"/>
      <c r="RCM49" s="231"/>
      <c r="RCN49" s="229"/>
      <c r="RCO49" s="230"/>
      <c r="RCP49" s="230"/>
      <c r="RCQ49" s="230"/>
      <c r="RCR49" s="230"/>
      <c r="RCS49" s="230"/>
      <c r="RCT49" s="230"/>
      <c r="RCU49" s="230"/>
      <c r="RCV49" s="230"/>
      <c r="RCW49" s="230"/>
      <c r="RCX49" s="230"/>
      <c r="RCY49" s="230"/>
      <c r="RCZ49" s="231"/>
      <c r="RDA49" s="229"/>
      <c r="RDB49" s="230"/>
      <c r="RDC49" s="230"/>
      <c r="RDD49" s="230"/>
      <c r="RDE49" s="230"/>
      <c r="RDF49" s="230"/>
      <c r="RDG49" s="230"/>
      <c r="RDH49" s="230"/>
      <c r="RDI49" s="230"/>
      <c r="RDJ49" s="230"/>
      <c r="RDK49" s="230"/>
      <c r="RDL49" s="230"/>
      <c r="RDM49" s="231"/>
      <c r="RDN49" s="229"/>
      <c r="RDO49" s="230"/>
      <c r="RDP49" s="230"/>
      <c r="RDQ49" s="230"/>
      <c r="RDR49" s="230"/>
      <c r="RDS49" s="230"/>
      <c r="RDT49" s="230"/>
      <c r="RDU49" s="230"/>
      <c r="RDV49" s="230"/>
      <c r="RDW49" s="230"/>
      <c r="RDX49" s="230"/>
      <c r="RDY49" s="230"/>
      <c r="RDZ49" s="231"/>
      <c r="REA49" s="229"/>
      <c r="REB49" s="230"/>
      <c r="REC49" s="230"/>
      <c r="RED49" s="230"/>
      <c r="REE49" s="230"/>
      <c r="REF49" s="230"/>
      <c r="REG49" s="230"/>
      <c r="REH49" s="230"/>
      <c r="REI49" s="230"/>
      <c r="REJ49" s="230"/>
      <c r="REK49" s="230"/>
      <c r="REL49" s="230"/>
      <c r="REM49" s="231"/>
      <c r="REN49" s="229"/>
      <c r="REO49" s="230"/>
      <c r="REP49" s="230"/>
      <c r="REQ49" s="230"/>
      <c r="RER49" s="230"/>
      <c r="RES49" s="230"/>
      <c r="RET49" s="230"/>
      <c r="REU49" s="230"/>
      <c r="REV49" s="230"/>
      <c r="REW49" s="230"/>
      <c r="REX49" s="230"/>
      <c r="REY49" s="230"/>
      <c r="REZ49" s="231"/>
      <c r="RFA49" s="229"/>
      <c r="RFB49" s="230"/>
      <c r="RFC49" s="230"/>
      <c r="RFD49" s="230"/>
      <c r="RFE49" s="230"/>
      <c r="RFF49" s="230"/>
      <c r="RFG49" s="230"/>
      <c r="RFH49" s="230"/>
      <c r="RFI49" s="230"/>
      <c r="RFJ49" s="230"/>
      <c r="RFK49" s="230"/>
      <c r="RFL49" s="230"/>
      <c r="RFM49" s="231"/>
      <c r="RFN49" s="229"/>
      <c r="RFO49" s="230"/>
      <c r="RFP49" s="230"/>
      <c r="RFQ49" s="230"/>
      <c r="RFR49" s="230"/>
      <c r="RFS49" s="230"/>
      <c r="RFT49" s="230"/>
      <c r="RFU49" s="230"/>
      <c r="RFV49" s="230"/>
      <c r="RFW49" s="230"/>
      <c r="RFX49" s="230"/>
      <c r="RFY49" s="230"/>
      <c r="RFZ49" s="231"/>
      <c r="RGA49" s="229"/>
      <c r="RGB49" s="230"/>
      <c r="RGC49" s="230"/>
      <c r="RGD49" s="230"/>
      <c r="RGE49" s="230"/>
      <c r="RGF49" s="230"/>
      <c r="RGG49" s="230"/>
      <c r="RGH49" s="230"/>
      <c r="RGI49" s="230"/>
      <c r="RGJ49" s="230"/>
      <c r="RGK49" s="230"/>
      <c r="RGL49" s="230"/>
      <c r="RGM49" s="231"/>
      <c r="RGN49" s="229"/>
      <c r="RGO49" s="230"/>
      <c r="RGP49" s="230"/>
      <c r="RGQ49" s="230"/>
      <c r="RGR49" s="230"/>
      <c r="RGS49" s="230"/>
      <c r="RGT49" s="230"/>
      <c r="RGU49" s="230"/>
      <c r="RGV49" s="230"/>
      <c r="RGW49" s="230"/>
      <c r="RGX49" s="230"/>
      <c r="RGY49" s="230"/>
      <c r="RGZ49" s="231"/>
      <c r="RHA49" s="229"/>
      <c r="RHB49" s="230"/>
      <c r="RHC49" s="230"/>
      <c r="RHD49" s="230"/>
      <c r="RHE49" s="230"/>
      <c r="RHF49" s="230"/>
      <c r="RHG49" s="230"/>
      <c r="RHH49" s="230"/>
      <c r="RHI49" s="230"/>
      <c r="RHJ49" s="230"/>
      <c r="RHK49" s="230"/>
      <c r="RHL49" s="230"/>
      <c r="RHM49" s="231"/>
      <c r="RHN49" s="229"/>
      <c r="RHO49" s="230"/>
      <c r="RHP49" s="230"/>
      <c r="RHQ49" s="230"/>
      <c r="RHR49" s="230"/>
      <c r="RHS49" s="230"/>
      <c r="RHT49" s="230"/>
      <c r="RHU49" s="230"/>
      <c r="RHV49" s="230"/>
      <c r="RHW49" s="230"/>
      <c r="RHX49" s="230"/>
      <c r="RHY49" s="230"/>
      <c r="RHZ49" s="231"/>
      <c r="RIA49" s="229"/>
      <c r="RIB49" s="230"/>
      <c r="RIC49" s="230"/>
      <c r="RID49" s="230"/>
      <c r="RIE49" s="230"/>
      <c r="RIF49" s="230"/>
      <c r="RIG49" s="230"/>
      <c r="RIH49" s="230"/>
      <c r="RII49" s="230"/>
      <c r="RIJ49" s="230"/>
      <c r="RIK49" s="230"/>
      <c r="RIL49" s="230"/>
      <c r="RIM49" s="231"/>
      <c r="RIN49" s="229"/>
      <c r="RIO49" s="230"/>
      <c r="RIP49" s="230"/>
      <c r="RIQ49" s="230"/>
      <c r="RIR49" s="230"/>
      <c r="RIS49" s="230"/>
      <c r="RIT49" s="230"/>
      <c r="RIU49" s="230"/>
      <c r="RIV49" s="230"/>
      <c r="RIW49" s="230"/>
      <c r="RIX49" s="230"/>
      <c r="RIY49" s="230"/>
      <c r="RIZ49" s="231"/>
      <c r="RJA49" s="229"/>
      <c r="RJB49" s="230"/>
      <c r="RJC49" s="230"/>
      <c r="RJD49" s="230"/>
      <c r="RJE49" s="230"/>
      <c r="RJF49" s="230"/>
      <c r="RJG49" s="230"/>
      <c r="RJH49" s="230"/>
      <c r="RJI49" s="230"/>
      <c r="RJJ49" s="230"/>
      <c r="RJK49" s="230"/>
      <c r="RJL49" s="230"/>
      <c r="RJM49" s="231"/>
      <c r="RJN49" s="229"/>
      <c r="RJO49" s="230"/>
      <c r="RJP49" s="230"/>
      <c r="RJQ49" s="230"/>
      <c r="RJR49" s="230"/>
      <c r="RJS49" s="230"/>
      <c r="RJT49" s="230"/>
      <c r="RJU49" s="230"/>
      <c r="RJV49" s="230"/>
      <c r="RJW49" s="230"/>
      <c r="RJX49" s="230"/>
      <c r="RJY49" s="230"/>
      <c r="RJZ49" s="231"/>
      <c r="RKA49" s="229"/>
      <c r="RKB49" s="230"/>
      <c r="RKC49" s="230"/>
      <c r="RKD49" s="230"/>
      <c r="RKE49" s="230"/>
      <c r="RKF49" s="230"/>
      <c r="RKG49" s="230"/>
      <c r="RKH49" s="230"/>
      <c r="RKI49" s="230"/>
      <c r="RKJ49" s="230"/>
      <c r="RKK49" s="230"/>
      <c r="RKL49" s="230"/>
      <c r="RKM49" s="231"/>
      <c r="RKN49" s="229"/>
      <c r="RKO49" s="230"/>
      <c r="RKP49" s="230"/>
      <c r="RKQ49" s="230"/>
      <c r="RKR49" s="230"/>
      <c r="RKS49" s="230"/>
      <c r="RKT49" s="230"/>
      <c r="RKU49" s="230"/>
      <c r="RKV49" s="230"/>
      <c r="RKW49" s="230"/>
      <c r="RKX49" s="230"/>
      <c r="RKY49" s="230"/>
      <c r="RKZ49" s="231"/>
      <c r="RLA49" s="229"/>
      <c r="RLB49" s="230"/>
      <c r="RLC49" s="230"/>
      <c r="RLD49" s="230"/>
      <c r="RLE49" s="230"/>
      <c r="RLF49" s="230"/>
      <c r="RLG49" s="230"/>
      <c r="RLH49" s="230"/>
      <c r="RLI49" s="230"/>
      <c r="RLJ49" s="230"/>
      <c r="RLK49" s="230"/>
      <c r="RLL49" s="230"/>
      <c r="RLM49" s="231"/>
      <c r="RLN49" s="229"/>
      <c r="RLO49" s="230"/>
      <c r="RLP49" s="230"/>
      <c r="RLQ49" s="230"/>
      <c r="RLR49" s="230"/>
      <c r="RLS49" s="230"/>
      <c r="RLT49" s="230"/>
      <c r="RLU49" s="230"/>
      <c r="RLV49" s="230"/>
      <c r="RLW49" s="230"/>
      <c r="RLX49" s="230"/>
      <c r="RLY49" s="230"/>
      <c r="RLZ49" s="231"/>
      <c r="RMA49" s="229"/>
      <c r="RMB49" s="230"/>
      <c r="RMC49" s="230"/>
      <c r="RMD49" s="230"/>
      <c r="RME49" s="230"/>
      <c r="RMF49" s="230"/>
      <c r="RMG49" s="230"/>
      <c r="RMH49" s="230"/>
      <c r="RMI49" s="230"/>
      <c r="RMJ49" s="230"/>
      <c r="RMK49" s="230"/>
      <c r="RML49" s="230"/>
      <c r="RMM49" s="231"/>
      <c r="RMN49" s="229"/>
      <c r="RMO49" s="230"/>
      <c r="RMP49" s="230"/>
      <c r="RMQ49" s="230"/>
      <c r="RMR49" s="230"/>
      <c r="RMS49" s="230"/>
      <c r="RMT49" s="230"/>
      <c r="RMU49" s="230"/>
      <c r="RMV49" s="230"/>
      <c r="RMW49" s="230"/>
      <c r="RMX49" s="230"/>
      <c r="RMY49" s="230"/>
      <c r="RMZ49" s="231"/>
      <c r="RNA49" s="229"/>
      <c r="RNB49" s="230"/>
      <c r="RNC49" s="230"/>
      <c r="RND49" s="230"/>
      <c r="RNE49" s="230"/>
      <c r="RNF49" s="230"/>
      <c r="RNG49" s="230"/>
      <c r="RNH49" s="230"/>
      <c r="RNI49" s="230"/>
      <c r="RNJ49" s="230"/>
      <c r="RNK49" s="230"/>
      <c r="RNL49" s="230"/>
      <c r="RNM49" s="231"/>
      <c r="RNN49" s="229"/>
      <c r="RNO49" s="230"/>
      <c r="RNP49" s="230"/>
      <c r="RNQ49" s="230"/>
      <c r="RNR49" s="230"/>
      <c r="RNS49" s="230"/>
      <c r="RNT49" s="230"/>
      <c r="RNU49" s="230"/>
      <c r="RNV49" s="230"/>
      <c r="RNW49" s="230"/>
      <c r="RNX49" s="230"/>
      <c r="RNY49" s="230"/>
      <c r="RNZ49" s="231"/>
      <c r="ROA49" s="229"/>
      <c r="ROB49" s="230"/>
      <c r="ROC49" s="230"/>
      <c r="ROD49" s="230"/>
      <c r="ROE49" s="230"/>
      <c r="ROF49" s="230"/>
      <c r="ROG49" s="230"/>
      <c r="ROH49" s="230"/>
      <c r="ROI49" s="230"/>
      <c r="ROJ49" s="230"/>
      <c r="ROK49" s="230"/>
      <c r="ROL49" s="230"/>
      <c r="ROM49" s="231"/>
      <c r="RON49" s="229"/>
      <c r="ROO49" s="230"/>
      <c r="ROP49" s="230"/>
      <c r="ROQ49" s="230"/>
      <c r="ROR49" s="230"/>
      <c r="ROS49" s="230"/>
      <c r="ROT49" s="230"/>
      <c r="ROU49" s="230"/>
      <c r="ROV49" s="230"/>
      <c r="ROW49" s="230"/>
      <c r="ROX49" s="230"/>
      <c r="ROY49" s="230"/>
      <c r="ROZ49" s="231"/>
      <c r="RPA49" s="229"/>
      <c r="RPB49" s="230"/>
      <c r="RPC49" s="230"/>
      <c r="RPD49" s="230"/>
      <c r="RPE49" s="230"/>
      <c r="RPF49" s="230"/>
      <c r="RPG49" s="230"/>
      <c r="RPH49" s="230"/>
      <c r="RPI49" s="230"/>
      <c r="RPJ49" s="230"/>
      <c r="RPK49" s="230"/>
      <c r="RPL49" s="230"/>
      <c r="RPM49" s="231"/>
      <c r="RPN49" s="229"/>
      <c r="RPO49" s="230"/>
      <c r="RPP49" s="230"/>
      <c r="RPQ49" s="230"/>
      <c r="RPR49" s="230"/>
      <c r="RPS49" s="230"/>
      <c r="RPT49" s="230"/>
      <c r="RPU49" s="230"/>
      <c r="RPV49" s="230"/>
      <c r="RPW49" s="230"/>
      <c r="RPX49" s="230"/>
      <c r="RPY49" s="230"/>
      <c r="RPZ49" s="231"/>
      <c r="RQA49" s="229"/>
      <c r="RQB49" s="230"/>
      <c r="RQC49" s="230"/>
      <c r="RQD49" s="230"/>
      <c r="RQE49" s="230"/>
      <c r="RQF49" s="230"/>
      <c r="RQG49" s="230"/>
      <c r="RQH49" s="230"/>
      <c r="RQI49" s="230"/>
      <c r="RQJ49" s="230"/>
      <c r="RQK49" s="230"/>
      <c r="RQL49" s="230"/>
      <c r="RQM49" s="231"/>
      <c r="RQN49" s="229"/>
      <c r="RQO49" s="230"/>
      <c r="RQP49" s="230"/>
      <c r="RQQ49" s="230"/>
      <c r="RQR49" s="230"/>
      <c r="RQS49" s="230"/>
      <c r="RQT49" s="230"/>
      <c r="RQU49" s="230"/>
      <c r="RQV49" s="230"/>
      <c r="RQW49" s="230"/>
      <c r="RQX49" s="230"/>
      <c r="RQY49" s="230"/>
      <c r="RQZ49" s="231"/>
      <c r="RRA49" s="229"/>
      <c r="RRB49" s="230"/>
      <c r="RRC49" s="230"/>
      <c r="RRD49" s="230"/>
      <c r="RRE49" s="230"/>
      <c r="RRF49" s="230"/>
      <c r="RRG49" s="230"/>
      <c r="RRH49" s="230"/>
      <c r="RRI49" s="230"/>
      <c r="RRJ49" s="230"/>
      <c r="RRK49" s="230"/>
      <c r="RRL49" s="230"/>
      <c r="RRM49" s="231"/>
      <c r="RRN49" s="229"/>
      <c r="RRO49" s="230"/>
      <c r="RRP49" s="230"/>
      <c r="RRQ49" s="230"/>
      <c r="RRR49" s="230"/>
      <c r="RRS49" s="230"/>
      <c r="RRT49" s="230"/>
      <c r="RRU49" s="230"/>
      <c r="RRV49" s="230"/>
      <c r="RRW49" s="230"/>
      <c r="RRX49" s="230"/>
      <c r="RRY49" s="230"/>
      <c r="RRZ49" s="231"/>
      <c r="RSA49" s="229"/>
      <c r="RSB49" s="230"/>
      <c r="RSC49" s="230"/>
      <c r="RSD49" s="230"/>
      <c r="RSE49" s="230"/>
      <c r="RSF49" s="230"/>
      <c r="RSG49" s="230"/>
      <c r="RSH49" s="230"/>
      <c r="RSI49" s="230"/>
      <c r="RSJ49" s="230"/>
      <c r="RSK49" s="230"/>
      <c r="RSL49" s="230"/>
      <c r="RSM49" s="231"/>
      <c r="RSN49" s="229"/>
      <c r="RSO49" s="230"/>
      <c r="RSP49" s="230"/>
      <c r="RSQ49" s="230"/>
      <c r="RSR49" s="230"/>
      <c r="RSS49" s="230"/>
      <c r="RST49" s="230"/>
      <c r="RSU49" s="230"/>
      <c r="RSV49" s="230"/>
      <c r="RSW49" s="230"/>
      <c r="RSX49" s="230"/>
      <c r="RSY49" s="230"/>
      <c r="RSZ49" s="231"/>
      <c r="RTA49" s="229"/>
      <c r="RTB49" s="230"/>
      <c r="RTC49" s="230"/>
      <c r="RTD49" s="230"/>
      <c r="RTE49" s="230"/>
      <c r="RTF49" s="230"/>
      <c r="RTG49" s="230"/>
      <c r="RTH49" s="230"/>
      <c r="RTI49" s="230"/>
      <c r="RTJ49" s="230"/>
      <c r="RTK49" s="230"/>
      <c r="RTL49" s="230"/>
      <c r="RTM49" s="231"/>
      <c r="RTN49" s="229"/>
      <c r="RTO49" s="230"/>
      <c r="RTP49" s="230"/>
      <c r="RTQ49" s="230"/>
      <c r="RTR49" s="230"/>
      <c r="RTS49" s="230"/>
      <c r="RTT49" s="230"/>
      <c r="RTU49" s="230"/>
      <c r="RTV49" s="230"/>
      <c r="RTW49" s="230"/>
      <c r="RTX49" s="230"/>
      <c r="RTY49" s="230"/>
      <c r="RTZ49" s="231"/>
      <c r="RUA49" s="229"/>
      <c r="RUB49" s="230"/>
      <c r="RUC49" s="230"/>
      <c r="RUD49" s="230"/>
      <c r="RUE49" s="230"/>
      <c r="RUF49" s="230"/>
      <c r="RUG49" s="230"/>
      <c r="RUH49" s="230"/>
      <c r="RUI49" s="230"/>
      <c r="RUJ49" s="230"/>
      <c r="RUK49" s="230"/>
      <c r="RUL49" s="230"/>
      <c r="RUM49" s="231"/>
      <c r="RUN49" s="229"/>
      <c r="RUO49" s="230"/>
      <c r="RUP49" s="230"/>
      <c r="RUQ49" s="230"/>
      <c r="RUR49" s="230"/>
      <c r="RUS49" s="230"/>
      <c r="RUT49" s="230"/>
      <c r="RUU49" s="230"/>
      <c r="RUV49" s="230"/>
      <c r="RUW49" s="230"/>
      <c r="RUX49" s="230"/>
      <c r="RUY49" s="230"/>
      <c r="RUZ49" s="231"/>
      <c r="RVA49" s="229"/>
      <c r="RVB49" s="230"/>
      <c r="RVC49" s="230"/>
      <c r="RVD49" s="230"/>
      <c r="RVE49" s="230"/>
      <c r="RVF49" s="230"/>
      <c r="RVG49" s="230"/>
      <c r="RVH49" s="230"/>
      <c r="RVI49" s="230"/>
      <c r="RVJ49" s="230"/>
      <c r="RVK49" s="230"/>
      <c r="RVL49" s="230"/>
      <c r="RVM49" s="231"/>
      <c r="RVN49" s="229"/>
      <c r="RVO49" s="230"/>
      <c r="RVP49" s="230"/>
      <c r="RVQ49" s="230"/>
      <c r="RVR49" s="230"/>
      <c r="RVS49" s="230"/>
      <c r="RVT49" s="230"/>
      <c r="RVU49" s="230"/>
      <c r="RVV49" s="230"/>
      <c r="RVW49" s="230"/>
      <c r="RVX49" s="230"/>
      <c r="RVY49" s="230"/>
      <c r="RVZ49" s="231"/>
      <c r="RWA49" s="229"/>
      <c r="RWB49" s="230"/>
      <c r="RWC49" s="230"/>
      <c r="RWD49" s="230"/>
      <c r="RWE49" s="230"/>
      <c r="RWF49" s="230"/>
      <c r="RWG49" s="230"/>
      <c r="RWH49" s="230"/>
      <c r="RWI49" s="230"/>
      <c r="RWJ49" s="230"/>
      <c r="RWK49" s="230"/>
      <c r="RWL49" s="230"/>
      <c r="RWM49" s="231"/>
      <c r="RWN49" s="229"/>
      <c r="RWO49" s="230"/>
      <c r="RWP49" s="230"/>
      <c r="RWQ49" s="230"/>
      <c r="RWR49" s="230"/>
      <c r="RWS49" s="230"/>
      <c r="RWT49" s="230"/>
      <c r="RWU49" s="230"/>
      <c r="RWV49" s="230"/>
      <c r="RWW49" s="230"/>
      <c r="RWX49" s="230"/>
      <c r="RWY49" s="230"/>
      <c r="RWZ49" s="231"/>
      <c r="RXA49" s="229"/>
      <c r="RXB49" s="230"/>
      <c r="RXC49" s="230"/>
      <c r="RXD49" s="230"/>
      <c r="RXE49" s="230"/>
      <c r="RXF49" s="230"/>
      <c r="RXG49" s="230"/>
      <c r="RXH49" s="230"/>
      <c r="RXI49" s="230"/>
      <c r="RXJ49" s="230"/>
      <c r="RXK49" s="230"/>
      <c r="RXL49" s="230"/>
      <c r="RXM49" s="231"/>
      <c r="RXN49" s="229"/>
      <c r="RXO49" s="230"/>
      <c r="RXP49" s="230"/>
      <c r="RXQ49" s="230"/>
      <c r="RXR49" s="230"/>
      <c r="RXS49" s="230"/>
      <c r="RXT49" s="230"/>
      <c r="RXU49" s="230"/>
      <c r="RXV49" s="230"/>
      <c r="RXW49" s="230"/>
      <c r="RXX49" s="230"/>
      <c r="RXY49" s="230"/>
      <c r="RXZ49" s="231"/>
      <c r="RYA49" s="229"/>
      <c r="RYB49" s="230"/>
      <c r="RYC49" s="230"/>
      <c r="RYD49" s="230"/>
      <c r="RYE49" s="230"/>
      <c r="RYF49" s="230"/>
      <c r="RYG49" s="230"/>
      <c r="RYH49" s="230"/>
      <c r="RYI49" s="230"/>
      <c r="RYJ49" s="230"/>
      <c r="RYK49" s="230"/>
      <c r="RYL49" s="230"/>
      <c r="RYM49" s="231"/>
      <c r="RYN49" s="229"/>
      <c r="RYO49" s="230"/>
      <c r="RYP49" s="230"/>
      <c r="RYQ49" s="230"/>
      <c r="RYR49" s="230"/>
      <c r="RYS49" s="230"/>
      <c r="RYT49" s="230"/>
      <c r="RYU49" s="230"/>
      <c r="RYV49" s="230"/>
      <c r="RYW49" s="230"/>
      <c r="RYX49" s="230"/>
      <c r="RYY49" s="230"/>
      <c r="RYZ49" s="231"/>
      <c r="RZA49" s="229"/>
      <c r="RZB49" s="230"/>
      <c r="RZC49" s="230"/>
      <c r="RZD49" s="230"/>
      <c r="RZE49" s="230"/>
      <c r="RZF49" s="230"/>
      <c r="RZG49" s="230"/>
      <c r="RZH49" s="230"/>
      <c r="RZI49" s="230"/>
      <c r="RZJ49" s="230"/>
      <c r="RZK49" s="230"/>
      <c r="RZL49" s="230"/>
      <c r="RZM49" s="231"/>
      <c r="RZN49" s="229"/>
      <c r="RZO49" s="230"/>
      <c r="RZP49" s="230"/>
      <c r="RZQ49" s="230"/>
      <c r="RZR49" s="230"/>
      <c r="RZS49" s="230"/>
      <c r="RZT49" s="230"/>
      <c r="RZU49" s="230"/>
      <c r="RZV49" s="230"/>
      <c r="RZW49" s="230"/>
      <c r="RZX49" s="230"/>
      <c r="RZY49" s="230"/>
      <c r="RZZ49" s="231"/>
      <c r="SAA49" s="229"/>
      <c r="SAB49" s="230"/>
      <c r="SAC49" s="230"/>
      <c r="SAD49" s="230"/>
      <c r="SAE49" s="230"/>
      <c r="SAF49" s="230"/>
      <c r="SAG49" s="230"/>
      <c r="SAH49" s="230"/>
      <c r="SAI49" s="230"/>
      <c r="SAJ49" s="230"/>
      <c r="SAK49" s="230"/>
      <c r="SAL49" s="230"/>
      <c r="SAM49" s="231"/>
      <c r="SAN49" s="229"/>
      <c r="SAO49" s="230"/>
      <c r="SAP49" s="230"/>
      <c r="SAQ49" s="230"/>
      <c r="SAR49" s="230"/>
      <c r="SAS49" s="230"/>
      <c r="SAT49" s="230"/>
      <c r="SAU49" s="230"/>
      <c r="SAV49" s="230"/>
      <c r="SAW49" s="230"/>
      <c r="SAX49" s="230"/>
      <c r="SAY49" s="230"/>
      <c r="SAZ49" s="231"/>
      <c r="SBA49" s="229"/>
      <c r="SBB49" s="230"/>
      <c r="SBC49" s="230"/>
      <c r="SBD49" s="230"/>
      <c r="SBE49" s="230"/>
      <c r="SBF49" s="230"/>
      <c r="SBG49" s="230"/>
      <c r="SBH49" s="230"/>
      <c r="SBI49" s="230"/>
      <c r="SBJ49" s="230"/>
      <c r="SBK49" s="230"/>
      <c r="SBL49" s="230"/>
      <c r="SBM49" s="231"/>
      <c r="SBN49" s="229"/>
      <c r="SBO49" s="230"/>
      <c r="SBP49" s="230"/>
      <c r="SBQ49" s="230"/>
      <c r="SBR49" s="230"/>
      <c r="SBS49" s="230"/>
      <c r="SBT49" s="230"/>
      <c r="SBU49" s="230"/>
      <c r="SBV49" s="230"/>
      <c r="SBW49" s="230"/>
      <c r="SBX49" s="230"/>
      <c r="SBY49" s="230"/>
      <c r="SBZ49" s="231"/>
      <c r="SCA49" s="229"/>
      <c r="SCB49" s="230"/>
      <c r="SCC49" s="230"/>
      <c r="SCD49" s="230"/>
      <c r="SCE49" s="230"/>
      <c r="SCF49" s="230"/>
      <c r="SCG49" s="230"/>
      <c r="SCH49" s="230"/>
      <c r="SCI49" s="230"/>
      <c r="SCJ49" s="230"/>
      <c r="SCK49" s="230"/>
      <c r="SCL49" s="230"/>
      <c r="SCM49" s="231"/>
      <c r="SCN49" s="229"/>
      <c r="SCO49" s="230"/>
      <c r="SCP49" s="230"/>
      <c r="SCQ49" s="230"/>
      <c r="SCR49" s="230"/>
      <c r="SCS49" s="230"/>
      <c r="SCT49" s="230"/>
      <c r="SCU49" s="230"/>
      <c r="SCV49" s="230"/>
      <c r="SCW49" s="230"/>
      <c r="SCX49" s="230"/>
      <c r="SCY49" s="230"/>
      <c r="SCZ49" s="231"/>
      <c r="SDA49" s="229"/>
      <c r="SDB49" s="230"/>
      <c r="SDC49" s="230"/>
      <c r="SDD49" s="230"/>
      <c r="SDE49" s="230"/>
      <c r="SDF49" s="230"/>
      <c r="SDG49" s="230"/>
      <c r="SDH49" s="230"/>
      <c r="SDI49" s="230"/>
      <c r="SDJ49" s="230"/>
      <c r="SDK49" s="230"/>
      <c r="SDL49" s="230"/>
      <c r="SDM49" s="231"/>
      <c r="SDN49" s="229"/>
      <c r="SDO49" s="230"/>
      <c r="SDP49" s="230"/>
      <c r="SDQ49" s="230"/>
      <c r="SDR49" s="230"/>
      <c r="SDS49" s="230"/>
      <c r="SDT49" s="230"/>
      <c r="SDU49" s="230"/>
      <c r="SDV49" s="230"/>
      <c r="SDW49" s="230"/>
      <c r="SDX49" s="230"/>
      <c r="SDY49" s="230"/>
      <c r="SDZ49" s="231"/>
      <c r="SEA49" s="229"/>
      <c r="SEB49" s="230"/>
      <c r="SEC49" s="230"/>
      <c r="SED49" s="230"/>
      <c r="SEE49" s="230"/>
      <c r="SEF49" s="230"/>
      <c r="SEG49" s="230"/>
      <c r="SEH49" s="230"/>
      <c r="SEI49" s="230"/>
      <c r="SEJ49" s="230"/>
      <c r="SEK49" s="230"/>
      <c r="SEL49" s="230"/>
      <c r="SEM49" s="231"/>
      <c r="SEN49" s="229"/>
      <c r="SEO49" s="230"/>
      <c r="SEP49" s="230"/>
      <c r="SEQ49" s="230"/>
      <c r="SER49" s="230"/>
      <c r="SES49" s="230"/>
      <c r="SET49" s="230"/>
      <c r="SEU49" s="230"/>
      <c r="SEV49" s="230"/>
      <c r="SEW49" s="230"/>
      <c r="SEX49" s="230"/>
      <c r="SEY49" s="230"/>
      <c r="SEZ49" s="231"/>
      <c r="SFA49" s="229"/>
      <c r="SFB49" s="230"/>
      <c r="SFC49" s="230"/>
      <c r="SFD49" s="230"/>
      <c r="SFE49" s="230"/>
      <c r="SFF49" s="230"/>
      <c r="SFG49" s="230"/>
      <c r="SFH49" s="230"/>
      <c r="SFI49" s="230"/>
      <c r="SFJ49" s="230"/>
      <c r="SFK49" s="230"/>
      <c r="SFL49" s="230"/>
      <c r="SFM49" s="231"/>
      <c r="SFN49" s="229"/>
      <c r="SFO49" s="230"/>
      <c r="SFP49" s="230"/>
      <c r="SFQ49" s="230"/>
      <c r="SFR49" s="230"/>
      <c r="SFS49" s="230"/>
      <c r="SFT49" s="230"/>
      <c r="SFU49" s="230"/>
      <c r="SFV49" s="230"/>
      <c r="SFW49" s="230"/>
      <c r="SFX49" s="230"/>
      <c r="SFY49" s="230"/>
      <c r="SFZ49" s="231"/>
      <c r="SGA49" s="229"/>
      <c r="SGB49" s="230"/>
      <c r="SGC49" s="230"/>
      <c r="SGD49" s="230"/>
      <c r="SGE49" s="230"/>
      <c r="SGF49" s="230"/>
      <c r="SGG49" s="230"/>
      <c r="SGH49" s="230"/>
      <c r="SGI49" s="230"/>
      <c r="SGJ49" s="230"/>
      <c r="SGK49" s="230"/>
      <c r="SGL49" s="230"/>
      <c r="SGM49" s="231"/>
      <c r="SGN49" s="229"/>
      <c r="SGO49" s="230"/>
      <c r="SGP49" s="230"/>
      <c r="SGQ49" s="230"/>
      <c r="SGR49" s="230"/>
      <c r="SGS49" s="230"/>
      <c r="SGT49" s="230"/>
      <c r="SGU49" s="230"/>
      <c r="SGV49" s="230"/>
      <c r="SGW49" s="230"/>
      <c r="SGX49" s="230"/>
      <c r="SGY49" s="230"/>
      <c r="SGZ49" s="231"/>
      <c r="SHA49" s="229"/>
      <c r="SHB49" s="230"/>
      <c r="SHC49" s="230"/>
      <c r="SHD49" s="230"/>
      <c r="SHE49" s="230"/>
      <c r="SHF49" s="230"/>
      <c r="SHG49" s="230"/>
      <c r="SHH49" s="230"/>
      <c r="SHI49" s="230"/>
      <c r="SHJ49" s="230"/>
      <c r="SHK49" s="230"/>
      <c r="SHL49" s="230"/>
      <c r="SHM49" s="231"/>
      <c r="SHN49" s="229"/>
      <c r="SHO49" s="230"/>
      <c r="SHP49" s="230"/>
      <c r="SHQ49" s="230"/>
      <c r="SHR49" s="230"/>
      <c r="SHS49" s="230"/>
      <c r="SHT49" s="230"/>
      <c r="SHU49" s="230"/>
      <c r="SHV49" s="230"/>
      <c r="SHW49" s="230"/>
      <c r="SHX49" s="230"/>
      <c r="SHY49" s="230"/>
      <c r="SHZ49" s="231"/>
      <c r="SIA49" s="229"/>
      <c r="SIB49" s="230"/>
      <c r="SIC49" s="230"/>
      <c r="SID49" s="230"/>
      <c r="SIE49" s="230"/>
      <c r="SIF49" s="230"/>
      <c r="SIG49" s="230"/>
      <c r="SIH49" s="230"/>
      <c r="SII49" s="230"/>
      <c r="SIJ49" s="230"/>
      <c r="SIK49" s="230"/>
      <c r="SIL49" s="230"/>
      <c r="SIM49" s="231"/>
      <c r="SIN49" s="229"/>
      <c r="SIO49" s="230"/>
      <c r="SIP49" s="230"/>
      <c r="SIQ49" s="230"/>
      <c r="SIR49" s="230"/>
      <c r="SIS49" s="230"/>
      <c r="SIT49" s="230"/>
      <c r="SIU49" s="230"/>
      <c r="SIV49" s="230"/>
      <c r="SIW49" s="230"/>
      <c r="SIX49" s="230"/>
      <c r="SIY49" s="230"/>
      <c r="SIZ49" s="231"/>
      <c r="SJA49" s="229"/>
      <c r="SJB49" s="230"/>
      <c r="SJC49" s="230"/>
      <c r="SJD49" s="230"/>
      <c r="SJE49" s="230"/>
      <c r="SJF49" s="230"/>
      <c r="SJG49" s="230"/>
      <c r="SJH49" s="230"/>
      <c r="SJI49" s="230"/>
      <c r="SJJ49" s="230"/>
      <c r="SJK49" s="230"/>
      <c r="SJL49" s="230"/>
      <c r="SJM49" s="231"/>
      <c r="SJN49" s="229"/>
      <c r="SJO49" s="230"/>
      <c r="SJP49" s="230"/>
      <c r="SJQ49" s="230"/>
      <c r="SJR49" s="230"/>
      <c r="SJS49" s="230"/>
      <c r="SJT49" s="230"/>
      <c r="SJU49" s="230"/>
      <c r="SJV49" s="230"/>
      <c r="SJW49" s="230"/>
      <c r="SJX49" s="230"/>
      <c r="SJY49" s="230"/>
      <c r="SJZ49" s="231"/>
      <c r="SKA49" s="229"/>
      <c r="SKB49" s="230"/>
      <c r="SKC49" s="230"/>
      <c r="SKD49" s="230"/>
      <c r="SKE49" s="230"/>
      <c r="SKF49" s="230"/>
      <c r="SKG49" s="230"/>
      <c r="SKH49" s="230"/>
      <c r="SKI49" s="230"/>
      <c r="SKJ49" s="230"/>
      <c r="SKK49" s="230"/>
      <c r="SKL49" s="230"/>
      <c r="SKM49" s="231"/>
      <c r="SKN49" s="229"/>
      <c r="SKO49" s="230"/>
      <c r="SKP49" s="230"/>
      <c r="SKQ49" s="230"/>
      <c r="SKR49" s="230"/>
      <c r="SKS49" s="230"/>
      <c r="SKT49" s="230"/>
      <c r="SKU49" s="230"/>
      <c r="SKV49" s="230"/>
      <c r="SKW49" s="230"/>
      <c r="SKX49" s="230"/>
      <c r="SKY49" s="230"/>
      <c r="SKZ49" s="231"/>
      <c r="SLA49" s="229"/>
      <c r="SLB49" s="230"/>
      <c r="SLC49" s="230"/>
      <c r="SLD49" s="230"/>
      <c r="SLE49" s="230"/>
      <c r="SLF49" s="230"/>
      <c r="SLG49" s="230"/>
      <c r="SLH49" s="230"/>
      <c r="SLI49" s="230"/>
      <c r="SLJ49" s="230"/>
      <c r="SLK49" s="230"/>
      <c r="SLL49" s="230"/>
      <c r="SLM49" s="231"/>
      <c r="SLN49" s="229"/>
      <c r="SLO49" s="230"/>
      <c r="SLP49" s="230"/>
      <c r="SLQ49" s="230"/>
      <c r="SLR49" s="230"/>
      <c r="SLS49" s="230"/>
      <c r="SLT49" s="230"/>
      <c r="SLU49" s="230"/>
      <c r="SLV49" s="230"/>
      <c r="SLW49" s="230"/>
      <c r="SLX49" s="230"/>
      <c r="SLY49" s="230"/>
      <c r="SLZ49" s="231"/>
      <c r="SMA49" s="229"/>
      <c r="SMB49" s="230"/>
      <c r="SMC49" s="230"/>
      <c r="SMD49" s="230"/>
      <c r="SME49" s="230"/>
      <c r="SMF49" s="230"/>
      <c r="SMG49" s="230"/>
      <c r="SMH49" s="230"/>
      <c r="SMI49" s="230"/>
      <c r="SMJ49" s="230"/>
      <c r="SMK49" s="230"/>
      <c r="SML49" s="230"/>
      <c r="SMM49" s="231"/>
      <c r="SMN49" s="229"/>
      <c r="SMO49" s="230"/>
      <c r="SMP49" s="230"/>
      <c r="SMQ49" s="230"/>
      <c r="SMR49" s="230"/>
      <c r="SMS49" s="230"/>
      <c r="SMT49" s="230"/>
      <c r="SMU49" s="230"/>
      <c r="SMV49" s="230"/>
      <c r="SMW49" s="230"/>
      <c r="SMX49" s="230"/>
      <c r="SMY49" s="230"/>
      <c r="SMZ49" s="231"/>
      <c r="SNA49" s="229"/>
      <c r="SNB49" s="230"/>
      <c r="SNC49" s="230"/>
      <c r="SND49" s="230"/>
      <c r="SNE49" s="230"/>
      <c r="SNF49" s="230"/>
      <c r="SNG49" s="230"/>
      <c r="SNH49" s="230"/>
      <c r="SNI49" s="230"/>
      <c r="SNJ49" s="230"/>
      <c r="SNK49" s="230"/>
      <c r="SNL49" s="230"/>
      <c r="SNM49" s="231"/>
      <c r="SNN49" s="229"/>
      <c r="SNO49" s="230"/>
      <c r="SNP49" s="230"/>
      <c r="SNQ49" s="230"/>
      <c r="SNR49" s="230"/>
      <c r="SNS49" s="230"/>
      <c r="SNT49" s="230"/>
      <c r="SNU49" s="230"/>
      <c r="SNV49" s="230"/>
      <c r="SNW49" s="230"/>
      <c r="SNX49" s="230"/>
      <c r="SNY49" s="230"/>
      <c r="SNZ49" s="231"/>
      <c r="SOA49" s="229"/>
      <c r="SOB49" s="230"/>
      <c r="SOC49" s="230"/>
      <c r="SOD49" s="230"/>
      <c r="SOE49" s="230"/>
      <c r="SOF49" s="230"/>
      <c r="SOG49" s="230"/>
      <c r="SOH49" s="230"/>
      <c r="SOI49" s="230"/>
      <c r="SOJ49" s="230"/>
      <c r="SOK49" s="230"/>
      <c r="SOL49" s="230"/>
      <c r="SOM49" s="231"/>
      <c r="SON49" s="229"/>
      <c r="SOO49" s="230"/>
      <c r="SOP49" s="230"/>
      <c r="SOQ49" s="230"/>
      <c r="SOR49" s="230"/>
      <c r="SOS49" s="230"/>
      <c r="SOT49" s="230"/>
      <c r="SOU49" s="230"/>
      <c r="SOV49" s="230"/>
      <c r="SOW49" s="230"/>
      <c r="SOX49" s="230"/>
      <c r="SOY49" s="230"/>
      <c r="SOZ49" s="231"/>
      <c r="SPA49" s="229"/>
      <c r="SPB49" s="230"/>
      <c r="SPC49" s="230"/>
      <c r="SPD49" s="230"/>
      <c r="SPE49" s="230"/>
      <c r="SPF49" s="230"/>
      <c r="SPG49" s="230"/>
      <c r="SPH49" s="230"/>
      <c r="SPI49" s="230"/>
      <c r="SPJ49" s="230"/>
      <c r="SPK49" s="230"/>
      <c r="SPL49" s="230"/>
      <c r="SPM49" s="231"/>
      <c r="SPN49" s="229"/>
      <c r="SPO49" s="230"/>
      <c r="SPP49" s="230"/>
      <c r="SPQ49" s="230"/>
      <c r="SPR49" s="230"/>
      <c r="SPS49" s="230"/>
      <c r="SPT49" s="230"/>
      <c r="SPU49" s="230"/>
      <c r="SPV49" s="230"/>
      <c r="SPW49" s="230"/>
      <c r="SPX49" s="230"/>
      <c r="SPY49" s="230"/>
      <c r="SPZ49" s="231"/>
      <c r="SQA49" s="229"/>
      <c r="SQB49" s="230"/>
      <c r="SQC49" s="230"/>
      <c r="SQD49" s="230"/>
      <c r="SQE49" s="230"/>
      <c r="SQF49" s="230"/>
      <c r="SQG49" s="230"/>
      <c r="SQH49" s="230"/>
      <c r="SQI49" s="230"/>
      <c r="SQJ49" s="230"/>
      <c r="SQK49" s="230"/>
      <c r="SQL49" s="230"/>
      <c r="SQM49" s="231"/>
      <c r="SQN49" s="229"/>
      <c r="SQO49" s="230"/>
      <c r="SQP49" s="230"/>
      <c r="SQQ49" s="230"/>
      <c r="SQR49" s="230"/>
      <c r="SQS49" s="230"/>
      <c r="SQT49" s="230"/>
      <c r="SQU49" s="230"/>
      <c r="SQV49" s="230"/>
      <c r="SQW49" s="230"/>
      <c r="SQX49" s="230"/>
      <c r="SQY49" s="230"/>
      <c r="SQZ49" s="231"/>
      <c r="SRA49" s="229"/>
      <c r="SRB49" s="230"/>
      <c r="SRC49" s="230"/>
      <c r="SRD49" s="230"/>
      <c r="SRE49" s="230"/>
      <c r="SRF49" s="230"/>
      <c r="SRG49" s="230"/>
      <c r="SRH49" s="230"/>
      <c r="SRI49" s="230"/>
      <c r="SRJ49" s="230"/>
      <c r="SRK49" s="230"/>
      <c r="SRL49" s="230"/>
      <c r="SRM49" s="231"/>
      <c r="SRN49" s="229"/>
      <c r="SRO49" s="230"/>
      <c r="SRP49" s="230"/>
      <c r="SRQ49" s="230"/>
      <c r="SRR49" s="230"/>
      <c r="SRS49" s="230"/>
      <c r="SRT49" s="230"/>
      <c r="SRU49" s="230"/>
      <c r="SRV49" s="230"/>
      <c r="SRW49" s="230"/>
      <c r="SRX49" s="230"/>
      <c r="SRY49" s="230"/>
      <c r="SRZ49" s="231"/>
      <c r="SSA49" s="229"/>
      <c r="SSB49" s="230"/>
      <c r="SSC49" s="230"/>
      <c r="SSD49" s="230"/>
      <c r="SSE49" s="230"/>
      <c r="SSF49" s="230"/>
      <c r="SSG49" s="230"/>
      <c r="SSH49" s="230"/>
      <c r="SSI49" s="230"/>
      <c r="SSJ49" s="230"/>
      <c r="SSK49" s="230"/>
      <c r="SSL49" s="230"/>
      <c r="SSM49" s="231"/>
      <c r="SSN49" s="229"/>
      <c r="SSO49" s="230"/>
      <c r="SSP49" s="230"/>
      <c r="SSQ49" s="230"/>
      <c r="SSR49" s="230"/>
      <c r="SSS49" s="230"/>
      <c r="SST49" s="230"/>
      <c r="SSU49" s="230"/>
      <c r="SSV49" s="230"/>
      <c r="SSW49" s="230"/>
      <c r="SSX49" s="230"/>
      <c r="SSY49" s="230"/>
      <c r="SSZ49" s="231"/>
      <c r="STA49" s="229"/>
      <c r="STB49" s="230"/>
      <c r="STC49" s="230"/>
      <c r="STD49" s="230"/>
      <c r="STE49" s="230"/>
      <c r="STF49" s="230"/>
      <c r="STG49" s="230"/>
      <c r="STH49" s="230"/>
      <c r="STI49" s="230"/>
      <c r="STJ49" s="230"/>
      <c r="STK49" s="230"/>
      <c r="STL49" s="230"/>
      <c r="STM49" s="231"/>
      <c r="STN49" s="229"/>
      <c r="STO49" s="230"/>
      <c r="STP49" s="230"/>
      <c r="STQ49" s="230"/>
      <c r="STR49" s="230"/>
      <c r="STS49" s="230"/>
      <c r="STT49" s="230"/>
      <c r="STU49" s="230"/>
      <c r="STV49" s="230"/>
      <c r="STW49" s="230"/>
      <c r="STX49" s="230"/>
      <c r="STY49" s="230"/>
      <c r="STZ49" s="231"/>
      <c r="SUA49" s="229"/>
      <c r="SUB49" s="230"/>
      <c r="SUC49" s="230"/>
      <c r="SUD49" s="230"/>
      <c r="SUE49" s="230"/>
      <c r="SUF49" s="230"/>
      <c r="SUG49" s="230"/>
      <c r="SUH49" s="230"/>
      <c r="SUI49" s="230"/>
      <c r="SUJ49" s="230"/>
      <c r="SUK49" s="230"/>
      <c r="SUL49" s="230"/>
      <c r="SUM49" s="231"/>
      <c r="SUN49" s="229"/>
      <c r="SUO49" s="230"/>
      <c r="SUP49" s="230"/>
      <c r="SUQ49" s="230"/>
      <c r="SUR49" s="230"/>
      <c r="SUS49" s="230"/>
      <c r="SUT49" s="230"/>
      <c r="SUU49" s="230"/>
      <c r="SUV49" s="230"/>
      <c r="SUW49" s="230"/>
      <c r="SUX49" s="230"/>
      <c r="SUY49" s="230"/>
      <c r="SUZ49" s="231"/>
      <c r="SVA49" s="229"/>
      <c r="SVB49" s="230"/>
      <c r="SVC49" s="230"/>
      <c r="SVD49" s="230"/>
      <c r="SVE49" s="230"/>
      <c r="SVF49" s="230"/>
      <c r="SVG49" s="230"/>
      <c r="SVH49" s="230"/>
      <c r="SVI49" s="230"/>
      <c r="SVJ49" s="230"/>
      <c r="SVK49" s="230"/>
      <c r="SVL49" s="230"/>
      <c r="SVM49" s="231"/>
      <c r="SVN49" s="229"/>
      <c r="SVO49" s="230"/>
      <c r="SVP49" s="230"/>
      <c r="SVQ49" s="230"/>
      <c r="SVR49" s="230"/>
      <c r="SVS49" s="230"/>
      <c r="SVT49" s="230"/>
      <c r="SVU49" s="230"/>
      <c r="SVV49" s="230"/>
      <c r="SVW49" s="230"/>
      <c r="SVX49" s="230"/>
      <c r="SVY49" s="230"/>
      <c r="SVZ49" s="231"/>
      <c r="SWA49" s="229"/>
      <c r="SWB49" s="230"/>
      <c r="SWC49" s="230"/>
      <c r="SWD49" s="230"/>
      <c r="SWE49" s="230"/>
      <c r="SWF49" s="230"/>
      <c r="SWG49" s="230"/>
      <c r="SWH49" s="230"/>
      <c r="SWI49" s="230"/>
      <c r="SWJ49" s="230"/>
      <c r="SWK49" s="230"/>
      <c r="SWL49" s="230"/>
      <c r="SWM49" s="231"/>
      <c r="SWN49" s="229"/>
      <c r="SWO49" s="230"/>
      <c r="SWP49" s="230"/>
      <c r="SWQ49" s="230"/>
      <c r="SWR49" s="230"/>
      <c r="SWS49" s="230"/>
      <c r="SWT49" s="230"/>
      <c r="SWU49" s="230"/>
      <c r="SWV49" s="230"/>
      <c r="SWW49" s="230"/>
      <c r="SWX49" s="230"/>
      <c r="SWY49" s="230"/>
      <c r="SWZ49" s="231"/>
      <c r="SXA49" s="229"/>
      <c r="SXB49" s="230"/>
      <c r="SXC49" s="230"/>
      <c r="SXD49" s="230"/>
      <c r="SXE49" s="230"/>
      <c r="SXF49" s="230"/>
      <c r="SXG49" s="230"/>
      <c r="SXH49" s="230"/>
      <c r="SXI49" s="230"/>
      <c r="SXJ49" s="230"/>
      <c r="SXK49" s="230"/>
      <c r="SXL49" s="230"/>
      <c r="SXM49" s="231"/>
      <c r="SXN49" s="229"/>
      <c r="SXO49" s="230"/>
      <c r="SXP49" s="230"/>
      <c r="SXQ49" s="230"/>
      <c r="SXR49" s="230"/>
      <c r="SXS49" s="230"/>
      <c r="SXT49" s="230"/>
      <c r="SXU49" s="230"/>
      <c r="SXV49" s="230"/>
      <c r="SXW49" s="230"/>
      <c r="SXX49" s="230"/>
      <c r="SXY49" s="230"/>
      <c r="SXZ49" s="231"/>
      <c r="SYA49" s="229"/>
      <c r="SYB49" s="230"/>
      <c r="SYC49" s="230"/>
      <c r="SYD49" s="230"/>
      <c r="SYE49" s="230"/>
      <c r="SYF49" s="230"/>
      <c r="SYG49" s="230"/>
      <c r="SYH49" s="230"/>
      <c r="SYI49" s="230"/>
      <c r="SYJ49" s="230"/>
      <c r="SYK49" s="230"/>
      <c r="SYL49" s="230"/>
      <c r="SYM49" s="231"/>
      <c r="SYN49" s="229"/>
      <c r="SYO49" s="230"/>
      <c r="SYP49" s="230"/>
      <c r="SYQ49" s="230"/>
      <c r="SYR49" s="230"/>
      <c r="SYS49" s="230"/>
      <c r="SYT49" s="230"/>
      <c r="SYU49" s="230"/>
      <c r="SYV49" s="230"/>
      <c r="SYW49" s="230"/>
      <c r="SYX49" s="230"/>
      <c r="SYY49" s="230"/>
      <c r="SYZ49" s="231"/>
      <c r="SZA49" s="229"/>
      <c r="SZB49" s="230"/>
      <c r="SZC49" s="230"/>
      <c r="SZD49" s="230"/>
      <c r="SZE49" s="230"/>
      <c r="SZF49" s="230"/>
      <c r="SZG49" s="230"/>
      <c r="SZH49" s="230"/>
      <c r="SZI49" s="230"/>
      <c r="SZJ49" s="230"/>
      <c r="SZK49" s="230"/>
      <c r="SZL49" s="230"/>
      <c r="SZM49" s="231"/>
      <c r="SZN49" s="229"/>
      <c r="SZO49" s="230"/>
      <c r="SZP49" s="230"/>
      <c r="SZQ49" s="230"/>
      <c r="SZR49" s="230"/>
      <c r="SZS49" s="230"/>
      <c r="SZT49" s="230"/>
      <c r="SZU49" s="230"/>
      <c r="SZV49" s="230"/>
      <c r="SZW49" s="230"/>
      <c r="SZX49" s="230"/>
      <c r="SZY49" s="230"/>
      <c r="SZZ49" s="231"/>
      <c r="TAA49" s="229"/>
      <c r="TAB49" s="230"/>
      <c r="TAC49" s="230"/>
      <c r="TAD49" s="230"/>
      <c r="TAE49" s="230"/>
      <c r="TAF49" s="230"/>
      <c r="TAG49" s="230"/>
      <c r="TAH49" s="230"/>
      <c r="TAI49" s="230"/>
      <c r="TAJ49" s="230"/>
      <c r="TAK49" s="230"/>
      <c r="TAL49" s="230"/>
      <c r="TAM49" s="231"/>
      <c r="TAN49" s="229"/>
      <c r="TAO49" s="230"/>
      <c r="TAP49" s="230"/>
      <c r="TAQ49" s="230"/>
      <c r="TAR49" s="230"/>
      <c r="TAS49" s="230"/>
      <c r="TAT49" s="230"/>
      <c r="TAU49" s="230"/>
      <c r="TAV49" s="230"/>
      <c r="TAW49" s="230"/>
      <c r="TAX49" s="230"/>
      <c r="TAY49" s="230"/>
      <c r="TAZ49" s="231"/>
      <c r="TBA49" s="229"/>
      <c r="TBB49" s="230"/>
      <c r="TBC49" s="230"/>
      <c r="TBD49" s="230"/>
      <c r="TBE49" s="230"/>
      <c r="TBF49" s="230"/>
      <c r="TBG49" s="230"/>
      <c r="TBH49" s="230"/>
      <c r="TBI49" s="230"/>
      <c r="TBJ49" s="230"/>
      <c r="TBK49" s="230"/>
      <c r="TBL49" s="230"/>
      <c r="TBM49" s="231"/>
      <c r="TBN49" s="229"/>
      <c r="TBO49" s="230"/>
      <c r="TBP49" s="230"/>
      <c r="TBQ49" s="230"/>
      <c r="TBR49" s="230"/>
      <c r="TBS49" s="230"/>
      <c r="TBT49" s="230"/>
      <c r="TBU49" s="230"/>
      <c r="TBV49" s="230"/>
      <c r="TBW49" s="230"/>
      <c r="TBX49" s="230"/>
      <c r="TBY49" s="230"/>
      <c r="TBZ49" s="231"/>
      <c r="TCA49" s="229"/>
      <c r="TCB49" s="230"/>
      <c r="TCC49" s="230"/>
      <c r="TCD49" s="230"/>
      <c r="TCE49" s="230"/>
      <c r="TCF49" s="230"/>
      <c r="TCG49" s="230"/>
      <c r="TCH49" s="230"/>
      <c r="TCI49" s="230"/>
      <c r="TCJ49" s="230"/>
      <c r="TCK49" s="230"/>
      <c r="TCL49" s="230"/>
      <c r="TCM49" s="231"/>
      <c r="TCN49" s="229"/>
      <c r="TCO49" s="230"/>
      <c r="TCP49" s="230"/>
      <c r="TCQ49" s="230"/>
      <c r="TCR49" s="230"/>
      <c r="TCS49" s="230"/>
      <c r="TCT49" s="230"/>
      <c r="TCU49" s="230"/>
      <c r="TCV49" s="230"/>
      <c r="TCW49" s="230"/>
      <c r="TCX49" s="230"/>
      <c r="TCY49" s="230"/>
      <c r="TCZ49" s="231"/>
      <c r="TDA49" s="229"/>
      <c r="TDB49" s="230"/>
      <c r="TDC49" s="230"/>
      <c r="TDD49" s="230"/>
      <c r="TDE49" s="230"/>
      <c r="TDF49" s="230"/>
      <c r="TDG49" s="230"/>
      <c r="TDH49" s="230"/>
      <c r="TDI49" s="230"/>
      <c r="TDJ49" s="230"/>
      <c r="TDK49" s="230"/>
      <c r="TDL49" s="230"/>
      <c r="TDM49" s="231"/>
      <c r="TDN49" s="229"/>
      <c r="TDO49" s="230"/>
      <c r="TDP49" s="230"/>
      <c r="TDQ49" s="230"/>
      <c r="TDR49" s="230"/>
      <c r="TDS49" s="230"/>
      <c r="TDT49" s="230"/>
      <c r="TDU49" s="230"/>
      <c r="TDV49" s="230"/>
      <c r="TDW49" s="230"/>
      <c r="TDX49" s="230"/>
      <c r="TDY49" s="230"/>
      <c r="TDZ49" s="231"/>
      <c r="TEA49" s="229"/>
      <c r="TEB49" s="230"/>
      <c r="TEC49" s="230"/>
      <c r="TED49" s="230"/>
      <c r="TEE49" s="230"/>
      <c r="TEF49" s="230"/>
      <c r="TEG49" s="230"/>
      <c r="TEH49" s="230"/>
      <c r="TEI49" s="230"/>
      <c r="TEJ49" s="230"/>
      <c r="TEK49" s="230"/>
      <c r="TEL49" s="230"/>
      <c r="TEM49" s="231"/>
      <c r="TEN49" s="229"/>
      <c r="TEO49" s="230"/>
      <c r="TEP49" s="230"/>
      <c r="TEQ49" s="230"/>
      <c r="TER49" s="230"/>
      <c r="TES49" s="230"/>
      <c r="TET49" s="230"/>
      <c r="TEU49" s="230"/>
      <c r="TEV49" s="230"/>
      <c r="TEW49" s="230"/>
      <c r="TEX49" s="230"/>
      <c r="TEY49" s="230"/>
      <c r="TEZ49" s="231"/>
      <c r="TFA49" s="229"/>
      <c r="TFB49" s="230"/>
      <c r="TFC49" s="230"/>
      <c r="TFD49" s="230"/>
      <c r="TFE49" s="230"/>
      <c r="TFF49" s="230"/>
      <c r="TFG49" s="230"/>
      <c r="TFH49" s="230"/>
      <c r="TFI49" s="230"/>
      <c r="TFJ49" s="230"/>
      <c r="TFK49" s="230"/>
      <c r="TFL49" s="230"/>
      <c r="TFM49" s="231"/>
      <c r="TFN49" s="229"/>
      <c r="TFO49" s="230"/>
      <c r="TFP49" s="230"/>
      <c r="TFQ49" s="230"/>
      <c r="TFR49" s="230"/>
      <c r="TFS49" s="230"/>
      <c r="TFT49" s="230"/>
      <c r="TFU49" s="230"/>
      <c r="TFV49" s="230"/>
      <c r="TFW49" s="230"/>
      <c r="TFX49" s="230"/>
      <c r="TFY49" s="230"/>
      <c r="TFZ49" s="231"/>
      <c r="TGA49" s="229"/>
      <c r="TGB49" s="230"/>
      <c r="TGC49" s="230"/>
      <c r="TGD49" s="230"/>
      <c r="TGE49" s="230"/>
      <c r="TGF49" s="230"/>
      <c r="TGG49" s="230"/>
      <c r="TGH49" s="230"/>
      <c r="TGI49" s="230"/>
      <c r="TGJ49" s="230"/>
      <c r="TGK49" s="230"/>
      <c r="TGL49" s="230"/>
      <c r="TGM49" s="231"/>
      <c r="TGN49" s="229"/>
      <c r="TGO49" s="230"/>
      <c r="TGP49" s="230"/>
      <c r="TGQ49" s="230"/>
      <c r="TGR49" s="230"/>
      <c r="TGS49" s="230"/>
      <c r="TGT49" s="230"/>
      <c r="TGU49" s="230"/>
      <c r="TGV49" s="230"/>
      <c r="TGW49" s="230"/>
      <c r="TGX49" s="230"/>
      <c r="TGY49" s="230"/>
      <c r="TGZ49" s="231"/>
      <c r="THA49" s="229"/>
      <c r="THB49" s="230"/>
      <c r="THC49" s="230"/>
      <c r="THD49" s="230"/>
      <c r="THE49" s="230"/>
      <c r="THF49" s="230"/>
      <c r="THG49" s="230"/>
      <c r="THH49" s="230"/>
      <c r="THI49" s="230"/>
      <c r="THJ49" s="230"/>
      <c r="THK49" s="230"/>
      <c r="THL49" s="230"/>
      <c r="THM49" s="231"/>
      <c r="THN49" s="229"/>
      <c r="THO49" s="230"/>
      <c r="THP49" s="230"/>
      <c r="THQ49" s="230"/>
      <c r="THR49" s="230"/>
      <c r="THS49" s="230"/>
      <c r="THT49" s="230"/>
      <c r="THU49" s="230"/>
      <c r="THV49" s="230"/>
      <c r="THW49" s="230"/>
      <c r="THX49" s="230"/>
      <c r="THY49" s="230"/>
      <c r="THZ49" s="231"/>
      <c r="TIA49" s="229"/>
      <c r="TIB49" s="230"/>
      <c r="TIC49" s="230"/>
      <c r="TID49" s="230"/>
      <c r="TIE49" s="230"/>
      <c r="TIF49" s="230"/>
      <c r="TIG49" s="230"/>
      <c r="TIH49" s="230"/>
      <c r="TII49" s="230"/>
      <c r="TIJ49" s="230"/>
      <c r="TIK49" s="230"/>
      <c r="TIL49" s="230"/>
      <c r="TIM49" s="231"/>
      <c r="TIN49" s="229"/>
      <c r="TIO49" s="230"/>
      <c r="TIP49" s="230"/>
      <c r="TIQ49" s="230"/>
      <c r="TIR49" s="230"/>
      <c r="TIS49" s="230"/>
      <c r="TIT49" s="230"/>
      <c r="TIU49" s="230"/>
      <c r="TIV49" s="230"/>
      <c r="TIW49" s="230"/>
      <c r="TIX49" s="230"/>
      <c r="TIY49" s="230"/>
      <c r="TIZ49" s="231"/>
      <c r="TJA49" s="229"/>
      <c r="TJB49" s="230"/>
      <c r="TJC49" s="230"/>
      <c r="TJD49" s="230"/>
      <c r="TJE49" s="230"/>
      <c r="TJF49" s="230"/>
      <c r="TJG49" s="230"/>
      <c r="TJH49" s="230"/>
      <c r="TJI49" s="230"/>
      <c r="TJJ49" s="230"/>
      <c r="TJK49" s="230"/>
      <c r="TJL49" s="230"/>
      <c r="TJM49" s="231"/>
      <c r="TJN49" s="229"/>
      <c r="TJO49" s="230"/>
      <c r="TJP49" s="230"/>
      <c r="TJQ49" s="230"/>
      <c r="TJR49" s="230"/>
      <c r="TJS49" s="230"/>
      <c r="TJT49" s="230"/>
      <c r="TJU49" s="230"/>
      <c r="TJV49" s="230"/>
      <c r="TJW49" s="230"/>
      <c r="TJX49" s="230"/>
      <c r="TJY49" s="230"/>
      <c r="TJZ49" s="231"/>
      <c r="TKA49" s="229"/>
      <c r="TKB49" s="230"/>
      <c r="TKC49" s="230"/>
      <c r="TKD49" s="230"/>
      <c r="TKE49" s="230"/>
      <c r="TKF49" s="230"/>
      <c r="TKG49" s="230"/>
      <c r="TKH49" s="230"/>
      <c r="TKI49" s="230"/>
      <c r="TKJ49" s="230"/>
      <c r="TKK49" s="230"/>
      <c r="TKL49" s="230"/>
      <c r="TKM49" s="231"/>
      <c r="TKN49" s="229"/>
      <c r="TKO49" s="230"/>
      <c r="TKP49" s="230"/>
      <c r="TKQ49" s="230"/>
      <c r="TKR49" s="230"/>
      <c r="TKS49" s="230"/>
      <c r="TKT49" s="230"/>
      <c r="TKU49" s="230"/>
      <c r="TKV49" s="230"/>
      <c r="TKW49" s="230"/>
      <c r="TKX49" s="230"/>
      <c r="TKY49" s="230"/>
      <c r="TKZ49" s="231"/>
      <c r="TLA49" s="229"/>
      <c r="TLB49" s="230"/>
      <c r="TLC49" s="230"/>
      <c r="TLD49" s="230"/>
      <c r="TLE49" s="230"/>
      <c r="TLF49" s="230"/>
      <c r="TLG49" s="230"/>
      <c r="TLH49" s="230"/>
      <c r="TLI49" s="230"/>
      <c r="TLJ49" s="230"/>
      <c r="TLK49" s="230"/>
      <c r="TLL49" s="230"/>
      <c r="TLM49" s="231"/>
      <c r="TLN49" s="229"/>
      <c r="TLO49" s="230"/>
      <c r="TLP49" s="230"/>
      <c r="TLQ49" s="230"/>
      <c r="TLR49" s="230"/>
      <c r="TLS49" s="230"/>
      <c r="TLT49" s="230"/>
      <c r="TLU49" s="230"/>
      <c r="TLV49" s="230"/>
      <c r="TLW49" s="230"/>
      <c r="TLX49" s="230"/>
      <c r="TLY49" s="230"/>
      <c r="TLZ49" s="231"/>
      <c r="TMA49" s="229"/>
      <c r="TMB49" s="230"/>
      <c r="TMC49" s="230"/>
      <c r="TMD49" s="230"/>
      <c r="TME49" s="230"/>
      <c r="TMF49" s="230"/>
      <c r="TMG49" s="230"/>
      <c r="TMH49" s="230"/>
      <c r="TMI49" s="230"/>
      <c r="TMJ49" s="230"/>
      <c r="TMK49" s="230"/>
      <c r="TML49" s="230"/>
      <c r="TMM49" s="231"/>
      <c r="TMN49" s="229"/>
      <c r="TMO49" s="230"/>
      <c r="TMP49" s="230"/>
      <c r="TMQ49" s="230"/>
      <c r="TMR49" s="230"/>
      <c r="TMS49" s="230"/>
      <c r="TMT49" s="230"/>
      <c r="TMU49" s="230"/>
      <c r="TMV49" s="230"/>
      <c r="TMW49" s="230"/>
      <c r="TMX49" s="230"/>
      <c r="TMY49" s="230"/>
      <c r="TMZ49" s="231"/>
      <c r="TNA49" s="229"/>
      <c r="TNB49" s="230"/>
      <c r="TNC49" s="230"/>
      <c r="TND49" s="230"/>
      <c r="TNE49" s="230"/>
      <c r="TNF49" s="230"/>
      <c r="TNG49" s="230"/>
      <c r="TNH49" s="230"/>
      <c r="TNI49" s="230"/>
      <c r="TNJ49" s="230"/>
      <c r="TNK49" s="230"/>
      <c r="TNL49" s="230"/>
      <c r="TNM49" s="231"/>
      <c r="TNN49" s="229"/>
      <c r="TNO49" s="230"/>
      <c r="TNP49" s="230"/>
      <c r="TNQ49" s="230"/>
      <c r="TNR49" s="230"/>
      <c r="TNS49" s="230"/>
      <c r="TNT49" s="230"/>
      <c r="TNU49" s="230"/>
      <c r="TNV49" s="230"/>
      <c r="TNW49" s="230"/>
      <c r="TNX49" s="230"/>
      <c r="TNY49" s="230"/>
      <c r="TNZ49" s="231"/>
      <c r="TOA49" s="229"/>
      <c r="TOB49" s="230"/>
      <c r="TOC49" s="230"/>
      <c r="TOD49" s="230"/>
      <c r="TOE49" s="230"/>
      <c r="TOF49" s="230"/>
      <c r="TOG49" s="230"/>
      <c r="TOH49" s="230"/>
      <c r="TOI49" s="230"/>
      <c r="TOJ49" s="230"/>
      <c r="TOK49" s="230"/>
      <c r="TOL49" s="230"/>
      <c r="TOM49" s="231"/>
      <c r="TON49" s="229"/>
      <c r="TOO49" s="230"/>
      <c r="TOP49" s="230"/>
      <c r="TOQ49" s="230"/>
      <c r="TOR49" s="230"/>
      <c r="TOS49" s="230"/>
      <c r="TOT49" s="230"/>
      <c r="TOU49" s="230"/>
      <c r="TOV49" s="230"/>
      <c r="TOW49" s="230"/>
      <c r="TOX49" s="230"/>
      <c r="TOY49" s="230"/>
      <c r="TOZ49" s="231"/>
      <c r="TPA49" s="229"/>
      <c r="TPB49" s="230"/>
      <c r="TPC49" s="230"/>
      <c r="TPD49" s="230"/>
      <c r="TPE49" s="230"/>
      <c r="TPF49" s="230"/>
      <c r="TPG49" s="230"/>
      <c r="TPH49" s="230"/>
      <c r="TPI49" s="230"/>
      <c r="TPJ49" s="230"/>
      <c r="TPK49" s="230"/>
      <c r="TPL49" s="230"/>
      <c r="TPM49" s="231"/>
      <c r="TPN49" s="229"/>
      <c r="TPO49" s="230"/>
      <c r="TPP49" s="230"/>
      <c r="TPQ49" s="230"/>
      <c r="TPR49" s="230"/>
      <c r="TPS49" s="230"/>
      <c r="TPT49" s="230"/>
      <c r="TPU49" s="230"/>
      <c r="TPV49" s="230"/>
      <c r="TPW49" s="230"/>
      <c r="TPX49" s="230"/>
      <c r="TPY49" s="230"/>
      <c r="TPZ49" s="231"/>
      <c r="TQA49" s="229"/>
      <c r="TQB49" s="230"/>
      <c r="TQC49" s="230"/>
      <c r="TQD49" s="230"/>
      <c r="TQE49" s="230"/>
      <c r="TQF49" s="230"/>
      <c r="TQG49" s="230"/>
      <c r="TQH49" s="230"/>
      <c r="TQI49" s="230"/>
      <c r="TQJ49" s="230"/>
      <c r="TQK49" s="230"/>
      <c r="TQL49" s="230"/>
      <c r="TQM49" s="231"/>
      <c r="TQN49" s="229"/>
      <c r="TQO49" s="230"/>
      <c r="TQP49" s="230"/>
      <c r="TQQ49" s="230"/>
      <c r="TQR49" s="230"/>
      <c r="TQS49" s="230"/>
      <c r="TQT49" s="230"/>
      <c r="TQU49" s="230"/>
      <c r="TQV49" s="230"/>
      <c r="TQW49" s="230"/>
      <c r="TQX49" s="230"/>
      <c r="TQY49" s="230"/>
      <c r="TQZ49" s="231"/>
      <c r="TRA49" s="229"/>
      <c r="TRB49" s="230"/>
      <c r="TRC49" s="230"/>
      <c r="TRD49" s="230"/>
      <c r="TRE49" s="230"/>
      <c r="TRF49" s="230"/>
      <c r="TRG49" s="230"/>
      <c r="TRH49" s="230"/>
      <c r="TRI49" s="230"/>
      <c r="TRJ49" s="230"/>
      <c r="TRK49" s="230"/>
      <c r="TRL49" s="230"/>
      <c r="TRM49" s="231"/>
      <c r="TRN49" s="229"/>
      <c r="TRO49" s="230"/>
      <c r="TRP49" s="230"/>
      <c r="TRQ49" s="230"/>
      <c r="TRR49" s="230"/>
      <c r="TRS49" s="230"/>
      <c r="TRT49" s="230"/>
      <c r="TRU49" s="230"/>
      <c r="TRV49" s="230"/>
      <c r="TRW49" s="230"/>
      <c r="TRX49" s="230"/>
      <c r="TRY49" s="230"/>
      <c r="TRZ49" s="231"/>
      <c r="TSA49" s="229"/>
      <c r="TSB49" s="230"/>
      <c r="TSC49" s="230"/>
      <c r="TSD49" s="230"/>
      <c r="TSE49" s="230"/>
      <c r="TSF49" s="230"/>
      <c r="TSG49" s="230"/>
      <c r="TSH49" s="230"/>
      <c r="TSI49" s="230"/>
      <c r="TSJ49" s="230"/>
      <c r="TSK49" s="230"/>
      <c r="TSL49" s="230"/>
      <c r="TSM49" s="231"/>
      <c r="TSN49" s="229"/>
      <c r="TSO49" s="230"/>
      <c r="TSP49" s="230"/>
      <c r="TSQ49" s="230"/>
      <c r="TSR49" s="230"/>
      <c r="TSS49" s="230"/>
      <c r="TST49" s="230"/>
      <c r="TSU49" s="230"/>
      <c r="TSV49" s="230"/>
      <c r="TSW49" s="230"/>
      <c r="TSX49" s="230"/>
      <c r="TSY49" s="230"/>
      <c r="TSZ49" s="231"/>
      <c r="TTA49" s="229"/>
      <c r="TTB49" s="230"/>
      <c r="TTC49" s="230"/>
      <c r="TTD49" s="230"/>
      <c r="TTE49" s="230"/>
      <c r="TTF49" s="230"/>
      <c r="TTG49" s="230"/>
      <c r="TTH49" s="230"/>
      <c r="TTI49" s="230"/>
      <c r="TTJ49" s="230"/>
      <c r="TTK49" s="230"/>
      <c r="TTL49" s="230"/>
      <c r="TTM49" s="231"/>
      <c r="TTN49" s="229"/>
      <c r="TTO49" s="230"/>
      <c r="TTP49" s="230"/>
      <c r="TTQ49" s="230"/>
      <c r="TTR49" s="230"/>
      <c r="TTS49" s="230"/>
      <c r="TTT49" s="230"/>
      <c r="TTU49" s="230"/>
      <c r="TTV49" s="230"/>
      <c r="TTW49" s="230"/>
      <c r="TTX49" s="230"/>
      <c r="TTY49" s="230"/>
      <c r="TTZ49" s="231"/>
      <c r="TUA49" s="229"/>
      <c r="TUB49" s="230"/>
      <c r="TUC49" s="230"/>
      <c r="TUD49" s="230"/>
      <c r="TUE49" s="230"/>
      <c r="TUF49" s="230"/>
      <c r="TUG49" s="230"/>
      <c r="TUH49" s="230"/>
      <c r="TUI49" s="230"/>
      <c r="TUJ49" s="230"/>
      <c r="TUK49" s="230"/>
      <c r="TUL49" s="230"/>
      <c r="TUM49" s="231"/>
      <c r="TUN49" s="229"/>
      <c r="TUO49" s="230"/>
      <c r="TUP49" s="230"/>
      <c r="TUQ49" s="230"/>
      <c r="TUR49" s="230"/>
      <c r="TUS49" s="230"/>
      <c r="TUT49" s="230"/>
      <c r="TUU49" s="230"/>
      <c r="TUV49" s="230"/>
      <c r="TUW49" s="230"/>
      <c r="TUX49" s="230"/>
      <c r="TUY49" s="230"/>
      <c r="TUZ49" s="231"/>
      <c r="TVA49" s="229"/>
      <c r="TVB49" s="230"/>
      <c r="TVC49" s="230"/>
      <c r="TVD49" s="230"/>
      <c r="TVE49" s="230"/>
      <c r="TVF49" s="230"/>
      <c r="TVG49" s="230"/>
      <c r="TVH49" s="230"/>
      <c r="TVI49" s="230"/>
      <c r="TVJ49" s="230"/>
      <c r="TVK49" s="230"/>
      <c r="TVL49" s="230"/>
      <c r="TVM49" s="231"/>
      <c r="TVN49" s="229"/>
      <c r="TVO49" s="230"/>
      <c r="TVP49" s="230"/>
      <c r="TVQ49" s="230"/>
      <c r="TVR49" s="230"/>
      <c r="TVS49" s="230"/>
      <c r="TVT49" s="230"/>
      <c r="TVU49" s="230"/>
      <c r="TVV49" s="230"/>
      <c r="TVW49" s="230"/>
      <c r="TVX49" s="230"/>
      <c r="TVY49" s="230"/>
      <c r="TVZ49" s="231"/>
      <c r="TWA49" s="229"/>
      <c r="TWB49" s="230"/>
      <c r="TWC49" s="230"/>
      <c r="TWD49" s="230"/>
      <c r="TWE49" s="230"/>
      <c r="TWF49" s="230"/>
      <c r="TWG49" s="230"/>
      <c r="TWH49" s="230"/>
      <c r="TWI49" s="230"/>
      <c r="TWJ49" s="230"/>
      <c r="TWK49" s="230"/>
      <c r="TWL49" s="230"/>
      <c r="TWM49" s="231"/>
      <c r="TWN49" s="229"/>
      <c r="TWO49" s="230"/>
      <c r="TWP49" s="230"/>
      <c r="TWQ49" s="230"/>
      <c r="TWR49" s="230"/>
      <c r="TWS49" s="230"/>
      <c r="TWT49" s="230"/>
      <c r="TWU49" s="230"/>
      <c r="TWV49" s="230"/>
      <c r="TWW49" s="230"/>
      <c r="TWX49" s="230"/>
      <c r="TWY49" s="230"/>
      <c r="TWZ49" s="231"/>
      <c r="TXA49" s="229"/>
      <c r="TXB49" s="230"/>
      <c r="TXC49" s="230"/>
      <c r="TXD49" s="230"/>
      <c r="TXE49" s="230"/>
      <c r="TXF49" s="230"/>
      <c r="TXG49" s="230"/>
      <c r="TXH49" s="230"/>
      <c r="TXI49" s="230"/>
      <c r="TXJ49" s="230"/>
      <c r="TXK49" s="230"/>
      <c r="TXL49" s="230"/>
      <c r="TXM49" s="231"/>
      <c r="TXN49" s="229"/>
      <c r="TXO49" s="230"/>
      <c r="TXP49" s="230"/>
      <c r="TXQ49" s="230"/>
      <c r="TXR49" s="230"/>
      <c r="TXS49" s="230"/>
      <c r="TXT49" s="230"/>
      <c r="TXU49" s="230"/>
      <c r="TXV49" s="230"/>
      <c r="TXW49" s="230"/>
      <c r="TXX49" s="230"/>
      <c r="TXY49" s="230"/>
      <c r="TXZ49" s="231"/>
      <c r="TYA49" s="229"/>
      <c r="TYB49" s="230"/>
      <c r="TYC49" s="230"/>
      <c r="TYD49" s="230"/>
      <c r="TYE49" s="230"/>
      <c r="TYF49" s="230"/>
      <c r="TYG49" s="230"/>
      <c r="TYH49" s="230"/>
      <c r="TYI49" s="230"/>
      <c r="TYJ49" s="230"/>
      <c r="TYK49" s="230"/>
      <c r="TYL49" s="230"/>
      <c r="TYM49" s="231"/>
      <c r="TYN49" s="229"/>
      <c r="TYO49" s="230"/>
      <c r="TYP49" s="230"/>
      <c r="TYQ49" s="230"/>
      <c r="TYR49" s="230"/>
      <c r="TYS49" s="230"/>
      <c r="TYT49" s="230"/>
      <c r="TYU49" s="230"/>
      <c r="TYV49" s="230"/>
      <c r="TYW49" s="230"/>
      <c r="TYX49" s="230"/>
      <c r="TYY49" s="230"/>
      <c r="TYZ49" s="231"/>
      <c r="TZA49" s="229"/>
      <c r="TZB49" s="230"/>
      <c r="TZC49" s="230"/>
      <c r="TZD49" s="230"/>
      <c r="TZE49" s="230"/>
      <c r="TZF49" s="230"/>
      <c r="TZG49" s="230"/>
      <c r="TZH49" s="230"/>
      <c r="TZI49" s="230"/>
      <c r="TZJ49" s="230"/>
      <c r="TZK49" s="230"/>
      <c r="TZL49" s="230"/>
      <c r="TZM49" s="231"/>
      <c r="TZN49" s="229"/>
      <c r="TZO49" s="230"/>
      <c r="TZP49" s="230"/>
      <c r="TZQ49" s="230"/>
      <c r="TZR49" s="230"/>
      <c r="TZS49" s="230"/>
      <c r="TZT49" s="230"/>
      <c r="TZU49" s="230"/>
      <c r="TZV49" s="230"/>
      <c r="TZW49" s="230"/>
      <c r="TZX49" s="230"/>
      <c r="TZY49" s="230"/>
      <c r="TZZ49" s="231"/>
      <c r="UAA49" s="229"/>
      <c r="UAB49" s="230"/>
      <c r="UAC49" s="230"/>
      <c r="UAD49" s="230"/>
      <c r="UAE49" s="230"/>
      <c r="UAF49" s="230"/>
      <c r="UAG49" s="230"/>
      <c r="UAH49" s="230"/>
      <c r="UAI49" s="230"/>
      <c r="UAJ49" s="230"/>
      <c r="UAK49" s="230"/>
      <c r="UAL49" s="230"/>
      <c r="UAM49" s="231"/>
      <c r="UAN49" s="229"/>
      <c r="UAO49" s="230"/>
      <c r="UAP49" s="230"/>
      <c r="UAQ49" s="230"/>
      <c r="UAR49" s="230"/>
      <c r="UAS49" s="230"/>
      <c r="UAT49" s="230"/>
      <c r="UAU49" s="230"/>
      <c r="UAV49" s="230"/>
      <c r="UAW49" s="230"/>
      <c r="UAX49" s="230"/>
      <c r="UAY49" s="230"/>
      <c r="UAZ49" s="231"/>
      <c r="UBA49" s="229"/>
      <c r="UBB49" s="230"/>
      <c r="UBC49" s="230"/>
      <c r="UBD49" s="230"/>
      <c r="UBE49" s="230"/>
      <c r="UBF49" s="230"/>
      <c r="UBG49" s="230"/>
      <c r="UBH49" s="230"/>
      <c r="UBI49" s="230"/>
      <c r="UBJ49" s="230"/>
      <c r="UBK49" s="230"/>
      <c r="UBL49" s="230"/>
      <c r="UBM49" s="231"/>
      <c r="UBN49" s="229"/>
      <c r="UBO49" s="230"/>
      <c r="UBP49" s="230"/>
      <c r="UBQ49" s="230"/>
      <c r="UBR49" s="230"/>
      <c r="UBS49" s="230"/>
      <c r="UBT49" s="230"/>
      <c r="UBU49" s="230"/>
      <c r="UBV49" s="230"/>
      <c r="UBW49" s="230"/>
      <c r="UBX49" s="230"/>
      <c r="UBY49" s="230"/>
      <c r="UBZ49" s="231"/>
      <c r="UCA49" s="229"/>
      <c r="UCB49" s="230"/>
      <c r="UCC49" s="230"/>
      <c r="UCD49" s="230"/>
      <c r="UCE49" s="230"/>
      <c r="UCF49" s="230"/>
      <c r="UCG49" s="230"/>
      <c r="UCH49" s="230"/>
      <c r="UCI49" s="230"/>
      <c r="UCJ49" s="230"/>
      <c r="UCK49" s="230"/>
      <c r="UCL49" s="230"/>
      <c r="UCM49" s="231"/>
      <c r="UCN49" s="229"/>
      <c r="UCO49" s="230"/>
      <c r="UCP49" s="230"/>
      <c r="UCQ49" s="230"/>
      <c r="UCR49" s="230"/>
      <c r="UCS49" s="230"/>
      <c r="UCT49" s="230"/>
      <c r="UCU49" s="230"/>
      <c r="UCV49" s="230"/>
      <c r="UCW49" s="230"/>
      <c r="UCX49" s="230"/>
      <c r="UCY49" s="230"/>
      <c r="UCZ49" s="231"/>
      <c r="UDA49" s="229"/>
      <c r="UDB49" s="230"/>
      <c r="UDC49" s="230"/>
      <c r="UDD49" s="230"/>
      <c r="UDE49" s="230"/>
      <c r="UDF49" s="230"/>
      <c r="UDG49" s="230"/>
      <c r="UDH49" s="230"/>
      <c r="UDI49" s="230"/>
      <c r="UDJ49" s="230"/>
      <c r="UDK49" s="230"/>
      <c r="UDL49" s="230"/>
      <c r="UDM49" s="231"/>
      <c r="UDN49" s="229"/>
      <c r="UDO49" s="230"/>
      <c r="UDP49" s="230"/>
      <c r="UDQ49" s="230"/>
      <c r="UDR49" s="230"/>
      <c r="UDS49" s="230"/>
      <c r="UDT49" s="230"/>
      <c r="UDU49" s="230"/>
      <c r="UDV49" s="230"/>
      <c r="UDW49" s="230"/>
      <c r="UDX49" s="230"/>
      <c r="UDY49" s="230"/>
      <c r="UDZ49" s="231"/>
      <c r="UEA49" s="229"/>
      <c r="UEB49" s="230"/>
      <c r="UEC49" s="230"/>
      <c r="UED49" s="230"/>
      <c r="UEE49" s="230"/>
      <c r="UEF49" s="230"/>
      <c r="UEG49" s="230"/>
      <c r="UEH49" s="230"/>
      <c r="UEI49" s="230"/>
      <c r="UEJ49" s="230"/>
      <c r="UEK49" s="230"/>
      <c r="UEL49" s="230"/>
      <c r="UEM49" s="231"/>
      <c r="UEN49" s="229"/>
      <c r="UEO49" s="230"/>
      <c r="UEP49" s="230"/>
      <c r="UEQ49" s="230"/>
      <c r="UER49" s="230"/>
      <c r="UES49" s="230"/>
      <c r="UET49" s="230"/>
      <c r="UEU49" s="230"/>
      <c r="UEV49" s="230"/>
      <c r="UEW49" s="230"/>
      <c r="UEX49" s="230"/>
      <c r="UEY49" s="230"/>
      <c r="UEZ49" s="231"/>
      <c r="UFA49" s="229"/>
      <c r="UFB49" s="230"/>
      <c r="UFC49" s="230"/>
      <c r="UFD49" s="230"/>
      <c r="UFE49" s="230"/>
      <c r="UFF49" s="230"/>
      <c r="UFG49" s="230"/>
      <c r="UFH49" s="230"/>
      <c r="UFI49" s="230"/>
      <c r="UFJ49" s="230"/>
      <c r="UFK49" s="230"/>
      <c r="UFL49" s="230"/>
      <c r="UFM49" s="231"/>
      <c r="UFN49" s="229"/>
      <c r="UFO49" s="230"/>
      <c r="UFP49" s="230"/>
      <c r="UFQ49" s="230"/>
      <c r="UFR49" s="230"/>
      <c r="UFS49" s="230"/>
      <c r="UFT49" s="230"/>
      <c r="UFU49" s="230"/>
      <c r="UFV49" s="230"/>
      <c r="UFW49" s="230"/>
      <c r="UFX49" s="230"/>
      <c r="UFY49" s="230"/>
      <c r="UFZ49" s="231"/>
      <c r="UGA49" s="229"/>
      <c r="UGB49" s="230"/>
      <c r="UGC49" s="230"/>
      <c r="UGD49" s="230"/>
      <c r="UGE49" s="230"/>
      <c r="UGF49" s="230"/>
      <c r="UGG49" s="230"/>
      <c r="UGH49" s="230"/>
      <c r="UGI49" s="230"/>
      <c r="UGJ49" s="230"/>
      <c r="UGK49" s="230"/>
      <c r="UGL49" s="230"/>
      <c r="UGM49" s="231"/>
      <c r="UGN49" s="229"/>
      <c r="UGO49" s="230"/>
      <c r="UGP49" s="230"/>
      <c r="UGQ49" s="230"/>
      <c r="UGR49" s="230"/>
      <c r="UGS49" s="230"/>
      <c r="UGT49" s="230"/>
      <c r="UGU49" s="230"/>
      <c r="UGV49" s="230"/>
      <c r="UGW49" s="230"/>
      <c r="UGX49" s="230"/>
      <c r="UGY49" s="230"/>
      <c r="UGZ49" s="231"/>
      <c r="UHA49" s="229"/>
      <c r="UHB49" s="230"/>
      <c r="UHC49" s="230"/>
      <c r="UHD49" s="230"/>
      <c r="UHE49" s="230"/>
      <c r="UHF49" s="230"/>
      <c r="UHG49" s="230"/>
      <c r="UHH49" s="230"/>
      <c r="UHI49" s="230"/>
      <c r="UHJ49" s="230"/>
      <c r="UHK49" s="230"/>
      <c r="UHL49" s="230"/>
      <c r="UHM49" s="231"/>
      <c r="UHN49" s="229"/>
      <c r="UHO49" s="230"/>
      <c r="UHP49" s="230"/>
      <c r="UHQ49" s="230"/>
      <c r="UHR49" s="230"/>
      <c r="UHS49" s="230"/>
      <c r="UHT49" s="230"/>
      <c r="UHU49" s="230"/>
      <c r="UHV49" s="230"/>
      <c r="UHW49" s="230"/>
      <c r="UHX49" s="230"/>
      <c r="UHY49" s="230"/>
      <c r="UHZ49" s="231"/>
      <c r="UIA49" s="229"/>
      <c r="UIB49" s="230"/>
      <c r="UIC49" s="230"/>
      <c r="UID49" s="230"/>
      <c r="UIE49" s="230"/>
      <c r="UIF49" s="230"/>
      <c r="UIG49" s="230"/>
      <c r="UIH49" s="230"/>
      <c r="UII49" s="230"/>
      <c r="UIJ49" s="230"/>
      <c r="UIK49" s="230"/>
      <c r="UIL49" s="230"/>
      <c r="UIM49" s="231"/>
      <c r="UIN49" s="229"/>
      <c r="UIO49" s="230"/>
      <c r="UIP49" s="230"/>
      <c r="UIQ49" s="230"/>
      <c r="UIR49" s="230"/>
      <c r="UIS49" s="230"/>
      <c r="UIT49" s="230"/>
      <c r="UIU49" s="230"/>
      <c r="UIV49" s="230"/>
      <c r="UIW49" s="230"/>
      <c r="UIX49" s="230"/>
      <c r="UIY49" s="230"/>
      <c r="UIZ49" s="231"/>
      <c r="UJA49" s="229"/>
      <c r="UJB49" s="230"/>
      <c r="UJC49" s="230"/>
      <c r="UJD49" s="230"/>
      <c r="UJE49" s="230"/>
      <c r="UJF49" s="230"/>
      <c r="UJG49" s="230"/>
      <c r="UJH49" s="230"/>
      <c r="UJI49" s="230"/>
      <c r="UJJ49" s="230"/>
      <c r="UJK49" s="230"/>
      <c r="UJL49" s="230"/>
      <c r="UJM49" s="231"/>
      <c r="UJN49" s="229"/>
      <c r="UJO49" s="230"/>
      <c r="UJP49" s="230"/>
      <c r="UJQ49" s="230"/>
      <c r="UJR49" s="230"/>
      <c r="UJS49" s="230"/>
      <c r="UJT49" s="230"/>
      <c r="UJU49" s="230"/>
      <c r="UJV49" s="230"/>
      <c r="UJW49" s="230"/>
      <c r="UJX49" s="230"/>
      <c r="UJY49" s="230"/>
      <c r="UJZ49" s="231"/>
      <c r="UKA49" s="229"/>
      <c r="UKB49" s="230"/>
      <c r="UKC49" s="230"/>
      <c r="UKD49" s="230"/>
      <c r="UKE49" s="230"/>
      <c r="UKF49" s="230"/>
      <c r="UKG49" s="230"/>
      <c r="UKH49" s="230"/>
      <c r="UKI49" s="230"/>
      <c r="UKJ49" s="230"/>
      <c r="UKK49" s="230"/>
      <c r="UKL49" s="230"/>
      <c r="UKM49" s="231"/>
      <c r="UKN49" s="229"/>
      <c r="UKO49" s="230"/>
      <c r="UKP49" s="230"/>
      <c r="UKQ49" s="230"/>
      <c r="UKR49" s="230"/>
      <c r="UKS49" s="230"/>
      <c r="UKT49" s="230"/>
      <c r="UKU49" s="230"/>
      <c r="UKV49" s="230"/>
      <c r="UKW49" s="230"/>
      <c r="UKX49" s="230"/>
      <c r="UKY49" s="230"/>
      <c r="UKZ49" s="231"/>
      <c r="ULA49" s="229"/>
      <c r="ULB49" s="230"/>
      <c r="ULC49" s="230"/>
      <c r="ULD49" s="230"/>
      <c r="ULE49" s="230"/>
      <c r="ULF49" s="230"/>
      <c r="ULG49" s="230"/>
      <c r="ULH49" s="230"/>
      <c r="ULI49" s="230"/>
      <c r="ULJ49" s="230"/>
      <c r="ULK49" s="230"/>
      <c r="ULL49" s="230"/>
      <c r="ULM49" s="231"/>
      <c r="ULN49" s="229"/>
      <c r="ULO49" s="230"/>
      <c r="ULP49" s="230"/>
      <c r="ULQ49" s="230"/>
      <c r="ULR49" s="230"/>
      <c r="ULS49" s="230"/>
      <c r="ULT49" s="230"/>
      <c r="ULU49" s="230"/>
      <c r="ULV49" s="230"/>
      <c r="ULW49" s="230"/>
      <c r="ULX49" s="230"/>
      <c r="ULY49" s="230"/>
      <c r="ULZ49" s="231"/>
      <c r="UMA49" s="229"/>
      <c r="UMB49" s="230"/>
      <c r="UMC49" s="230"/>
      <c r="UMD49" s="230"/>
      <c r="UME49" s="230"/>
      <c r="UMF49" s="230"/>
      <c r="UMG49" s="230"/>
      <c r="UMH49" s="230"/>
      <c r="UMI49" s="230"/>
      <c r="UMJ49" s="230"/>
      <c r="UMK49" s="230"/>
      <c r="UML49" s="230"/>
      <c r="UMM49" s="231"/>
      <c r="UMN49" s="229"/>
      <c r="UMO49" s="230"/>
      <c r="UMP49" s="230"/>
      <c r="UMQ49" s="230"/>
      <c r="UMR49" s="230"/>
      <c r="UMS49" s="230"/>
      <c r="UMT49" s="230"/>
      <c r="UMU49" s="230"/>
      <c r="UMV49" s="230"/>
      <c r="UMW49" s="230"/>
      <c r="UMX49" s="230"/>
      <c r="UMY49" s="230"/>
      <c r="UMZ49" s="231"/>
      <c r="UNA49" s="229"/>
      <c r="UNB49" s="230"/>
      <c r="UNC49" s="230"/>
      <c r="UND49" s="230"/>
      <c r="UNE49" s="230"/>
      <c r="UNF49" s="230"/>
      <c r="UNG49" s="230"/>
      <c r="UNH49" s="230"/>
      <c r="UNI49" s="230"/>
      <c r="UNJ49" s="230"/>
      <c r="UNK49" s="230"/>
      <c r="UNL49" s="230"/>
      <c r="UNM49" s="231"/>
      <c r="UNN49" s="229"/>
      <c r="UNO49" s="230"/>
      <c r="UNP49" s="230"/>
      <c r="UNQ49" s="230"/>
      <c r="UNR49" s="230"/>
      <c r="UNS49" s="230"/>
      <c r="UNT49" s="230"/>
      <c r="UNU49" s="230"/>
      <c r="UNV49" s="230"/>
      <c r="UNW49" s="230"/>
      <c r="UNX49" s="230"/>
      <c r="UNY49" s="230"/>
      <c r="UNZ49" s="231"/>
      <c r="UOA49" s="229"/>
      <c r="UOB49" s="230"/>
      <c r="UOC49" s="230"/>
      <c r="UOD49" s="230"/>
      <c r="UOE49" s="230"/>
      <c r="UOF49" s="230"/>
      <c r="UOG49" s="230"/>
      <c r="UOH49" s="230"/>
      <c r="UOI49" s="230"/>
      <c r="UOJ49" s="230"/>
      <c r="UOK49" s="230"/>
      <c r="UOL49" s="230"/>
      <c r="UOM49" s="231"/>
      <c r="UON49" s="229"/>
      <c r="UOO49" s="230"/>
      <c r="UOP49" s="230"/>
      <c r="UOQ49" s="230"/>
      <c r="UOR49" s="230"/>
      <c r="UOS49" s="230"/>
      <c r="UOT49" s="230"/>
      <c r="UOU49" s="230"/>
      <c r="UOV49" s="230"/>
      <c r="UOW49" s="230"/>
      <c r="UOX49" s="230"/>
      <c r="UOY49" s="230"/>
      <c r="UOZ49" s="231"/>
      <c r="UPA49" s="229"/>
      <c r="UPB49" s="230"/>
      <c r="UPC49" s="230"/>
      <c r="UPD49" s="230"/>
      <c r="UPE49" s="230"/>
      <c r="UPF49" s="230"/>
      <c r="UPG49" s="230"/>
      <c r="UPH49" s="230"/>
      <c r="UPI49" s="230"/>
      <c r="UPJ49" s="230"/>
      <c r="UPK49" s="230"/>
      <c r="UPL49" s="230"/>
      <c r="UPM49" s="231"/>
      <c r="UPN49" s="229"/>
      <c r="UPO49" s="230"/>
      <c r="UPP49" s="230"/>
      <c r="UPQ49" s="230"/>
      <c r="UPR49" s="230"/>
      <c r="UPS49" s="230"/>
      <c r="UPT49" s="230"/>
      <c r="UPU49" s="230"/>
      <c r="UPV49" s="230"/>
      <c r="UPW49" s="230"/>
      <c r="UPX49" s="230"/>
      <c r="UPY49" s="230"/>
      <c r="UPZ49" s="231"/>
      <c r="UQA49" s="229"/>
      <c r="UQB49" s="230"/>
      <c r="UQC49" s="230"/>
      <c r="UQD49" s="230"/>
      <c r="UQE49" s="230"/>
      <c r="UQF49" s="230"/>
      <c r="UQG49" s="230"/>
      <c r="UQH49" s="230"/>
      <c r="UQI49" s="230"/>
      <c r="UQJ49" s="230"/>
      <c r="UQK49" s="230"/>
      <c r="UQL49" s="230"/>
      <c r="UQM49" s="231"/>
      <c r="UQN49" s="229"/>
      <c r="UQO49" s="230"/>
      <c r="UQP49" s="230"/>
      <c r="UQQ49" s="230"/>
      <c r="UQR49" s="230"/>
      <c r="UQS49" s="230"/>
      <c r="UQT49" s="230"/>
      <c r="UQU49" s="230"/>
      <c r="UQV49" s="230"/>
      <c r="UQW49" s="230"/>
      <c r="UQX49" s="230"/>
      <c r="UQY49" s="230"/>
      <c r="UQZ49" s="231"/>
      <c r="URA49" s="229"/>
      <c r="URB49" s="230"/>
      <c r="URC49" s="230"/>
      <c r="URD49" s="230"/>
      <c r="URE49" s="230"/>
      <c r="URF49" s="230"/>
      <c r="URG49" s="230"/>
      <c r="URH49" s="230"/>
      <c r="URI49" s="230"/>
      <c r="URJ49" s="230"/>
      <c r="URK49" s="230"/>
      <c r="URL49" s="230"/>
      <c r="URM49" s="231"/>
      <c r="URN49" s="229"/>
      <c r="URO49" s="230"/>
      <c r="URP49" s="230"/>
      <c r="URQ49" s="230"/>
      <c r="URR49" s="230"/>
      <c r="URS49" s="230"/>
      <c r="URT49" s="230"/>
      <c r="URU49" s="230"/>
      <c r="URV49" s="230"/>
      <c r="URW49" s="230"/>
      <c r="URX49" s="230"/>
      <c r="URY49" s="230"/>
      <c r="URZ49" s="231"/>
      <c r="USA49" s="229"/>
      <c r="USB49" s="230"/>
      <c r="USC49" s="230"/>
      <c r="USD49" s="230"/>
      <c r="USE49" s="230"/>
      <c r="USF49" s="230"/>
      <c r="USG49" s="230"/>
      <c r="USH49" s="230"/>
      <c r="USI49" s="230"/>
      <c r="USJ49" s="230"/>
      <c r="USK49" s="230"/>
      <c r="USL49" s="230"/>
      <c r="USM49" s="231"/>
      <c r="USN49" s="229"/>
      <c r="USO49" s="230"/>
      <c r="USP49" s="230"/>
      <c r="USQ49" s="230"/>
      <c r="USR49" s="230"/>
      <c r="USS49" s="230"/>
      <c r="UST49" s="230"/>
      <c r="USU49" s="230"/>
      <c r="USV49" s="230"/>
      <c r="USW49" s="230"/>
      <c r="USX49" s="230"/>
      <c r="USY49" s="230"/>
      <c r="USZ49" s="231"/>
      <c r="UTA49" s="229"/>
      <c r="UTB49" s="230"/>
      <c r="UTC49" s="230"/>
      <c r="UTD49" s="230"/>
      <c r="UTE49" s="230"/>
      <c r="UTF49" s="230"/>
      <c r="UTG49" s="230"/>
      <c r="UTH49" s="230"/>
      <c r="UTI49" s="230"/>
      <c r="UTJ49" s="230"/>
      <c r="UTK49" s="230"/>
      <c r="UTL49" s="230"/>
      <c r="UTM49" s="231"/>
      <c r="UTN49" s="229"/>
      <c r="UTO49" s="230"/>
      <c r="UTP49" s="230"/>
      <c r="UTQ49" s="230"/>
      <c r="UTR49" s="230"/>
      <c r="UTS49" s="230"/>
      <c r="UTT49" s="230"/>
      <c r="UTU49" s="230"/>
      <c r="UTV49" s="230"/>
      <c r="UTW49" s="230"/>
      <c r="UTX49" s="230"/>
      <c r="UTY49" s="230"/>
      <c r="UTZ49" s="231"/>
      <c r="UUA49" s="229"/>
      <c r="UUB49" s="230"/>
      <c r="UUC49" s="230"/>
      <c r="UUD49" s="230"/>
      <c r="UUE49" s="230"/>
      <c r="UUF49" s="230"/>
      <c r="UUG49" s="230"/>
      <c r="UUH49" s="230"/>
      <c r="UUI49" s="230"/>
      <c r="UUJ49" s="230"/>
      <c r="UUK49" s="230"/>
      <c r="UUL49" s="230"/>
      <c r="UUM49" s="231"/>
      <c r="UUN49" s="229"/>
      <c r="UUO49" s="230"/>
      <c r="UUP49" s="230"/>
      <c r="UUQ49" s="230"/>
      <c r="UUR49" s="230"/>
      <c r="UUS49" s="230"/>
      <c r="UUT49" s="230"/>
      <c r="UUU49" s="230"/>
      <c r="UUV49" s="230"/>
      <c r="UUW49" s="230"/>
      <c r="UUX49" s="230"/>
      <c r="UUY49" s="230"/>
      <c r="UUZ49" s="231"/>
      <c r="UVA49" s="229"/>
      <c r="UVB49" s="230"/>
      <c r="UVC49" s="230"/>
      <c r="UVD49" s="230"/>
      <c r="UVE49" s="230"/>
      <c r="UVF49" s="230"/>
      <c r="UVG49" s="230"/>
      <c r="UVH49" s="230"/>
      <c r="UVI49" s="230"/>
      <c r="UVJ49" s="230"/>
      <c r="UVK49" s="230"/>
      <c r="UVL49" s="230"/>
      <c r="UVM49" s="231"/>
      <c r="UVN49" s="229"/>
      <c r="UVO49" s="230"/>
      <c r="UVP49" s="230"/>
      <c r="UVQ49" s="230"/>
      <c r="UVR49" s="230"/>
      <c r="UVS49" s="230"/>
      <c r="UVT49" s="230"/>
      <c r="UVU49" s="230"/>
      <c r="UVV49" s="230"/>
      <c r="UVW49" s="230"/>
      <c r="UVX49" s="230"/>
      <c r="UVY49" s="230"/>
      <c r="UVZ49" s="231"/>
      <c r="UWA49" s="229"/>
      <c r="UWB49" s="230"/>
      <c r="UWC49" s="230"/>
      <c r="UWD49" s="230"/>
      <c r="UWE49" s="230"/>
      <c r="UWF49" s="230"/>
      <c r="UWG49" s="230"/>
      <c r="UWH49" s="230"/>
      <c r="UWI49" s="230"/>
      <c r="UWJ49" s="230"/>
      <c r="UWK49" s="230"/>
      <c r="UWL49" s="230"/>
      <c r="UWM49" s="231"/>
      <c r="UWN49" s="229"/>
      <c r="UWO49" s="230"/>
      <c r="UWP49" s="230"/>
      <c r="UWQ49" s="230"/>
      <c r="UWR49" s="230"/>
      <c r="UWS49" s="230"/>
      <c r="UWT49" s="230"/>
      <c r="UWU49" s="230"/>
      <c r="UWV49" s="230"/>
      <c r="UWW49" s="230"/>
      <c r="UWX49" s="230"/>
      <c r="UWY49" s="230"/>
      <c r="UWZ49" s="231"/>
      <c r="UXA49" s="229"/>
      <c r="UXB49" s="230"/>
      <c r="UXC49" s="230"/>
      <c r="UXD49" s="230"/>
      <c r="UXE49" s="230"/>
      <c r="UXF49" s="230"/>
      <c r="UXG49" s="230"/>
      <c r="UXH49" s="230"/>
      <c r="UXI49" s="230"/>
      <c r="UXJ49" s="230"/>
      <c r="UXK49" s="230"/>
      <c r="UXL49" s="230"/>
      <c r="UXM49" s="231"/>
      <c r="UXN49" s="229"/>
      <c r="UXO49" s="230"/>
      <c r="UXP49" s="230"/>
      <c r="UXQ49" s="230"/>
      <c r="UXR49" s="230"/>
      <c r="UXS49" s="230"/>
      <c r="UXT49" s="230"/>
      <c r="UXU49" s="230"/>
      <c r="UXV49" s="230"/>
      <c r="UXW49" s="230"/>
      <c r="UXX49" s="230"/>
      <c r="UXY49" s="230"/>
      <c r="UXZ49" s="231"/>
      <c r="UYA49" s="229"/>
      <c r="UYB49" s="230"/>
      <c r="UYC49" s="230"/>
      <c r="UYD49" s="230"/>
      <c r="UYE49" s="230"/>
      <c r="UYF49" s="230"/>
      <c r="UYG49" s="230"/>
      <c r="UYH49" s="230"/>
      <c r="UYI49" s="230"/>
      <c r="UYJ49" s="230"/>
      <c r="UYK49" s="230"/>
      <c r="UYL49" s="230"/>
      <c r="UYM49" s="231"/>
      <c r="UYN49" s="229"/>
      <c r="UYO49" s="230"/>
      <c r="UYP49" s="230"/>
      <c r="UYQ49" s="230"/>
      <c r="UYR49" s="230"/>
      <c r="UYS49" s="230"/>
      <c r="UYT49" s="230"/>
      <c r="UYU49" s="230"/>
      <c r="UYV49" s="230"/>
      <c r="UYW49" s="230"/>
      <c r="UYX49" s="230"/>
      <c r="UYY49" s="230"/>
      <c r="UYZ49" s="231"/>
      <c r="UZA49" s="229"/>
      <c r="UZB49" s="230"/>
      <c r="UZC49" s="230"/>
      <c r="UZD49" s="230"/>
      <c r="UZE49" s="230"/>
      <c r="UZF49" s="230"/>
      <c r="UZG49" s="230"/>
      <c r="UZH49" s="230"/>
      <c r="UZI49" s="230"/>
      <c r="UZJ49" s="230"/>
      <c r="UZK49" s="230"/>
      <c r="UZL49" s="230"/>
      <c r="UZM49" s="231"/>
      <c r="UZN49" s="229"/>
      <c r="UZO49" s="230"/>
      <c r="UZP49" s="230"/>
      <c r="UZQ49" s="230"/>
      <c r="UZR49" s="230"/>
      <c r="UZS49" s="230"/>
      <c r="UZT49" s="230"/>
      <c r="UZU49" s="230"/>
      <c r="UZV49" s="230"/>
      <c r="UZW49" s="230"/>
      <c r="UZX49" s="230"/>
      <c r="UZY49" s="230"/>
      <c r="UZZ49" s="231"/>
      <c r="VAA49" s="229"/>
      <c r="VAB49" s="230"/>
      <c r="VAC49" s="230"/>
      <c r="VAD49" s="230"/>
      <c r="VAE49" s="230"/>
      <c r="VAF49" s="230"/>
      <c r="VAG49" s="230"/>
      <c r="VAH49" s="230"/>
      <c r="VAI49" s="230"/>
      <c r="VAJ49" s="230"/>
      <c r="VAK49" s="230"/>
      <c r="VAL49" s="230"/>
      <c r="VAM49" s="231"/>
      <c r="VAN49" s="229"/>
      <c r="VAO49" s="230"/>
      <c r="VAP49" s="230"/>
      <c r="VAQ49" s="230"/>
      <c r="VAR49" s="230"/>
      <c r="VAS49" s="230"/>
      <c r="VAT49" s="230"/>
      <c r="VAU49" s="230"/>
      <c r="VAV49" s="230"/>
      <c r="VAW49" s="230"/>
      <c r="VAX49" s="230"/>
      <c r="VAY49" s="230"/>
      <c r="VAZ49" s="231"/>
      <c r="VBA49" s="229"/>
      <c r="VBB49" s="230"/>
      <c r="VBC49" s="230"/>
      <c r="VBD49" s="230"/>
      <c r="VBE49" s="230"/>
      <c r="VBF49" s="230"/>
      <c r="VBG49" s="230"/>
      <c r="VBH49" s="230"/>
      <c r="VBI49" s="230"/>
      <c r="VBJ49" s="230"/>
      <c r="VBK49" s="230"/>
      <c r="VBL49" s="230"/>
      <c r="VBM49" s="231"/>
      <c r="VBN49" s="229"/>
      <c r="VBO49" s="230"/>
      <c r="VBP49" s="230"/>
      <c r="VBQ49" s="230"/>
      <c r="VBR49" s="230"/>
      <c r="VBS49" s="230"/>
      <c r="VBT49" s="230"/>
      <c r="VBU49" s="230"/>
      <c r="VBV49" s="230"/>
      <c r="VBW49" s="230"/>
      <c r="VBX49" s="230"/>
      <c r="VBY49" s="230"/>
      <c r="VBZ49" s="231"/>
      <c r="VCA49" s="229"/>
      <c r="VCB49" s="230"/>
      <c r="VCC49" s="230"/>
      <c r="VCD49" s="230"/>
      <c r="VCE49" s="230"/>
      <c r="VCF49" s="230"/>
      <c r="VCG49" s="230"/>
      <c r="VCH49" s="230"/>
      <c r="VCI49" s="230"/>
      <c r="VCJ49" s="230"/>
      <c r="VCK49" s="230"/>
      <c r="VCL49" s="230"/>
      <c r="VCM49" s="231"/>
      <c r="VCN49" s="229"/>
      <c r="VCO49" s="230"/>
      <c r="VCP49" s="230"/>
      <c r="VCQ49" s="230"/>
      <c r="VCR49" s="230"/>
      <c r="VCS49" s="230"/>
      <c r="VCT49" s="230"/>
      <c r="VCU49" s="230"/>
      <c r="VCV49" s="230"/>
      <c r="VCW49" s="230"/>
      <c r="VCX49" s="230"/>
      <c r="VCY49" s="230"/>
      <c r="VCZ49" s="231"/>
      <c r="VDA49" s="229"/>
      <c r="VDB49" s="230"/>
      <c r="VDC49" s="230"/>
      <c r="VDD49" s="230"/>
      <c r="VDE49" s="230"/>
      <c r="VDF49" s="230"/>
      <c r="VDG49" s="230"/>
      <c r="VDH49" s="230"/>
      <c r="VDI49" s="230"/>
      <c r="VDJ49" s="230"/>
      <c r="VDK49" s="230"/>
      <c r="VDL49" s="230"/>
      <c r="VDM49" s="231"/>
      <c r="VDN49" s="229"/>
      <c r="VDO49" s="230"/>
      <c r="VDP49" s="230"/>
      <c r="VDQ49" s="230"/>
      <c r="VDR49" s="230"/>
      <c r="VDS49" s="230"/>
      <c r="VDT49" s="230"/>
      <c r="VDU49" s="230"/>
      <c r="VDV49" s="230"/>
      <c r="VDW49" s="230"/>
      <c r="VDX49" s="230"/>
      <c r="VDY49" s="230"/>
      <c r="VDZ49" s="231"/>
      <c r="VEA49" s="229"/>
      <c r="VEB49" s="230"/>
      <c r="VEC49" s="230"/>
      <c r="VED49" s="230"/>
      <c r="VEE49" s="230"/>
      <c r="VEF49" s="230"/>
      <c r="VEG49" s="230"/>
      <c r="VEH49" s="230"/>
      <c r="VEI49" s="230"/>
      <c r="VEJ49" s="230"/>
      <c r="VEK49" s="230"/>
      <c r="VEL49" s="230"/>
      <c r="VEM49" s="231"/>
      <c r="VEN49" s="229"/>
      <c r="VEO49" s="230"/>
      <c r="VEP49" s="230"/>
      <c r="VEQ49" s="230"/>
      <c r="VER49" s="230"/>
      <c r="VES49" s="230"/>
      <c r="VET49" s="230"/>
      <c r="VEU49" s="230"/>
      <c r="VEV49" s="230"/>
      <c r="VEW49" s="230"/>
      <c r="VEX49" s="230"/>
      <c r="VEY49" s="230"/>
      <c r="VEZ49" s="231"/>
      <c r="VFA49" s="229"/>
      <c r="VFB49" s="230"/>
      <c r="VFC49" s="230"/>
      <c r="VFD49" s="230"/>
      <c r="VFE49" s="230"/>
      <c r="VFF49" s="230"/>
      <c r="VFG49" s="230"/>
      <c r="VFH49" s="230"/>
      <c r="VFI49" s="230"/>
      <c r="VFJ49" s="230"/>
      <c r="VFK49" s="230"/>
      <c r="VFL49" s="230"/>
      <c r="VFM49" s="231"/>
      <c r="VFN49" s="229"/>
      <c r="VFO49" s="230"/>
      <c r="VFP49" s="230"/>
      <c r="VFQ49" s="230"/>
      <c r="VFR49" s="230"/>
      <c r="VFS49" s="230"/>
      <c r="VFT49" s="230"/>
      <c r="VFU49" s="230"/>
      <c r="VFV49" s="230"/>
      <c r="VFW49" s="230"/>
      <c r="VFX49" s="230"/>
      <c r="VFY49" s="230"/>
      <c r="VFZ49" s="231"/>
      <c r="VGA49" s="229"/>
      <c r="VGB49" s="230"/>
      <c r="VGC49" s="230"/>
      <c r="VGD49" s="230"/>
      <c r="VGE49" s="230"/>
      <c r="VGF49" s="230"/>
      <c r="VGG49" s="230"/>
      <c r="VGH49" s="230"/>
      <c r="VGI49" s="230"/>
      <c r="VGJ49" s="230"/>
      <c r="VGK49" s="230"/>
      <c r="VGL49" s="230"/>
      <c r="VGM49" s="231"/>
      <c r="VGN49" s="229"/>
      <c r="VGO49" s="230"/>
      <c r="VGP49" s="230"/>
      <c r="VGQ49" s="230"/>
      <c r="VGR49" s="230"/>
      <c r="VGS49" s="230"/>
      <c r="VGT49" s="230"/>
      <c r="VGU49" s="230"/>
      <c r="VGV49" s="230"/>
      <c r="VGW49" s="230"/>
      <c r="VGX49" s="230"/>
      <c r="VGY49" s="230"/>
      <c r="VGZ49" s="231"/>
      <c r="VHA49" s="229"/>
      <c r="VHB49" s="230"/>
      <c r="VHC49" s="230"/>
      <c r="VHD49" s="230"/>
      <c r="VHE49" s="230"/>
      <c r="VHF49" s="230"/>
      <c r="VHG49" s="230"/>
      <c r="VHH49" s="230"/>
      <c r="VHI49" s="230"/>
      <c r="VHJ49" s="230"/>
      <c r="VHK49" s="230"/>
      <c r="VHL49" s="230"/>
      <c r="VHM49" s="231"/>
      <c r="VHN49" s="229"/>
      <c r="VHO49" s="230"/>
      <c r="VHP49" s="230"/>
      <c r="VHQ49" s="230"/>
      <c r="VHR49" s="230"/>
      <c r="VHS49" s="230"/>
      <c r="VHT49" s="230"/>
      <c r="VHU49" s="230"/>
      <c r="VHV49" s="230"/>
      <c r="VHW49" s="230"/>
      <c r="VHX49" s="230"/>
      <c r="VHY49" s="230"/>
      <c r="VHZ49" s="231"/>
      <c r="VIA49" s="229"/>
      <c r="VIB49" s="230"/>
      <c r="VIC49" s="230"/>
      <c r="VID49" s="230"/>
      <c r="VIE49" s="230"/>
      <c r="VIF49" s="230"/>
      <c r="VIG49" s="230"/>
      <c r="VIH49" s="230"/>
      <c r="VII49" s="230"/>
      <c r="VIJ49" s="230"/>
      <c r="VIK49" s="230"/>
      <c r="VIL49" s="230"/>
      <c r="VIM49" s="231"/>
      <c r="VIN49" s="229"/>
      <c r="VIO49" s="230"/>
      <c r="VIP49" s="230"/>
      <c r="VIQ49" s="230"/>
      <c r="VIR49" s="230"/>
      <c r="VIS49" s="230"/>
      <c r="VIT49" s="230"/>
      <c r="VIU49" s="230"/>
      <c r="VIV49" s="230"/>
      <c r="VIW49" s="230"/>
      <c r="VIX49" s="230"/>
      <c r="VIY49" s="230"/>
      <c r="VIZ49" s="231"/>
      <c r="VJA49" s="229"/>
      <c r="VJB49" s="230"/>
      <c r="VJC49" s="230"/>
      <c r="VJD49" s="230"/>
      <c r="VJE49" s="230"/>
      <c r="VJF49" s="230"/>
      <c r="VJG49" s="230"/>
      <c r="VJH49" s="230"/>
      <c r="VJI49" s="230"/>
      <c r="VJJ49" s="230"/>
      <c r="VJK49" s="230"/>
      <c r="VJL49" s="230"/>
      <c r="VJM49" s="231"/>
      <c r="VJN49" s="229"/>
      <c r="VJO49" s="230"/>
      <c r="VJP49" s="230"/>
      <c r="VJQ49" s="230"/>
      <c r="VJR49" s="230"/>
      <c r="VJS49" s="230"/>
      <c r="VJT49" s="230"/>
      <c r="VJU49" s="230"/>
      <c r="VJV49" s="230"/>
      <c r="VJW49" s="230"/>
      <c r="VJX49" s="230"/>
      <c r="VJY49" s="230"/>
      <c r="VJZ49" s="231"/>
      <c r="VKA49" s="229"/>
      <c r="VKB49" s="230"/>
      <c r="VKC49" s="230"/>
      <c r="VKD49" s="230"/>
      <c r="VKE49" s="230"/>
      <c r="VKF49" s="230"/>
      <c r="VKG49" s="230"/>
      <c r="VKH49" s="230"/>
      <c r="VKI49" s="230"/>
      <c r="VKJ49" s="230"/>
      <c r="VKK49" s="230"/>
      <c r="VKL49" s="230"/>
      <c r="VKM49" s="231"/>
      <c r="VKN49" s="229"/>
      <c r="VKO49" s="230"/>
      <c r="VKP49" s="230"/>
      <c r="VKQ49" s="230"/>
      <c r="VKR49" s="230"/>
      <c r="VKS49" s="230"/>
      <c r="VKT49" s="230"/>
      <c r="VKU49" s="230"/>
      <c r="VKV49" s="230"/>
      <c r="VKW49" s="230"/>
      <c r="VKX49" s="230"/>
      <c r="VKY49" s="230"/>
      <c r="VKZ49" s="231"/>
      <c r="VLA49" s="229"/>
      <c r="VLB49" s="230"/>
      <c r="VLC49" s="230"/>
      <c r="VLD49" s="230"/>
      <c r="VLE49" s="230"/>
      <c r="VLF49" s="230"/>
      <c r="VLG49" s="230"/>
      <c r="VLH49" s="230"/>
      <c r="VLI49" s="230"/>
      <c r="VLJ49" s="230"/>
      <c r="VLK49" s="230"/>
      <c r="VLL49" s="230"/>
      <c r="VLM49" s="231"/>
      <c r="VLN49" s="229"/>
      <c r="VLO49" s="230"/>
      <c r="VLP49" s="230"/>
      <c r="VLQ49" s="230"/>
      <c r="VLR49" s="230"/>
      <c r="VLS49" s="230"/>
      <c r="VLT49" s="230"/>
      <c r="VLU49" s="230"/>
      <c r="VLV49" s="230"/>
      <c r="VLW49" s="230"/>
      <c r="VLX49" s="230"/>
      <c r="VLY49" s="230"/>
      <c r="VLZ49" s="231"/>
      <c r="VMA49" s="229"/>
      <c r="VMB49" s="230"/>
      <c r="VMC49" s="230"/>
      <c r="VMD49" s="230"/>
      <c r="VME49" s="230"/>
      <c r="VMF49" s="230"/>
      <c r="VMG49" s="230"/>
      <c r="VMH49" s="230"/>
      <c r="VMI49" s="230"/>
      <c r="VMJ49" s="230"/>
      <c r="VMK49" s="230"/>
      <c r="VML49" s="230"/>
      <c r="VMM49" s="231"/>
      <c r="VMN49" s="229"/>
      <c r="VMO49" s="230"/>
      <c r="VMP49" s="230"/>
      <c r="VMQ49" s="230"/>
      <c r="VMR49" s="230"/>
      <c r="VMS49" s="230"/>
      <c r="VMT49" s="230"/>
      <c r="VMU49" s="230"/>
      <c r="VMV49" s="230"/>
      <c r="VMW49" s="230"/>
      <c r="VMX49" s="230"/>
      <c r="VMY49" s="230"/>
      <c r="VMZ49" s="231"/>
      <c r="VNA49" s="229"/>
      <c r="VNB49" s="230"/>
      <c r="VNC49" s="230"/>
      <c r="VND49" s="230"/>
      <c r="VNE49" s="230"/>
      <c r="VNF49" s="230"/>
      <c r="VNG49" s="230"/>
      <c r="VNH49" s="230"/>
      <c r="VNI49" s="230"/>
      <c r="VNJ49" s="230"/>
      <c r="VNK49" s="230"/>
      <c r="VNL49" s="230"/>
      <c r="VNM49" s="231"/>
      <c r="VNN49" s="229"/>
      <c r="VNO49" s="230"/>
      <c r="VNP49" s="230"/>
      <c r="VNQ49" s="230"/>
      <c r="VNR49" s="230"/>
      <c r="VNS49" s="230"/>
      <c r="VNT49" s="230"/>
      <c r="VNU49" s="230"/>
      <c r="VNV49" s="230"/>
      <c r="VNW49" s="230"/>
      <c r="VNX49" s="230"/>
      <c r="VNY49" s="230"/>
      <c r="VNZ49" s="231"/>
      <c r="VOA49" s="229"/>
      <c r="VOB49" s="230"/>
      <c r="VOC49" s="230"/>
      <c r="VOD49" s="230"/>
      <c r="VOE49" s="230"/>
      <c r="VOF49" s="230"/>
      <c r="VOG49" s="230"/>
      <c r="VOH49" s="230"/>
      <c r="VOI49" s="230"/>
      <c r="VOJ49" s="230"/>
      <c r="VOK49" s="230"/>
      <c r="VOL49" s="230"/>
      <c r="VOM49" s="231"/>
      <c r="VON49" s="229"/>
      <c r="VOO49" s="230"/>
      <c r="VOP49" s="230"/>
      <c r="VOQ49" s="230"/>
      <c r="VOR49" s="230"/>
      <c r="VOS49" s="230"/>
      <c r="VOT49" s="230"/>
      <c r="VOU49" s="230"/>
      <c r="VOV49" s="230"/>
      <c r="VOW49" s="230"/>
      <c r="VOX49" s="230"/>
      <c r="VOY49" s="230"/>
      <c r="VOZ49" s="231"/>
      <c r="VPA49" s="229"/>
      <c r="VPB49" s="230"/>
      <c r="VPC49" s="230"/>
      <c r="VPD49" s="230"/>
      <c r="VPE49" s="230"/>
      <c r="VPF49" s="230"/>
      <c r="VPG49" s="230"/>
      <c r="VPH49" s="230"/>
      <c r="VPI49" s="230"/>
      <c r="VPJ49" s="230"/>
      <c r="VPK49" s="230"/>
      <c r="VPL49" s="230"/>
      <c r="VPM49" s="231"/>
      <c r="VPN49" s="229"/>
      <c r="VPO49" s="230"/>
      <c r="VPP49" s="230"/>
      <c r="VPQ49" s="230"/>
      <c r="VPR49" s="230"/>
      <c r="VPS49" s="230"/>
      <c r="VPT49" s="230"/>
      <c r="VPU49" s="230"/>
      <c r="VPV49" s="230"/>
      <c r="VPW49" s="230"/>
      <c r="VPX49" s="230"/>
      <c r="VPY49" s="230"/>
      <c r="VPZ49" s="231"/>
      <c r="VQA49" s="229"/>
      <c r="VQB49" s="230"/>
      <c r="VQC49" s="230"/>
      <c r="VQD49" s="230"/>
      <c r="VQE49" s="230"/>
      <c r="VQF49" s="230"/>
      <c r="VQG49" s="230"/>
      <c r="VQH49" s="230"/>
      <c r="VQI49" s="230"/>
      <c r="VQJ49" s="230"/>
      <c r="VQK49" s="230"/>
      <c r="VQL49" s="230"/>
      <c r="VQM49" s="231"/>
      <c r="VQN49" s="229"/>
      <c r="VQO49" s="230"/>
      <c r="VQP49" s="230"/>
      <c r="VQQ49" s="230"/>
      <c r="VQR49" s="230"/>
      <c r="VQS49" s="230"/>
      <c r="VQT49" s="230"/>
      <c r="VQU49" s="230"/>
      <c r="VQV49" s="230"/>
      <c r="VQW49" s="230"/>
      <c r="VQX49" s="230"/>
      <c r="VQY49" s="230"/>
      <c r="VQZ49" s="231"/>
      <c r="VRA49" s="229"/>
      <c r="VRB49" s="230"/>
      <c r="VRC49" s="230"/>
      <c r="VRD49" s="230"/>
      <c r="VRE49" s="230"/>
      <c r="VRF49" s="230"/>
      <c r="VRG49" s="230"/>
      <c r="VRH49" s="230"/>
      <c r="VRI49" s="230"/>
      <c r="VRJ49" s="230"/>
      <c r="VRK49" s="230"/>
      <c r="VRL49" s="230"/>
      <c r="VRM49" s="231"/>
      <c r="VRN49" s="229"/>
      <c r="VRO49" s="230"/>
      <c r="VRP49" s="230"/>
      <c r="VRQ49" s="230"/>
      <c r="VRR49" s="230"/>
      <c r="VRS49" s="230"/>
      <c r="VRT49" s="230"/>
      <c r="VRU49" s="230"/>
      <c r="VRV49" s="230"/>
      <c r="VRW49" s="230"/>
      <c r="VRX49" s="230"/>
      <c r="VRY49" s="230"/>
      <c r="VRZ49" s="231"/>
      <c r="VSA49" s="229"/>
      <c r="VSB49" s="230"/>
      <c r="VSC49" s="230"/>
      <c r="VSD49" s="230"/>
      <c r="VSE49" s="230"/>
      <c r="VSF49" s="230"/>
      <c r="VSG49" s="230"/>
      <c r="VSH49" s="230"/>
      <c r="VSI49" s="230"/>
      <c r="VSJ49" s="230"/>
      <c r="VSK49" s="230"/>
      <c r="VSL49" s="230"/>
      <c r="VSM49" s="231"/>
      <c r="VSN49" s="229"/>
      <c r="VSO49" s="230"/>
      <c r="VSP49" s="230"/>
      <c r="VSQ49" s="230"/>
      <c r="VSR49" s="230"/>
      <c r="VSS49" s="230"/>
      <c r="VST49" s="230"/>
      <c r="VSU49" s="230"/>
      <c r="VSV49" s="230"/>
      <c r="VSW49" s="230"/>
      <c r="VSX49" s="230"/>
      <c r="VSY49" s="230"/>
      <c r="VSZ49" s="231"/>
      <c r="VTA49" s="229"/>
      <c r="VTB49" s="230"/>
      <c r="VTC49" s="230"/>
      <c r="VTD49" s="230"/>
      <c r="VTE49" s="230"/>
      <c r="VTF49" s="230"/>
      <c r="VTG49" s="230"/>
      <c r="VTH49" s="230"/>
      <c r="VTI49" s="230"/>
      <c r="VTJ49" s="230"/>
      <c r="VTK49" s="230"/>
      <c r="VTL49" s="230"/>
      <c r="VTM49" s="231"/>
      <c r="VTN49" s="229"/>
      <c r="VTO49" s="230"/>
      <c r="VTP49" s="230"/>
      <c r="VTQ49" s="230"/>
      <c r="VTR49" s="230"/>
      <c r="VTS49" s="230"/>
      <c r="VTT49" s="230"/>
      <c r="VTU49" s="230"/>
      <c r="VTV49" s="230"/>
      <c r="VTW49" s="230"/>
      <c r="VTX49" s="230"/>
      <c r="VTY49" s="230"/>
      <c r="VTZ49" s="231"/>
      <c r="VUA49" s="229"/>
      <c r="VUB49" s="230"/>
      <c r="VUC49" s="230"/>
      <c r="VUD49" s="230"/>
      <c r="VUE49" s="230"/>
      <c r="VUF49" s="230"/>
      <c r="VUG49" s="230"/>
      <c r="VUH49" s="230"/>
      <c r="VUI49" s="230"/>
      <c r="VUJ49" s="230"/>
      <c r="VUK49" s="230"/>
      <c r="VUL49" s="230"/>
      <c r="VUM49" s="231"/>
      <c r="VUN49" s="229"/>
      <c r="VUO49" s="230"/>
      <c r="VUP49" s="230"/>
      <c r="VUQ49" s="230"/>
      <c r="VUR49" s="230"/>
      <c r="VUS49" s="230"/>
      <c r="VUT49" s="230"/>
      <c r="VUU49" s="230"/>
      <c r="VUV49" s="230"/>
      <c r="VUW49" s="230"/>
      <c r="VUX49" s="230"/>
      <c r="VUY49" s="230"/>
      <c r="VUZ49" s="231"/>
      <c r="VVA49" s="229"/>
      <c r="VVB49" s="230"/>
      <c r="VVC49" s="230"/>
      <c r="VVD49" s="230"/>
      <c r="VVE49" s="230"/>
      <c r="VVF49" s="230"/>
      <c r="VVG49" s="230"/>
      <c r="VVH49" s="230"/>
      <c r="VVI49" s="230"/>
      <c r="VVJ49" s="230"/>
      <c r="VVK49" s="230"/>
      <c r="VVL49" s="230"/>
      <c r="VVM49" s="231"/>
      <c r="VVN49" s="229"/>
      <c r="VVO49" s="230"/>
      <c r="VVP49" s="230"/>
      <c r="VVQ49" s="230"/>
      <c r="VVR49" s="230"/>
      <c r="VVS49" s="230"/>
      <c r="VVT49" s="230"/>
      <c r="VVU49" s="230"/>
      <c r="VVV49" s="230"/>
      <c r="VVW49" s="230"/>
      <c r="VVX49" s="230"/>
      <c r="VVY49" s="230"/>
      <c r="VVZ49" s="231"/>
      <c r="VWA49" s="229"/>
      <c r="VWB49" s="230"/>
      <c r="VWC49" s="230"/>
      <c r="VWD49" s="230"/>
      <c r="VWE49" s="230"/>
      <c r="VWF49" s="230"/>
      <c r="VWG49" s="230"/>
      <c r="VWH49" s="230"/>
      <c r="VWI49" s="230"/>
      <c r="VWJ49" s="230"/>
      <c r="VWK49" s="230"/>
      <c r="VWL49" s="230"/>
      <c r="VWM49" s="231"/>
      <c r="VWN49" s="229"/>
      <c r="VWO49" s="230"/>
      <c r="VWP49" s="230"/>
      <c r="VWQ49" s="230"/>
      <c r="VWR49" s="230"/>
      <c r="VWS49" s="230"/>
      <c r="VWT49" s="230"/>
      <c r="VWU49" s="230"/>
      <c r="VWV49" s="230"/>
      <c r="VWW49" s="230"/>
      <c r="VWX49" s="230"/>
      <c r="VWY49" s="230"/>
      <c r="VWZ49" s="231"/>
      <c r="VXA49" s="229"/>
      <c r="VXB49" s="230"/>
      <c r="VXC49" s="230"/>
      <c r="VXD49" s="230"/>
      <c r="VXE49" s="230"/>
      <c r="VXF49" s="230"/>
      <c r="VXG49" s="230"/>
      <c r="VXH49" s="230"/>
      <c r="VXI49" s="230"/>
      <c r="VXJ49" s="230"/>
      <c r="VXK49" s="230"/>
      <c r="VXL49" s="230"/>
      <c r="VXM49" s="231"/>
      <c r="VXN49" s="229"/>
      <c r="VXO49" s="230"/>
      <c r="VXP49" s="230"/>
      <c r="VXQ49" s="230"/>
      <c r="VXR49" s="230"/>
      <c r="VXS49" s="230"/>
      <c r="VXT49" s="230"/>
      <c r="VXU49" s="230"/>
      <c r="VXV49" s="230"/>
      <c r="VXW49" s="230"/>
      <c r="VXX49" s="230"/>
      <c r="VXY49" s="230"/>
      <c r="VXZ49" s="231"/>
      <c r="VYA49" s="229"/>
      <c r="VYB49" s="230"/>
      <c r="VYC49" s="230"/>
      <c r="VYD49" s="230"/>
      <c r="VYE49" s="230"/>
      <c r="VYF49" s="230"/>
      <c r="VYG49" s="230"/>
      <c r="VYH49" s="230"/>
      <c r="VYI49" s="230"/>
      <c r="VYJ49" s="230"/>
      <c r="VYK49" s="230"/>
      <c r="VYL49" s="230"/>
      <c r="VYM49" s="231"/>
      <c r="VYN49" s="229"/>
      <c r="VYO49" s="230"/>
      <c r="VYP49" s="230"/>
      <c r="VYQ49" s="230"/>
      <c r="VYR49" s="230"/>
      <c r="VYS49" s="230"/>
      <c r="VYT49" s="230"/>
      <c r="VYU49" s="230"/>
      <c r="VYV49" s="230"/>
      <c r="VYW49" s="230"/>
      <c r="VYX49" s="230"/>
      <c r="VYY49" s="230"/>
      <c r="VYZ49" s="231"/>
      <c r="VZA49" s="229"/>
      <c r="VZB49" s="230"/>
      <c r="VZC49" s="230"/>
      <c r="VZD49" s="230"/>
      <c r="VZE49" s="230"/>
      <c r="VZF49" s="230"/>
      <c r="VZG49" s="230"/>
      <c r="VZH49" s="230"/>
      <c r="VZI49" s="230"/>
      <c r="VZJ49" s="230"/>
      <c r="VZK49" s="230"/>
      <c r="VZL49" s="230"/>
      <c r="VZM49" s="231"/>
      <c r="VZN49" s="229"/>
      <c r="VZO49" s="230"/>
      <c r="VZP49" s="230"/>
      <c r="VZQ49" s="230"/>
      <c r="VZR49" s="230"/>
      <c r="VZS49" s="230"/>
      <c r="VZT49" s="230"/>
      <c r="VZU49" s="230"/>
      <c r="VZV49" s="230"/>
      <c r="VZW49" s="230"/>
      <c r="VZX49" s="230"/>
      <c r="VZY49" s="230"/>
      <c r="VZZ49" s="231"/>
      <c r="WAA49" s="229"/>
      <c r="WAB49" s="230"/>
      <c r="WAC49" s="230"/>
      <c r="WAD49" s="230"/>
      <c r="WAE49" s="230"/>
      <c r="WAF49" s="230"/>
      <c r="WAG49" s="230"/>
      <c r="WAH49" s="230"/>
      <c r="WAI49" s="230"/>
      <c r="WAJ49" s="230"/>
      <c r="WAK49" s="230"/>
      <c r="WAL49" s="230"/>
      <c r="WAM49" s="231"/>
      <c r="WAN49" s="229"/>
      <c r="WAO49" s="230"/>
      <c r="WAP49" s="230"/>
      <c r="WAQ49" s="230"/>
      <c r="WAR49" s="230"/>
      <c r="WAS49" s="230"/>
      <c r="WAT49" s="230"/>
      <c r="WAU49" s="230"/>
      <c r="WAV49" s="230"/>
      <c r="WAW49" s="230"/>
      <c r="WAX49" s="230"/>
      <c r="WAY49" s="230"/>
      <c r="WAZ49" s="231"/>
      <c r="WBA49" s="229"/>
      <c r="WBB49" s="230"/>
      <c r="WBC49" s="230"/>
      <c r="WBD49" s="230"/>
      <c r="WBE49" s="230"/>
      <c r="WBF49" s="230"/>
      <c r="WBG49" s="230"/>
      <c r="WBH49" s="230"/>
      <c r="WBI49" s="230"/>
      <c r="WBJ49" s="230"/>
      <c r="WBK49" s="230"/>
      <c r="WBL49" s="230"/>
      <c r="WBM49" s="231"/>
      <c r="WBN49" s="229"/>
      <c r="WBO49" s="230"/>
      <c r="WBP49" s="230"/>
      <c r="WBQ49" s="230"/>
      <c r="WBR49" s="230"/>
      <c r="WBS49" s="230"/>
      <c r="WBT49" s="230"/>
      <c r="WBU49" s="230"/>
      <c r="WBV49" s="230"/>
      <c r="WBW49" s="230"/>
      <c r="WBX49" s="230"/>
      <c r="WBY49" s="230"/>
      <c r="WBZ49" s="231"/>
      <c r="WCA49" s="229"/>
      <c r="WCB49" s="230"/>
      <c r="WCC49" s="230"/>
      <c r="WCD49" s="230"/>
      <c r="WCE49" s="230"/>
      <c r="WCF49" s="230"/>
      <c r="WCG49" s="230"/>
      <c r="WCH49" s="230"/>
      <c r="WCI49" s="230"/>
      <c r="WCJ49" s="230"/>
      <c r="WCK49" s="230"/>
      <c r="WCL49" s="230"/>
      <c r="WCM49" s="231"/>
      <c r="WCN49" s="229"/>
      <c r="WCO49" s="230"/>
      <c r="WCP49" s="230"/>
      <c r="WCQ49" s="230"/>
      <c r="WCR49" s="230"/>
      <c r="WCS49" s="230"/>
      <c r="WCT49" s="230"/>
      <c r="WCU49" s="230"/>
      <c r="WCV49" s="230"/>
      <c r="WCW49" s="230"/>
      <c r="WCX49" s="230"/>
      <c r="WCY49" s="230"/>
      <c r="WCZ49" s="231"/>
      <c r="WDA49" s="229"/>
      <c r="WDB49" s="230"/>
      <c r="WDC49" s="230"/>
      <c r="WDD49" s="230"/>
      <c r="WDE49" s="230"/>
      <c r="WDF49" s="230"/>
      <c r="WDG49" s="230"/>
      <c r="WDH49" s="230"/>
      <c r="WDI49" s="230"/>
      <c r="WDJ49" s="230"/>
      <c r="WDK49" s="230"/>
      <c r="WDL49" s="230"/>
      <c r="WDM49" s="231"/>
      <c r="WDN49" s="229"/>
      <c r="WDO49" s="230"/>
      <c r="WDP49" s="230"/>
      <c r="WDQ49" s="230"/>
      <c r="WDR49" s="230"/>
      <c r="WDS49" s="230"/>
      <c r="WDT49" s="230"/>
      <c r="WDU49" s="230"/>
      <c r="WDV49" s="230"/>
      <c r="WDW49" s="230"/>
      <c r="WDX49" s="230"/>
      <c r="WDY49" s="230"/>
      <c r="WDZ49" s="231"/>
      <c r="WEA49" s="229"/>
      <c r="WEB49" s="230"/>
      <c r="WEC49" s="230"/>
      <c r="WED49" s="230"/>
      <c r="WEE49" s="230"/>
      <c r="WEF49" s="230"/>
      <c r="WEG49" s="230"/>
      <c r="WEH49" s="230"/>
      <c r="WEI49" s="230"/>
      <c r="WEJ49" s="230"/>
      <c r="WEK49" s="230"/>
      <c r="WEL49" s="230"/>
      <c r="WEM49" s="231"/>
      <c r="WEN49" s="229"/>
      <c r="WEO49" s="230"/>
      <c r="WEP49" s="230"/>
      <c r="WEQ49" s="230"/>
      <c r="WER49" s="230"/>
      <c r="WES49" s="230"/>
      <c r="WET49" s="230"/>
      <c r="WEU49" s="230"/>
      <c r="WEV49" s="230"/>
      <c r="WEW49" s="230"/>
      <c r="WEX49" s="230"/>
      <c r="WEY49" s="230"/>
      <c r="WEZ49" s="231"/>
      <c r="WFA49" s="229"/>
      <c r="WFB49" s="230"/>
      <c r="WFC49" s="230"/>
      <c r="WFD49" s="230"/>
      <c r="WFE49" s="230"/>
      <c r="WFF49" s="230"/>
      <c r="WFG49" s="230"/>
      <c r="WFH49" s="230"/>
      <c r="WFI49" s="230"/>
      <c r="WFJ49" s="230"/>
      <c r="WFK49" s="230"/>
      <c r="WFL49" s="230"/>
      <c r="WFM49" s="231"/>
      <c r="WFN49" s="229"/>
      <c r="WFO49" s="230"/>
      <c r="WFP49" s="230"/>
      <c r="WFQ49" s="230"/>
      <c r="WFR49" s="230"/>
      <c r="WFS49" s="230"/>
      <c r="WFT49" s="230"/>
      <c r="WFU49" s="230"/>
      <c r="WFV49" s="230"/>
      <c r="WFW49" s="230"/>
      <c r="WFX49" s="230"/>
      <c r="WFY49" s="230"/>
      <c r="WFZ49" s="231"/>
      <c r="WGA49" s="229"/>
      <c r="WGB49" s="230"/>
      <c r="WGC49" s="230"/>
      <c r="WGD49" s="230"/>
      <c r="WGE49" s="230"/>
      <c r="WGF49" s="230"/>
      <c r="WGG49" s="230"/>
      <c r="WGH49" s="230"/>
      <c r="WGI49" s="230"/>
      <c r="WGJ49" s="230"/>
      <c r="WGK49" s="230"/>
      <c r="WGL49" s="230"/>
      <c r="WGM49" s="231"/>
      <c r="WGN49" s="229"/>
      <c r="WGO49" s="230"/>
      <c r="WGP49" s="230"/>
      <c r="WGQ49" s="230"/>
      <c r="WGR49" s="230"/>
      <c r="WGS49" s="230"/>
      <c r="WGT49" s="230"/>
      <c r="WGU49" s="230"/>
      <c r="WGV49" s="230"/>
      <c r="WGW49" s="230"/>
      <c r="WGX49" s="230"/>
      <c r="WGY49" s="230"/>
      <c r="WGZ49" s="231"/>
      <c r="WHA49" s="229"/>
      <c r="WHB49" s="230"/>
      <c r="WHC49" s="230"/>
      <c r="WHD49" s="230"/>
      <c r="WHE49" s="230"/>
      <c r="WHF49" s="230"/>
      <c r="WHG49" s="230"/>
      <c r="WHH49" s="230"/>
      <c r="WHI49" s="230"/>
      <c r="WHJ49" s="230"/>
      <c r="WHK49" s="230"/>
      <c r="WHL49" s="230"/>
      <c r="WHM49" s="231"/>
      <c r="WHN49" s="229"/>
      <c r="WHO49" s="230"/>
      <c r="WHP49" s="230"/>
      <c r="WHQ49" s="230"/>
      <c r="WHR49" s="230"/>
      <c r="WHS49" s="230"/>
      <c r="WHT49" s="230"/>
      <c r="WHU49" s="230"/>
      <c r="WHV49" s="230"/>
      <c r="WHW49" s="230"/>
      <c r="WHX49" s="230"/>
      <c r="WHY49" s="230"/>
      <c r="WHZ49" s="231"/>
      <c r="WIA49" s="229"/>
      <c r="WIB49" s="230"/>
      <c r="WIC49" s="230"/>
      <c r="WID49" s="230"/>
      <c r="WIE49" s="230"/>
      <c r="WIF49" s="230"/>
      <c r="WIG49" s="230"/>
      <c r="WIH49" s="230"/>
      <c r="WII49" s="230"/>
      <c r="WIJ49" s="230"/>
      <c r="WIK49" s="230"/>
      <c r="WIL49" s="230"/>
      <c r="WIM49" s="231"/>
      <c r="WIN49" s="229"/>
      <c r="WIO49" s="230"/>
      <c r="WIP49" s="230"/>
      <c r="WIQ49" s="230"/>
      <c r="WIR49" s="230"/>
      <c r="WIS49" s="230"/>
      <c r="WIT49" s="230"/>
      <c r="WIU49" s="230"/>
      <c r="WIV49" s="230"/>
      <c r="WIW49" s="230"/>
      <c r="WIX49" s="230"/>
      <c r="WIY49" s="230"/>
      <c r="WIZ49" s="231"/>
      <c r="WJA49" s="229"/>
      <c r="WJB49" s="230"/>
      <c r="WJC49" s="230"/>
      <c r="WJD49" s="230"/>
      <c r="WJE49" s="230"/>
      <c r="WJF49" s="230"/>
      <c r="WJG49" s="230"/>
      <c r="WJH49" s="230"/>
      <c r="WJI49" s="230"/>
      <c r="WJJ49" s="230"/>
      <c r="WJK49" s="230"/>
      <c r="WJL49" s="230"/>
      <c r="WJM49" s="231"/>
      <c r="WJN49" s="229"/>
      <c r="WJO49" s="230"/>
      <c r="WJP49" s="230"/>
      <c r="WJQ49" s="230"/>
      <c r="WJR49" s="230"/>
      <c r="WJS49" s="230"/>
      <c r="WJT49" s="230"/>
      <c r="WJU49" s="230"/>
      <c r="WJV49" s="230"/>
      <c r="WJW49" s="230"/>
      <c r="WJX49" s="230"/>
      <c r="WJY49" s="230"/>
      <c r="WJZ49" s="231"/>
      <c r="WKA49" s="229"/>
      <c r="WKB49" s="230"/>
      <c r="WKC49" s="230"/>
      <c r="WKD49" s="230"/>
      <c r="WKE49" s="230"/>
      <c r="WKF49" s="230"/>
      <c r="WKG49" s="230"/>
      <c r="WKH49" s="230"/>
      <c r="WKI49" s="230"/>
      <c r="WKJ49" s="230"/>
      <c r="WKK49" s="230"/>
      <c r="WKL49" s="230"/>
      <c r="WKM49" s="231"/>
      <c r="WKN49" s="229"/>
      <c r="WKO49" s="230"/>
      <c r="WKP49" s="230"/>
      <c r="WKQ49" s="230"/>
      <c r="WKR49" s="230"/>
      <c r="WKS49" s="230"/>
      <c r="WKT49" s="230"/>
      <c r="WKU49" s="230"/>
      <c r="WKV49" s="230"/>
      <c r="WKW49" s="230"/>
      <c r="WKX49" s="230"/>
      <c r="WKY49" s="230"/>
      <c r="WKZ49" s="231"/>
      <c r="WLA49" s="229"/>
      <c r="WLB49" s="230"/>
      <c r="WLC49" s="230"/>
      <c r="WLD49" s="230"/>
      <c r="WLE49" s="230"/>
      <c r="WLF49" s="230"/>
      <c r="WLG49" s="230"/>
      <c r="WLH49" s="230"/>
      <c r="WLI49" s="230"/>
      <c r="WLJ49" s="230"/>
      <c r="WLK49" s="230"/>
      <c r="WLL49" s="230"/>
      <c r="WLM49" s="231"/>
      <c r="WLN49" s="229"/>
      <c r="WLO49" s="230"/>
      <c r="WLP49" s="230"/>
      <c r="WLQ49" s="230"/>
      <c r="WLR49" s="230"/>
      <c r="WLS49" s="230"/>
      <c r="WLT49" s="230"/>
      <c r="WLU49" s="230"/>
      <c r="WLV49" s="230"/>
      <c r="WLW49" s="230"/>
      <c r="WLX49" s="230"/>
      <c r="WLY49" s="230"/>
      <c r="WLZ49" s="231"/>
      <c r="WMA49" s="229"/>
      <c r="WMB49" s="230"/>
      <c r="WMC49" s="230"/>
      <c r="WMD49" s="230"/>
      <c r="WME49" s="230"/>
      <c r="WMF49" s="230"/>
      <c r="WMG49" s="230"/>
      <c r="WMH49" s="230"/>
      <c r="WMI49" s="230"/>
      <c r="WMJ49" s="230"/>
      <c r="WMK49" s="230"/>
      <c r="WML49" s="230"/>
      <c r="WMM49" s="231"/>
      <c r="WMN49" s="229"/>
      <c r="WMO49" s="230"/>
      <c r="WMP49" s="230"/>
      <c r="WMQ49" s="230"/>
      <c r="WMR49" s="230"/>
      <c r="WMS49" s="230"/>
      <c r="WMT49" s="230"/>
      <c r="WMU49" s="230"/>
      <c r="WMV49" s="230"/>
      <c r="WMW49" s="230"/>
      <c r="WMX49" s="230"/>
      <c r="WMY49" s="230"/>
      <c r="WMZ49" s="231"/>
      <c r="WNA49" s="229"/>
      <c r="WNB49" s="230"/>
      <c r="WNC49" s="230"/>
      <c r="WND49" s="230"/>
      <c r="WNE49" s="230"/>
      <c r="WNF49" s="230"/>
      <c r="WNG49" s="230"/>
      <c r="WNH49" s="230"/>
      <c r="WNI49" s="230"/>
      <c r="WNJ49" s="230"/>
      <c r="WNK49" s="230"/>
      <c r="WNL49" s="230"/>
      <c r="WNM49" s="231"/>
      <c r="WNN49" s="229"/>
      <c r="WNO49" s="230"/>
      <c r="WNP49" s="230"/>
      <c r="WNQ49" s="230"/>
      <c r="WNR49" s="230"/>
      <c r="WNS49" s="230"/>
      <c r="WNT49" s="230"/>
      <c r="WNU49" s="230"/>
      <c r="WNV49" s="230"/>
      <c r="WNW49" s="230"/>
      <c r="WNX49" s="230"/>
      <c r="WNY49" s="230"/>
      <c r="WNZ49" s="231"/>
      <c r="WOA49" s="229"/>
      <c r="WOB49" s="230"/>
      <c r="WOC49" s="230"/>
      <c r="WOD49" s="230"/>
      <c r="WOE49" s="230"/>
      <c r="WOF49" s="230"/>
      <c r="WOG49" s="230"/>
      <c r="WOH49" s="230"/>
      <c r="WOI49" s="230"/>
      <c r="WOJ49" s="230"/>
      <c r="WOK49" s="230"/>
      <c r="WOL49" s="230"/>
      <c r="WOM49" s="231"/>
      <c r="WON49" s="229"/>
      <c r="WOO49" s="230"/>
      <c r="WOP49" s="230"/>
      <c r="WOQ49" s="230"/>
      <c r="WOR49" s="230"/>
      <c r="WOS49" s="230"/>
      <c r="WOT49" s="230"/>
      <c r="WOU49" s="230"/>
      <c r="WOV49" s="230"/>
      <c r="WOW49" s="230"/>
      <c r="WOX49" s="230"/>
      <c r="WOY49" s="230"/>
      <c r="WOZ49" s="231"/>
      <c r="WPA49" s="229"/>
      <c r="WPB49" s="230"/>
      <c r="WPC49" s="230"/>
      <c r="WPD49" s="230"/>
      <c r="WPE49" s="230"/>
      <c r="WPF49" s="230"/>
      <c r="WPG49" s="230"/>
      <c r="WPH49" s="230"/>
      <c r="WPI49" s="230"/>
      <c r="WPJ49" s="230"/>
      <c r="WPK49" s="230"/>
      <c r="WPL49" s="230"/>
      <c r="WPM49" s="231"/>
      <c r="WPN49" s="229"/>
      <c r="WPO49" s="230"/>
      <c r="WPP49" s="230"/>
      <c r="WPQ49" s="230"/>
      <c r="WPR49" s="230"/>
      <c r="WPS49" s="230"/>
      <c r="WPT49" s="230"/>
      <c r="WPU49" s="230"/>
      <c r="WPV49" s="230"/>
      <c r="WPW49" s="230"/>
      <c r="WPX49" s="230"/>
      <c r="WPY49" s="230"/>
      <c r="WPZ49" s="231"/>
      <c r="WQA49" s="229"/>
      <c r="WQB49" s="230"/>
      <c r="WQC49" s="230"/>
      <c r="WQD49" s="230"/>
      <c r="WQE49" s="230"/>
      <c r="WQF49" s="230"/>
      <c r="WQG49" s="230"/>
      <c r="WQH49" s="230"/>
      <c r="WQI49" s="230"/>
      <c r="WQJ49" s="230"/>
      <c r="WQK49" s="230"/>
      <c r="WQL49" s="230"/>
      <c r="WQM49" s="231"/>
      <c r="WQN49" s="229"/>
      <c r="WQO49" s="230"/>
      <c r="WQP49" s="230"/>
      <c r="WQQ49" s="230"/>
      <c r="WQR49" s="230"/>
      <c r="WQS49" s="230"/>
      <c r="WQT49" s="230"/>
      <c r="WQU49" s="230"/>
      <c r="WQV49" s="230"/>
      <c r="WQW49" s="230"/>
      <c r="WQX49" s="230"/>
      <c r="WQY49" s="230"/>
      <c r="WQZ49" s="231"/>
      <c r="WRA49" s="229"/>
      <c r="WRB49" s="230"/>
      <c r="WRC49" s="230"/>
      <c r="WRD49" s="230"/>
      <c r="WRE49" s="230"/>
      <c r="WRF49" s="230"/>
      <c r="WRG49" s="230"/>
      <c r="WRH49" s="230"/>
      <c r="WRI49" s="230"/>
      <c r="WRJ49" s="230"/>
      <c r="WRK49" s="230"/>
      <c r="WRL49" s="230"/>
      <c r="WRM49" s="231"/>
      <c r="WRN49" s="229"/>
      <c r="WRO49" s="230"/>
      <c r="WRP49" s="230"/>
      <c r="WRQ49" s="230"/>
      <c r="WRR49" s="230"/>
      <c r="WRS49" s="230"/>
      <c r="WRT49" s="230"/>
      <c r="WRU49" s="230"/>
      <c r="WRV49" s="230"/>
      <c r="WRW49" s="230"/>
      <c r="WRX49" s="230"/>
      <c r="WRY49" s="230"/>
      <c r="WRZ49" s="231"/>
      <c r="WSA49" s="229"/>
      <c r="WSB49" s="230"/>
      <c r="WSC49" s="230"/>
      <c r="WSD49" s="230"/>
      <c r="WSE49" s="230"/>
      <c r="WSF49" s="230"/>
      <c r="WSG49" s="230"/>
      <c r="WSH49" s="230"/>
      <c r="WSI49" s="230"/>
      <c r="WSJ49" s="230"/>
      <c r="WSK49" s="230"/>
      <c r="WSL49" s="230"/>
      <c r="WSM49" s="231"/>
      <c r="WSN49" s="229"/>
      <c r="WSO49" s="230"/>
      <c r="WSP49" s="230"/>
      <c r="WSQ49" s="230"/>
      <c r="WSR49" s="230"/>
      <c r="WSS49" s="230"/>
      <c r="WST49" s="230"/>
      <c r="WSU49" s="230"/>
      <c r="WSV49" s="230"/>
      <c r="WSW49" s="230"/>
      <c r="WSX49" s="230"/>
      <c r="WSY49" s="230"/>
      <c r="WSZ49" s="231"/>
      <c r="WTA49" s="229"/>
      <c r="WTB49" s="230"/>
      <c r="WTC49" s="230"/>
      <c r="WTD49" s="230"/>
      <c r="WTE49" s="230"/>
      <c r="WTF49" s="230"/>
      <c r="WTG49" s="230"/>
      <c r="WTH49" s="230"/>
      <c r="WTI49" s="230"/>
      <c r="WTJ49" s="230"/>
      <c r="WTK49" s="230"/>
      <c r="WTL49" s="230"/>
      <c r="WTM49" s="231"/>
      <c r="WTN49" s="229"/>
      <c r="WTO49" s="230"/>
      <c r="WTP49" s="230"/>
      <c r="WTQ49" s="230"/>
      <c r="WTR49" s="230"/>
      <c r="WTS49" s="230"/>
      <c r="WTT49" s="230"/>
      <c r="WTU49" s="230"/>
      <c r="WTV49" s="230"/>
      <c r="WTW49" s="230"/>
      <c r="WTX49" s="230"/>
      <c r="WTY49" s="230"/>
      <c r="WTZ49" s="231"/>
      <c r="WUA49" s="229"/>
      <c r="WUB49" s="230"/>
      <c r="WUC49" s="230"/>
      <c r="WUD49" s="230"/>
      <c r="WUE49" s="230"/>
      <c r="WUF49" s="230"/>
      <c r="WUG49" s="230"/>
      <c r="WUH49" s="230"/>
      <c r="WUI49" s="230"/>
      <c r="WUJ49" s="230"/>
      <c r="WUK49" s="230"/>
      <c r="WUL49" s="230"/>
      <c r="WUM49" s="231"/>
      <c r="WUN49" s="229"/>
      <c r="WUO49" s="230"/>
      <c r="WUP49" s="230"/>
      <c r="WUQ49" s="230"/>
      <c r="WUR49" s="230"/>
      <c r="WUS49" s="230"/>
      <c r="WUT49" s="230"/>
      <c r="WUU49" s="230"/>
      <c r="WUV49" s="230"/>
      <c r="WUW49" s="230"/>
      <c r="WUX49" s="230"/>
      <c r="WUY49" s="230"/>
      <c r="WUZ49" s="231"/>
      <c r="WVA49" s="229"/>
      <c r="WVB49" s="230"/>
      <c r="WVC49" s="230"/>
      <c r="WVD49" s="230"/>
      <c r="WVE49" s="230"/>
      <c r="WVF49" s="230"/>
      <c r="WVG49" s="230"/>
      <c r="WVH49" s="230"/>
      <c r="WVI49" s="230"/>
      <c r="WVJ49" s="230"/>
      <c r="WVK49" s="230"/>
      <c r="WVL49" s="230"/>
      <c r="WVM49" s="231"/>
      <c r="WVN49" s="229"/>
      <c r="WVO49" s="230"/>
      <c r="WVP49" s="230"/>
      <c r="WVQ49" s="230"/>
      <c r="WVR49" s="230"/>
      <c r="WVS49" s="230"/>
      <c r="WVT49" s="230"/>
      <c r="WVU49" s="230"/>
      <c r="WVV49" s="230"/>
      <c r="WVW49" s="230"/>
      <c r="WVX49" s="230"/>
      <c r="WVY49" s="230"/>
      <c r="WVZ49" s="231"/>
      <c r="WWA49" s="229"/>
      <c r="WWB49" s="230"/>
      <c r="WWC49" s="230"/>
      <c r="WWD49" s="230"/>
      <c r="WWE49" s="230"/>
      <c r="WWF49" s="230"/>
      <c r="WWG49" s="230"/>
      <c r="WWH49" s="230"/>
      <c r="WWI49" s="230"/>
      <c r="WWJ49" s="230"/>
      <c r="WWK49" s="230"/>
      <c r="WWL49" s="230"/>
      <c r="WWM49" s="231"/>
      <c r="WWN49" s="229"/>
      <c r="WWO49" s="230"/>
      <c r="WWP49" s="230"/>
      <c r="WWQ49" s="230"/>
      <c r="WWR49" s="230"/>
      <c r="WWS49" s="230"/>
      <c r="WWT49" s="230"/>
      <c r="WWU49" s="230"/>
      <c r="WWV49" s="230"/>
      <c r="WWW49" s="230"/>
      <c r="WWX49" s="230"/>
      <c r="WWY49" s="230"/>
      <c r="WWZ49" s="231"/>
      <c r="WXA49" s="229"/>
      <c r="WXB49" s="230"/>
      <c r="WXC49" s="230"/>
      <c r="WXD49" s="230"/>
      <c r="WXE49" s="230"/>
      <c r="WXF49" s="230"/>
      <c r="WXG49" s="230"/>
      <c r="WXH49" s="230"/>
      <c r="WXI49" s="230"/>
      <c r="WXJ49" s="230"/>
      <c r="WXK49" s="230"/>
      <c r="WXL49" s="230"/>
      <c r="WXM49" s="231"/>
      <c r="WXN49" s="229"/>
      <c r="WXO49" s="230"/>
      <c r="WXP49" s="230"/>
      <c r="WXQ49" s="230"/>
      <c r="WXR49" s="230"/>
      <c r="WXS49" s="230"/>
      <c r="WXT49" s="230"/>
      <c r="WXU49" s="230"/>
      <c r="WXV49" s="230"/>
      <c r="WXW49" s="230"/>
      <c r="WXX49" s="230"/>
      <c r="WXY49" s="230"/>
      <c r="WXZ49" s="231"/>
      <c r="WYA49" s="229"/>
      <c r="WYB49" s="230"/>
      <c r="WYC49" s="230"/>
      <c r="WYD49" s="230"/>
      <c r="WYE49" s="230"/>
      <c r="WYF49" s="230"/>
      <c r="WYG49" s="230"/>
      <c r="WYH49" s="230"/>
      <c r="WYI49" s="230"/>
      <c r="WYJ49" s="230"/>
      <c r="WYK49" s="230"/>
      <c r="WYL49" s="230"/>
      <c r="WYM49" s="231"/>
      <c r="WYN49" s="229"/>
      <c r="WYO49" s="230"/>
      <c r="WYP49" s="230"/>
      <c r="WYQ49" s="230"/>
      <c r="WYR49" s="230"/>
      <c r="WYS49" s="230"/>
      <c r="WYT49" s="230"/>
      <c r="WYU49" s="230"/>
      <c r="WYV49" s="230"/>
      <c r="WYW49" s="230"/>
      <c r="WYX49" s="230"/>
      <c r="WYY49" s="230"/>
      <c r="WYZ49" s="231"/>
      <c r="WZA49" s="229"/>
      <c r="WZB49" s="230"/>
      <c r="WZC49" s="230"/>
      <c r="WZD49" s="230"/>
      <c r="WZE49" s="230"/>
      <c r="WZF49" s="230"/>
      <c r="WZG49" s="230"/>
      <c r="WZH49" s="230"/>
      <c r="WZI49" s="230"/>
      <c r="WZJ49" s="230"/>
      <c r="WZK49" s="230"/>
      <c r="WZL49" s="230"/>
      <c r="WZM49" s="231"/>
      <c r="WZN49" s="229"/>
      <c r="WZO49" s="230"/>
      <c r="WZP49" s="230"/>
      <c r="WZQ49" s="230"/>
      <c r="WZR49" s="230"/>
      <c r="WZS49" s="230"/>
      <c r="WZT49" s="230"/>
      <c r="WZU49" s="230"/>
      <c r="WZV49" s="230"/>
      <c r="WZW49" s="230"/>
      <c r="WZX49" s="230"/>
      <c r="WZY49" s="230"/>
      <c r="WZZ49" s="231"/>
      <c r="XAA49" s="229"/>
      <c r="XAB49" s="230"/>
      <c r="XAC49" s="230"/>
      <c r="XAD49" s="230"/>
      <c r="XAE49" s="230"/>
      <c r="XAF49" s="230"/>
      <c r="XAG49" s="230"/>
      <c r="XAH49" s="230"/>
      <c r="XAI49" s="230"/>
      <c r="XAJ49" s="230"/>
      <c r="XAK49" s="230"/>
      <c r="XAL49" s="230"/>
      <c r="XAM49" s="231"/>
      <c r="XAN49" s="229"/>
      <c r="XAO49" s="230"/>
      <c r="XAP49" s="230"/>
      <c r="XAQ49" s="230"/>
      <c r="XAR49" s="230"/>
      <c r="XAS49" s="230"/>
      <c r="XAT49" s="230"/>
      <c r="XAU49" s="230"/>
      <c r="XAV49" s="230"/>
      <c r="XAW49" s="230"/>
      <c r="XAX49" s="230"/>
      <c r="XAY49" s="230"/>
      <c r="XAZ49" s="231"/>
      <c r="XBA49" s="229"/>
      <c r="XBB49" s="230"/>
      <c r="XBC49" s="230"/>
      <c r="XBD49" s="230"/>
      <c r="XBE49" s="230"/>
      <c r="XBF49" s="230"/>
      <c r="XBG49" s="230"/>
      <c r="XBH49" s="230"/>
      <c r="XBI49" s="230"/>
      <c r="XBJ49" s="230"/>
      <c r="XBK49" s="230"/>
      <c r="XBL49" s="230"/>
      <c r="XBM49" s="231"/>
      <c r="XBN49" s="229"/>
      <c r="XBO49" s="230"/>
      <c r="XBP49" s="230"/>
      <c r="XBQ49" s="230"/>
      <c r="XBR49" s="230"/>
      <c r="XBS49" s="230"/>
      <c r="XBT49" s="230"/>
      <c r="XBU49" s="230"/>
      <c r="XBV49" s="230"/>
      <c r="XBW49" s="230"/>
      <c r="XBX49" s="230"/>
      <c r="XBY49" s="230"/>
      <c r="XBZ49" s="231"/>
      <c r="XCA49" s="229"/>
      <c r="XCB49" s="230"/>
      <c r="XCC49" s="230"/>
      <c r="XCD49" s="230"/>
      <c r="XCE49" s="230"/>
      <c r="XCF49" s="230"/>
      <c r="XCG49" s="230"/>
      <c r="XCH49" s="230"/>
      <c r="XCI49" s="230"/>
      <c r="XCJ49" s="230"/>
      <c r="XCK49" s="230"/>
      <c r="XCL49" s="230"/>
      <c r="XCM49" s="231"/>
      <c r="XCN49" s="229"/>
      <c r="XCO49" s="230"/>
      <c r="XCP49" s="230"/>
      <c r="XCQ49" s="230"/>
      <c r="XCR49" s="230"/>
      <c r="XCS49" s="230"/>
      <c r="XCT49" s="230"/>
      <c r="XCU49" s="230"/>
      <c r="XCV49" s="230"/>
      <c r="XCW49" s="230"/>
      <c r="XCX49" s="230"/>
      <c r="XCY49" s="230"/>
      <c r="XCZ49" s="231"/>
      <c r="XDA49" s="229"/>
      <c r="XDB49" s="230"/>
      <c r="XDC49" s="230"/>
      <c r="XDD49" s="230"/>
      <c r="XDE49" s="230"/>
      <c r="XDF49" s="230"/>
      <c r="XDG49" s="230"/>
      <c r="XDH49" s="230"/>
      <c r="XDI49" s="230"/>
      <c r="XDJ49" s="230"/>
      <c r="XDK49" s="230"/>
      <c r="XDL49" s="230"/>
      <c r="XDM49" s="231"/>
      <c r="XDN49" s="229"/>
      <c r="XDO49" s="230"/>
      <c r="XDP49" s="230"/>
      <c r="XDQ49" s="230"/>
      <c r="XDR49" s="230"/>
      <c r="XDS49" s="230"/>
      <c r="XDT49" s="230"/>
      <c r="XDU49" s="230"/>
      <c r="XDV49" s="230"/>
      <c r="XDW49" s="230"/>
      <c r="XDX49" s="230"/>
      <c r="XDY49" s="230"/>
      <c r="XDZ49" s="231"/>
      <c r="XEA49" s="229"/>
      <c r="XEB49" s="230"/>
      <c r="XEC49" s="230"/>
      <c r="XED49" s="230"/>
      <c r="XEE49" s="230"/>
      <c r="XEF49" s="230"/>
      <c r="XEG49" s="230"/>
      <c r="XEH49" s="230"/>
      <c r="XEI49" s="230"/>
      <c r="XEJ49" s="230"/>
      <c r="XEK49" s="230"/>
      <c r="XEL49" s="230"/>
      <c r="XEM49" s="231"/>
      <c r="XEN49" s="229"/>
      <c r="XEO49" s="230"/>
      <c r="XEP49" s="230"/>
      <c r="XEQ49" s="230"/>
      <c r="XER49" s="230"/>
      <c r="XES49" s="230"/>
      <c r="XET49" s="230"/>
      <c r="XEU49" s="230"/>
      <c r="XEV49" s="230"/>
      <c r="XEW49" s="230"/>
      <c r="XEX49" s="230"/>
      <c r="XEY49" s="230"/>
      <c r="XEZ49" s="231"/>
      <c r="XFA49" s="229"/>
      <c r="XFB49" s="230"/>
      <c r="XFC49" s="230"/>
      <c r="XFD49" s="230"/>
    </row>
    <row r="50" spans="1:16384">
      <c r="A50" s="227" t="s">
        <v>36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</row>
    <row r="51" spans="1:16384" ht="48">
      <c r="A51" s="23" t="s">
        <v>66</v>
      </c>
      <c r="B51" s="100" t="s">
        <v>219</v>
      </c>
      <c r="C51" s="53"/>
      <c r="D51" s="32" t="s">
        <v>28</v>
      </c>
      <c r="E51" s="54">
        <v>42948</v>
      </c>
      <c r="F51" s="28">
        <v>43100</v>
      </c>
      <c r="G51" s="29">
        <v>0</v>
      </c>
      <c r="H51" s="29">
        <v>0</v>
      </c>
      <c r="I51" s="48">
        <v>0</v>
      </c>
      <c r="J51" s="48">
        <v>0</v>
      </c>
      <c r="K51" s="48">
        <v>0</v>
      </c>
      <c r="L51" s="48">
        <v>0</v>
      </c>
      <c r="M51" s="13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</row>
    <row r="52" spans="1:16384" ht="48" hidden="1">
      <c r="A52" s="52"/>
      <c r="B52" s="104" t="s">
        <v>220</v>
      </c>
      <c r="C52" s="168">
        <v>0</v>
      </c>
      <c r="D52" s="32" t="s">
        <v>28</v>
      </c>
      <c r="E52" s="32" t="s">
        <v>7</v>
      </c>
      <c r="F52" s="222">
        <v>42993</v>
      </c>
      <c r="G52" s="32" t="s">
        <v>7</v>
      </c>
      <c r="H52" s="32" t="s">
        <v>7</v>
      </c>
      <c r="I52" s="32" t="s">
        <v>7</v>
      </c>
      <c r="J52" s="32" t="s">
        <v>7</v>
      </c>
      <c r="K52" s="32" t="s">
        <v>7</v>
      </c>
      <c r="L52" s="32" t="s">
        <v>7</v>
      </c>
      <c r="M52" s="126"/>
    </row>
    <row r="53" spans="1:16384" ht="72">
      <c r="A53" s="23" t="s">
        <v>110</v>
      </c>
      <c r="B53" s="100" t="s">
        <v>221</v>
      </c>
      <c r="C53" s="53"/>
      <c r="D53" s="32" t="s">
        <v>28</v>
      </c>
      <c r="E53" s="54">
        <v>42917</v>
      </c>
      <c r="F53" s="54">
        <v>43100</v>
      </c>
      <c r="G53" s="29">
        <v>0</v>
      </c>
      <c r="H53" s="29">
        <v>0</v>
      </c>
      <c r="I53" s="102">
        <v>0</v>
      </c>
      <c r="J53" s="48">
        <v>0</v>
      </c>
      <c r="K53" s="102">
        <v>0</v>
      </c>
      <c r="L53" s="48">
        <v>0</v>
      </c>
      <c r="M53" s="126"/>
    </row>
    <row r="54" spans="1:16384" ht="48" hidden="1">
      <c r="A54" s="52"/>
      <c r="B54" s="104" t="s">
        <v>222</v>
      </c>
      <c r="C54" s="168">
        <v>0</v>
      </c>
      <c r="D54" s="32" t="s">
        <v>28</v>
      </c>
      <c r="E54" s="168" t="s">
        <v>7</v>
      </c>
      <c r="F54" s="54">
        <v>43054</v>
      </c>
      <c r="G54" s="168" t="s">
        <v>7</v>
      </c>
      <c r="H54" s="168" t="s">
        <v>7</v>
      </c>
      <c r="I54" s="168" t="s">
        <v>7</v>
      </c>
      <c r="J54" s="168" t="s">
        <v>7</v>
      </c>
      <c r="K54" s="168" t="s">
        <v>7</v>
      </c>
      <c r="L54" s="168" t="s">
        <v>7</v>
      </c>
      <c r="M54" s="126"/>
    </row>
    <row r="55" spans="1:16384" ht="48">
      <c r="A55" s="23" t="s">
        <v>117</v>
      </c>
      <c r="B55" s="100" t="s">
        <v>223</v>
      </c>
      <c r="C55" s="55"/>
      <c r="D55" s="32" t="s">
        <v>28</v>
      </c>
      <c r="E55" s="54">
        <v>42736</v>
      </c>
      <c r="F55" s="54">
        <v>43100</v>
      </c>
      <c r="G55" s="169">
        <v>13987860.25</v>
      </c>
      <c r="H55" s="169">
        <v>10397519.41</v>
      </c>
      <c r="I55" s="170">
        <v>0</v>
      </c>
      <c r="J55" s="170">
        <v>0</v>
      </c>
      <c r="K55" s="170">
        <v>0</v>
      </c>
      <c r="L55" s="170">
        <v>0</v>
      </c>
      <c r="M55" s="258"/>
    </row>
    <row r="56" spans="1:16384" ht="48" hidden="1">
      <c r="A56" s="56"/>
      <c r="B56" s="104" t="s">
        <v>224</v>
      </c>
      <c r="C56" s="168">
        <v>0</v>
      </c>
      <c r="D56" s="32" t="s">
        <v>28</v>
      </c>
      <c r="E56" s="168" t="s">
        <v>7</v>
      </c>
      <c r="F56" s="54">
        <v>43100</v>
      </c>
      <c r="G56" s="54" t="s">
        <v>7</v>
      </c>
      <c r="H56" s="54" t="s">
        <v>7</v>
      </c>
      <c r="I56" s="54" t="s">
        <v>7</v>
      </c>
      <c r="J56" s="54" t="s">
        <v>7</v>
      </c>
      <c r="K56" s="54" t="s">
        <v>7</v>
      </c>
      <c r="L56" s="54" t="s">
        <v>7</v>
      </c>
      <c r="M56" s="126"/>
    </row>
    <row r="57" spans="1:16384" ht="60">
      <c r="A57" s="23" t="s">
        <v>87</v>
      </c>
      <c r="B57" s="100" t="s">
        <v>225</v>
      </c>
      <c r="C57" s="57"/>
      <c r="D57" s="32" t="s">
        <v>28</v>
      </c>
      <c r="E57" s="54">
        <v>42736</v>
      </c>
      <c r="F57" s="54">
        <v>43100</v>
      </c>
      <c r="G57" s="170">
        <v>0</v>
      </c>
      <c r="H57" s="170">
        <v>0</v>
      </c>
      <c r="I57" s="170">
        <v>0</v>
      </c>
      <c r="J57" s="170">
        <v>0</v>
      </c>
      <c r="K57" s="170">
        <v>0</v>
      </c>
      <c r="L57" s="170">
        <v>0</v>
      </c>
      <c r="M57" s="126"/>
    </row>
    <row r="58" spans="1:16384" ht="48" hidden="1">
      <c r="A58" s="56"/>
      <c r="B58" s="104" t="s">
        <v>226</v>
      </c>
      <c r="C58" s="168">
        <v>0</v>
      </c>
      <c r="D58" s="32" t="s">
        <v>28</v>
      </c>
      <c r="E58" s="54" t="s">
        <v>7</v>
      </c>
      <c r="F58" s="222"/>
      <c r="G58" s="54" t="s">
        <v>7</v>
      </c>
      <c r="H58" s="54" t="s">
        <v>7</v>
      </c>
      <c r="I58" s="54" t="s">
        <v>7</v>
      </c>
      <c r="J58" s="54" t="s">
        <v>7</v>
      </c>
      <c r="K58" s="54" t="s">
        <v>7</v>
      </c>
      <c r="L58" s="54" t="s">
        <v>7</v>
      </c>
      <c r="M58" s="126"/>
    </row>
    <row r="59" spans="1:16384" ht="48">
      <c r="A59" s="23" t="s">
        <v>93</v>
      </c>
      <c r="B59" s="100" t="s">
        <v>227</v>
      </c>
      <c r="C59" s="57"/>
      <c r="D59" s="32" t="s">
        <v>28</v>
      </c>
      <c r="E59" s="54">
        <v>42736</v>
      </c>
      <c r="F59" s="54">
        <v>43100</v>
      </c>
      <c r="G59" s="170">
        <v>0</v>
      </c>
      <c r="H59" s="170">
        <v>0</v>
      </c>
      <c r="I59" s="170">
        <v>0</v>
      </c>
      <c r="J59" s="170">
        <v>0</v>
      </c>
      <c r="K59" s="170">
        <v>0</v>
      </c>
      <c r="L59" s="170">
        <v>0</v>
      </c>
      <c r="M59" s="126"/>
    </row>
    <row r="60" spans="1:16384" ht="48" hidden="1">
      <c r="A60" s="56"/>
      <c r="B60" s="104" t="s">
        <v>228</v>
      </c>
      <c r="C60" s="168">
        <v>3</v>
      </c>
      <c r="D60" s="32" t="s">
        <v>28</v>
      </c>
      <c r="E60" s="168" t="s">
        <v>7</v>
      </c>
      <c r="F60" s="54">
        <v>42826</v>
      </c>
      <c r="G60" s="168" t="s">
        <v>7</v>
      </c>
      <c r="H60" s="168" t="s">
        <v>7</v>
      </c>
      <c r="I60" s="168" t="s">
        <v>7</v>
      </c>
      <c r="J60" s="168" t="s">
        <v>7</v>
      </c>
      <c r="K60" s="168" t="s">
        <v>7</v>
      </c>
      <c r="L60" s="168" t="s">
        <v>7</v>
      </c>
      <c r="M60" s="126"/>
    </row>
    <row r="61" spans="1:16384" ht="48">
      <c r="A61" s="23" t="s">
        <v>96</v>
      </c>
      <c r="B61" s="100" t="s">
        <v>229</v>
      </c>
      <c r="C61" s="57"/>
      <c r="D61" s="32" t="s">
        <v>28</v>
      </c>
      <c r="E61" s="54">
        <v>42736</v>
      </c>
      <c r="F61" s="54">
        <v>43100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26"/>
    </row>
    <row r="62" spans="1:16384" ht="48" hidden="1">
      <c r="A62" s="56"/>
      <c r="B62" s="104" t="s">
        <v>230</v>
      </c>
      <c r="C62" s="168">
        <v>2</v>
      </c>
      <c r="D62" s="32" t="s">
        <v>28</v>
      </c>
      <c r="E62" s="54" t="s">
        <v>7</v>
      </c>
      <c r="F62" s="54">
        <v>42850</v>
      </c>
      <c r="G62" s="54" t="s">
        <v>7</v>
      </c>
      <c r="H62" s="54" t="s">
        <v>7</v>
      </c>
      <c r="I62" s="54" t="s">
        <v>7</v>
      </c>
      <c r="J62" s="54" t="s">
        <v>7</v>
      </c>
      <c r="K62" s="54" t="s">
        <v>7</v>
      </c>
      <c r="L62" s="54" t="s">
        <v>7</v>
      </c>
      <c r="M62" s="126"/>
    </row>
    <row r="63" spans="1:16384" ht="48" hidden="1">
      <c r="A63" s="56"/>
      <c r="B63" s="167" t="s">
        <v>231</v>
      </c>
      <c r="C63" s="168">
        <v>2</v>
      </c>
      <c r="D63" s="32" t="s">
        <v>28</v>
      </c>
      <c r="E63" s="168" t="s">
        <v>7</v>
      </c>
      <c r="F63" s="54">
        <v>42972</v>
      </c>
      <c r="G63" s="54" t="s">
        <v>7</v>
      </c>
      <c r="H63" s="54" t="s">
        <v>7</v>
      </c>
      <c r="I63" s="54" t="s">
        <v>7</v>
      </c>
      <c r="J63" s="54" t="s">
        <v>7</v>
      </c>
      <c r="K63" s="54" t="s">
        <v>7</v>
      </c>
      <c r="L63" s="54" t="s">
        <v>7</v>
      </c>
      <c r="M63" s="126"/>
    </row>
    <row r="64" spans="1:16384" ht="48">
      <c r="A64" s="23" t="s">
        <v>108</v>
      </c>
      <c r="B64" s="100" t="s">
        <v>233</v>
      </c>
      <c r="C64" s="57"/>
      <c r="D64" s="32" t="s">
        <v>28</v>
      </c>
      <c r="E64" s="54">
        <v>42736</v>
      </c>
      <c r="F64" s="54">
        <v>43100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26"/>
    </row>
    <row r="65" spans="1:13" ht="48" hidden="1">
      <c r="A65" s="56"/>
      <c r="B65" s="167" t="s">
        <v>234</v>
      </c>
      <c r="C65" s="168">
        <v>0</v>
      </c>
      <c r="D65" s="32" t="s">
        <v>28</v>
      </c>
      <c r="E65" s="168" t="s">
        <v>7</v>
      </c>
      <c r="F65" s="54">
        <v>43100</v>
      </c>
      <c r="G65" s="54" t="s">
        <v>7</v>
      </c>
      <c r="H65" s="54" t="s">
        <v>7</v>
      </c>
      <c r="I65" s="54" t="s">
        <v>7</v>
      </c>
      <c r="J65" s="54" t="s">
        <v>7</v>
      </c>
      <c r="K65" s="54" t="s">
        <v>7</v>
      </c>
      <c r="L65" s="54" t="s">
        <v>7</v>
      </c>
      <c r="M65" s="126"/>
    </row>
    <row r="66" spans="1:13" ht="48">
      <c r="A66" s="23" t="s">
        <v>109</v>
      </c>
      <c r="B66" s="100" t="s">
        <v>235</v>
      </c>
      <c r="C66" s="57"/>
      <c r="D66" s="32" t="s">
        <v>28</v>
      </c>
      <c r="E66" s="54">
        <v>42736</v>
      </c>
      <c r="F66" s="54">
        <v>43100</v>
      </c>
      <c r="G66" s="169">
        <v>1193538</v>
      </c>
      <c r="H66" s="170">
        <v>0</v>
      </c>
      <c r="I66" s="170">
        <v>0</v>
      </c>
      <c r="J66" s="170">
        <v>0</v>
      </c>
      <c r="K66" s="170">
        <v>0</v>
      </c>
      <c r="L66" s="170">
        <v>0</v>
      </c>
      <c r="M66" s="259"/>
    </row>
    <row r="67" spans="1:13" ht="48" hidden="1">
      <c r="A67" s="56"/>
      <c r="B67" s="167" t="s">
        <v>236</v>
      </c>
      <c r="C67" s="168">
        <v>0</v>
      </c>
      <c r="D67" s="32" t="s">
        <v>28</v>
      </c>
      <c r="E67" s="54" t="s">
        <v>7</v>
      </c>
      <c r="F67" s="54">
        <v>43100</v>
      </c>
      <c r="G67" s="54" t="s">
        <v>7</v>
      </c>
      <c r="H67" s="54" t="s">
        <v>7</v>
      </c>
      <c r="I67" s="54" t="s">
        <v>7</v>
      </c>
      <c r="J67" s="54" t="s">
        <v>7</v>
      </c>
      <c r="K67" s="54" t="s">
        <v>7</v>
      </c>
      <c r="L67" s="54" t="s">
        <v>7</v>
      </c>
      <c r="M67" s="126"/>
    </row>
    <row r="68" spans="1:13" ht="84">
      <c r="A68" s="23" t="s">
        <v>232</v>
      </c>
      <c r="B68" s="100" t="s">
        <v>237</v>
      </c>
      <c r="C68" s="57"/>
      <c r="D68" s="32" t="s">
        <v>28</v>
      </c>
      <c r="E68" s="54">
        <v>42736</v>
      </c>
      <c r="F68" s="54">
        <v>43100</v>
      </c>
      <c r="G68" s="170">
        <v>0</v>
      </c>
      <c r="H68" s="170">
        <v>0</v>
      </c>
      <c r="I68" s="170">
        <v>0</v>
      </c>
      <c r="J68" s="170">
        <v>0</v>
      </c>
      <c r="K68" s="170">
        <v>0</v>
      </c>
      <c r="L68" s="170">
        <v>0</v>
      </c>
      <c r="M68" s="126"/>
    </row>
    <row r="69" spans="1:13" ht="48" hidden="1">
      <c r="A69" s="56"/>
      <c r="B69" s="167" t="s">
        <v>29</v>
      </c>
      <c r="C69" s="168">
        <v>2</v>
      </c>
      <c r="D69" s="32" t="s">
        <v>28</v>
      </c>
      <c r="E69" s="54" t="s">
        <v>7</v>
      </c>
      <c r="F69" s="54">
        <v>43054</v>
      </c>
      <c r="G69" s="54" t="s">
        <v>7</v>
      </c>
      <c r="H69" s="54" t="s">
        <v>7</v>
      </c>
      <c r="I69" s="54" t="s">
        <v>7</v>
      </c>
      <c r="J69" s="54" t="s">
        <v>7</v>
      </c>
      <c r="K69" s="54" t="s">
        <v>7</v>
      </c>
      <c r="L69" s="54" t="s">
        <v>7</v>
      </c>
      <c r="M69" s="126"/>
    </row>
    <row r="70" spans="1:13">
      <c r="A70" s="56"/>
      <c r="B70" s="171" t="s">
        <v>86</v>
      </c>
      <c r="C70" s="173" t="s">
        <v>7</v>
      </c>
      <c r="D70" s="173" t="s">
        <v>7</v>
      </c>
      <c r="E70" s="173" t="s">
        <v>7</v>
      </c>
      <c r="F70" s="173" t="s">
        <v>7</v>
      </c>
      <c r="G70" s="172">
        <f>SUM(G51:G68)</f>
        <v>15181398.25</v>
      </c>
      <c r="H70" s="172">
        <f t="shared" ref="H70:L70" si="3">SUM(H51:H68)</f>
        <v>10397519.41</v>
      </c>
      <c r="I70" s="172">
        <f t="shared" si="3"/>
        <v>0</v>
      </c>
      <c r="J70" s="172">
        <f t="shared" si="3"/>
        <v>0</v>
      </c>
      <c r="K70" s="172">
        <f t="shared" si="3"/>
        <v>0</v>
      </c>
      <c r="L70" s="172">
        <f t="shared" si="3"/>
        <v>0</v>
      </c>
      <c r="M70" s="253"/>
    </row>
    <row r="71" spans="1:13">
      <c r="A71" s="224" t="s">
        <v>37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6"/>
    </row>
    <row r="72" spans="1:13" ht="60">
      <c r="A72" s="23" t="s">
        <v>152</v>
      </c>
      <c r="B72" s="100" t="s">
        <v>238</v>
      </c>
      <c r="C72" s="39"/>
      <c r="D72" s="32" t="s">
        <v>30</v>
      </c>
      <c r="E72" s="54">
        <v>42736</v>
      </c>
      <c r="F72" s="54">
        <v>43100</v>
      </c>
      <c r="G72" s="169">
        <v>100000</v>
      </c>
      <c r="H72" s="169">
        <v>24613.14</v>
      </c>
      <c r="I72" s="170">
        <v>0</v>
      </c>
      <c r="J72" s="170">
        <v>0</v>
      </c>
      <c r="K72" s="170">
        <v>0</v>
      </c>
      <c r="L72" s="170">
        <v>0</v>
      </c>
      <c r="M72" s="109"/>
    </row>
    <row r="73" spans="1:13" ht="60" hidden="1">
      <c r="A73" s="43"/>
      <c r="B73" s="100" t="s">
        <v>239</v>
      </c>
      <c r="C73" s="39"/>
      <c r="D73" s="54" t="s">
        <v>30</v>
      </c>
      <c r="E73" s="54">
        <v>42736</v>
      </c>
      <c r="F73" s="54">
        <v>43100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26"/>
    </row>
    <row r="74" spans="1:13" ht="60" hidden="1">
      <c r="A74" s="43"/>
      <c r="B74" s="100" t="s">
        <v>240</v>
      </c>
      <c r="C74" s="39"/>
      <c r="D74" s="54" t="s">
        <v>30</v>
      </c>
      <c r="E74" s="54">
        <v>42736</v>
      </c>
      <c r="F74" s="54">
        <v>43100</v>
      </c>
      <c r="G74" s="169">
        <v>100000</v>
      </c>
      <c r="H74" s="169">
        <v>24613.14</v>
      </c>
      <c r="I74" s="169">
        <v>0</v>
      </c>
      <c r="J74" s="169">
        <v>0</v>
      </c>
      <c r="K74" s="169">
        <v>0</v>
      </c>
      <c r="L74" s="169">
        <v>0</v>
      </c>
      <c r="M74" s="109"/>
    </row>
    <row r="75" spans="1:13" ht="60" hidden="1">
      <c r="A75" s="58"/>
      <c r="B75" s="97" t="s">
        <v>241</v>
      </c>
      <c r="C75" s="23">
        <v>0</v>
      </c>
      <c r="D75" s="54" t="s">
        <v>30</v>
      </c>
      <c r="E75" s="54" t="s">
        <v>7</v>
      </c>
      <c r="F75" s="54">
        <v>43100</v>
      </c>
      <c r="G75" s="54" t="s">
        <v>7</v>
      </c>
      <c r="H75" s="54" t="s">
        <v>7</v>
      </c>
      <c r="I75" s="54" t="s">
        <v>7</v>
      </c>
      <c r="J75" s="54" t="s">
        <v>7</v>
      </c>
      <c r="K75" s="54" t="s">
        <v>7</v>
      </c>
      <c r="L75" s="54" t="s">
        <v>7</v>
      </c>
      <c r="M75" s="126"/>
    </row>
    <row r="76" spans="1:13" ht="60">
      <c r="A76" s="23" t="s">
        <v>155</v>
      </c>
      <c r="B76" s="100" t="s">
        <v>242</v>
      </c>
      <c r="C76" s="39"/>
      <c r="D76" s="54" t="s">
        <v>30</v>
      </c>
      <c r="E76" s="54">
        <v>42736</v>
      </c>
      <c r="F76" s="54">
        <v>43100</v>
      </c>
      <c r="G76" s="169">
        <v>209888</v>
      </c>
      <c r="H76" s="169">
        <v>19889.82</v>
      </c>
      <c r="I76" s="169">
        <v>0</v>
      </c>
      <c r="J76" s="169">
        <v>0</v>
      </c>
      <c r="K76" s="169">
        <v>0</v>
      </c>
      <c r="L76" s="169">
        <v>0</v>
      </c>
      <c r="M76" s="109"/>
    </row>
    <row r="77" spans="1:13" ht="60" hidden="1">
      <c r="A77" s="43"/>
      <c r="B77" s="100" t="s">
        <v>243</v>
      </c>
      <c r="C77" s="39"/>
      <c r="D77" s="54" t="s">
        <v>30</v>
      </c>
      <c r="E77" s="54">
        <v>42736</v>
      </c>
      <c r="F77" s="54">
        <v>43100</v>
      </c>
      <c r="G77" s="169">
        <v>209888</v>
      </c>
      <c r="H77" s="169">
        <v>19889.82</v>
      </c>
      <c r="I77" s="169">
        <v>0</v>
      </c>
      <c r="J77" s="169">
        <v>0</v>
      </c>
      <c r="K77" s="169">
        <v>0</v>
      </c>
      <c r="L77" s="169">
        <v>0</v>
      </c>
      <c r="M77" s="109"/>
    </row>
    <row r="78" spans="1:13" ht="60" hidden="1">
      <c r="A78" s="43"/>
      <c r="B78" s="100" t="s">
        <v>244</v>
      </c>
      <c r="C78" s="39"/>
      <c r="D78" s="54" t="s">
        <v>30</v>
      </c>
      <c r="E78" s="54">
        <v>42736</v>
      </c>
      <c r="F78" s="54">
        <v>43100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3"/>
    </row>
    <row r="79" spans="1:13" ht="60" hidden="1">
      <c r="A79" s="43"/>
      <c r="B79" s="100" t="s">
        <v>245</v>
      </c>
      <c r="C79" s="39"/>
      <c r="D79" s="54" t="s">
        <v>30</v>
      </c>
      <c r="E79" s="54">
        <v>42736</v>
      </c>
      <c r="F79" s="54">
        <v>43100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3"/>
    </row>
    <row r="80" spans="1:13" ht="60" hidden="1">
      <c r="A80" s="58"/>
      <c r="B80" s="97" t="s">
        <v>246</v>
      </c>
      <c r="C80" s="23">
        <v>0</v>
      </c>
      <c r="D80" s="54" t="s">
        <v>30</v>
      </c>
      <c r="E80" s="54" t="s">
        <v>7</v>
      </c>
      <c r="F80" s="54">
        <v>43100</v>
      </c>
      <c r="G80" s="54" t="s">
        <v>7</v>
      </c>
      <c r="H80" s="54" t="s">
        <v>7</v>
      </c>
      <c r="I80" s="54" t="s">
        <v>7</v>
      </c>
      <c r="J80" s="54" t="s">
        <v>7</v>
      </c>
      <c r="K80" s="54" t="s">
        <v>7</v>
      </c>
      <c r="L80" s="54" t="s">
        <v>7</v>
      </c>
      <c r="M80" s="3"/>
    </row>
    <row r="81" spans="1:13" ht="72" customHeight="1">
      <c r="A81" s="23" t="s">
        <v>158</v>
      </c>
      <c r="B81" s="100" t="s">
        <v>247</v>
      </c>
      <c r="C81" s="39"/>
      <c r="D81" s="54" t="s">
        <v>30</v>
      </c>
      <c r="E81" s="54">
        <v>42736</v>
      </c>
      <c r="F81" s="54">
        <v>43100</v>
      </c>
      <c r="G81" s="59">
        <v>1317483</v>
      </c>
      <c r="H81" s="59">
        <v>573552.86</v>
      </c>
      <c r="I81" s="59">
        <v>0</v>
      </c>
      <c r="J81" s="59">
        <v>0</v>
      </c>
      <c r="K81" s="59">
        <v>0</v>
      </c>
      <c r="L81" s="59">
        <v>0</v>
      </c>
      <c r="M81" s="109"/>
    </row>
    <row r="82" spans="1:13" ht="60" hidden="1">
      <c r="A82" s="43"/>
      <c r="B82" s="100" t="s">
        <v>248</v>
      </c>
      <c r="C82" s="39"/>
      <c r="D82" s="54" t="s">
        <v>30</v>
      </c>
      <c r="E82" s="54">
        <v>42736</v>
      </c>
      <c r="F82" s="54">
        <v>43100</v>
      </c>
      <c r="G82" s="59">
        <v>627982</v>
      </c>
      <c r="H82" s="59">
        <v>280002.78999999998</v>
      </c>
      <c r="I82" s="59">
        <v>0</v>
      </c>
      <c r="J82" s="59">
        <v>0</v>
      </c>
      <c r="K82" s="59">
        <v>0</v>
      </c>
      <c r="L82" s="59">
        <v>0</v>
      </c>
      <c r="M82" s="109"/>
    </row>
    <row r="83" spans="1:13" ht="60" hidden="1">
      <c r="A83" s="43"/>
      <c r="B83" s="100" t="s">
        <v>249</v>
      </c>
      <c r="C83" s="39"/>
      <c r="D83" s="54" t="s">
        <v>30</v>
      </c>
      <c r="E83" s="54">
        <v>42736</v>
      </c>
      <c r="F83" s="54">
        <v>43100</v>
      </c>
      <c r="G83" s="59">
        <v>689501</v>
      </c>
      <c r="H83" s="59">
        <v>293550.07</v>
      </c>
      <c r="I83" s="59">
        <v>0</v>
      </c>
      <c r="J83" s="59">
        <v>0</v>
      </c>
      <c r="K83" s="59">
        <v>0</v>
      </c>
      <c r="L83" s="59">
        <v>0</v>
      </c>
      <c r="M83" s="109"/>
    </row>
    <row r="84" spans="1:13" ht="60" hidden="1">
      <c r="A84" s="58"/>
      <c r="B84" s="97" t="s">
        <v>250</v>
      </c>
      <c r="C84" s="23">
        <v>1</v>
      </c>
      <c r="D84" s="54" t="s">
        <v>30</v>
      </c>
      <c r="E84" s="54" t="s">
        <v>7</v>
      </c>
      <c r="F84" s="54">
        <v>43100</v>
      </c>
      <c r="G84" s="54" t="s">
        <v>7</v>
      </c>
      <c r="H84" s="54" t="s">
        <v>7</v>
      </c>
      <c r="I84" s="54" t="s">
        <v>7</v>
      </c>
      <c r="J84" s="54" t="s">
        <v>7</v>
      </c>
      <c r="K84" s="54" t="s">
        <v>7</v>
      </c>
      <c r="L84" s="54" t="s">
        <v>7</v>
      </c>
      <c r="M84" s="126"/>
    </row>
    <row r="85" spans="1:13" ht="60">
      <c r="A85" s="23" t="s">
        <v>161</v>
      </c>
      <c r="B85" s="100" t="s">
        <v>251</v>
      </c>
      <c r="C85" s="39"/>
      <c r="D85" s="54" t="s">
        <v>30</v>
      </c>
      <c r="E85" s="54">
        <v>42736</v>
      </c>
      <c r="F85" s="54">
        <v>43100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3"/>
    </row>
    <row r="86" spans="1:13" ht="60" hidden="1">
      <c r="A86" s="43"/>
      <c r="B86" s="100" t="s">
        <v>252</v>
      </c>
      <c r="C86" s="5"/>
      <c r="D86" s="54" t="s">
        <v>30</v>
      </c>
      <c r="E86" s="54">
        <v>42736</v>
      </c>
      <c r="F86" s="54">
        <v>43100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3"/>
    </row>
    <row r="87" spans="1:13" ht="60" hidden="1">
      <c r="A87" s="58"/>
      <c r="B87" s="97" t="s">
        <v>253</v>
      </c>
      <c r="C87" s="23">
        <v>1</v>
      </c>
      <c r="D87" s="54" t="s">
        <v>30</v>
      </c>
      <c r="E87" s="54" t="s">
        <v>7</v>
      </c>
      <c r="F87" s="54">
        <v>43100</v>
      </c>
      <c r="G87" s="54" t="s">
        <v>7</v>
      </c>
      <c r="H87" s="54" t="s">
        <v>7</v>
      </c>
      <c r="I87" s="54" t="s">
        <v>7</v>
      </c>
      <c r="J87" s="54" t="s">
        <v>7</v>
      </c>
      <c r="K87" s="54" t="s">
        <v>7</v>
      </c>
      <c r="L87" s="54" t="s">
        <v>7</v>
      </c>
      <c r="M87" s="3"/>
    </row>
    <row r="88" spans="1:13" ht="60">
      <c r="A88" s="23" t="s">
        <v>164</v>
      </c>
      <c r="B88" s="100" t="s">
        <v>254</v>
      </c>
      <c r="C88" s="39"/>
      <c r="D88" s="54" t="s">
        <v>30</v>
      </c>
      <c r="E88" s="54">
        <v>42736</v>
      </c>
      <c r="F88" s="54">
        <v>43100</v>
      </c>
      <c r="G88" s="60">
        <v>535728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109"/>
    </row>
    <row r="89" spans="1:13" ht="60" hidden="1">
      <c r="A89" s="58"/>
      <c r="B89" s="97" t="s">
        <v>255</v>
      </c>
      <c r="C89" s="23">
        <v>1</v>
      </c>
      <c r="D89" s="54" t="s">
        <v>30</v>
      </c>
      <c r="E89" s="54" t="s">
        <v>7</v>
      </c>
      <c r="F89" s="54">
        <v>43100</v>
      </c>
      <c r="G89" s="54" t="s">
        <v>7</v>
      </c>
      <c r="H89" s="54" t="s">
        <v>7</v>
      </c>
      <c r="I89" s="54" t="s">
        <v>7</v>
      </c>
      <c r="J89" s="54" t="s">
        <v>7</v>
      </c>
      <c r="K89" s="54" t="s">
        <v>7</v>
      </c>
      <c r="L89" s="54" t="s">
        <v>7</v>
      </c>
      <c r="M89" s="126"/>
    </row>
    <row r="90" spans="1:13" ht="60">
      <c r="A90" s="23" t="s">
        <v>167</v>
      </c>
      <c r="B90" s="100" t="s">
        <v>256</v>
      </c>
      <c r="C90" s="39"/>
      <c r="D90" s="54" t="s">
        <v>30</v>
      </c>
      <c r="E90" s="54">
        <v>42736</v>
      </c>
      <c r="F90" s="54">
        <v>43100</v>
      </c>
      <c r="G90" s="59">
        <v>1673800</v>
      </c>
      <c r="H90" s="59">
        <v>476455.49</v>
      </c>
      <c r="I90" s="59">
        <v>0</v>
      </c>
      <c r="J90" s="59">
        <v>0</v>
      </c>
      <c r="K90" s="59">
        <v>0</v>
      </c>
      <c r="L90" s="59">
        <v>0</v>
      </c>
      <c r="M90" s="109"/>
    </row>
    <row r="91" spans="1:13" ht="60" hidden="1">
      <c r="A91" s="58"/>
      <c r="B91" s="97" t="s">
        <v>257</v>
      </c>
      <c r="C91" s="23">
        <v>1</v>
      </c>
      <c r="D91" s="54" t="s">
        <v>30</v>
      </c>
      <c r="E91" s="54" t="s">
        <v>7</v>
      </c>
      <c r="F91" s="54">
        <v>43100</v>
      </c>
      <c r="G91" s="54" t="s">
        <v>7</v>
      </c>
      <c r="H91" s="54" t="s">
        <v>7</v>
      </c>
      <c r="I91" s="54" t="s">
        <v>7</v>
      </c>
      <c r="J91" s="54" t="s">
        <v>7</v>
      </c>
      <c r="K91" s="54" t="s">
        <v>7</v>
      </c>
      <c r="L91" s="54" t="s">
        <v>7</v>
      </c>
      <c r="M91" s="126"/>
    </row>
    <row r="92" spans="1:13" ht="60">
      <c r="A92" s="23" t="s">
        <v>170</v>
      </c>
      <c r="B92" s="100" t="s">
        <v>258</v>
      </c>
      <c r="C92" s="39"/>
      <c r="D92" s="54" t="s">
        <v>30</v>
      </c>
      <c r="E92" s="54">
        <v>42736</v>
      </c>
      <c r="F92" s="54">
        <v>43100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3"/>
    </row>
    <row r="93" spans="1:13" ht="72" hidden="1">
      <c r="A93" s="43"/>
      <c r="B93" s="100" t="s">
        <v>259</v>
      </c>
      <c r="C93" s="39"/>
      <c r="D93" s="54" t="s">
        <v>30</v>
      </c>
      <c r="E93" s="54">
        <v>42736</v>
      </c>
      <c r="F93" s="54">
        <v>43100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3"/>
    </row>
    <row r="94" spans="1:13" ht="60" hidden="1">
      <c r="A94" s="43"/>
      <c r="B94" s="100" t="s">
        <v>260</v>
      </c>
      <c r="C94" s="39"/>
      <c r="D94" s="54" t="s">
        <v>30</v>
      </c>
      <c r="E94" s="54">
        <v>42736</v>
      </c>
      <c r="F94" s="54">
        <v>43100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126"/>
    </row>
    <row r="95" spans="1:13" ht="60" hidden="1">
      <c r="A95" s="58"/>
      <c r="B95" s="97" t="s">
        <v>261</v>
      </c>
      <c r="C95" s="23">
        <v>1</v>
      </c>
      <c r="D95" s="54" t="s">
        <v>30</v>
      </c>
      <c r="E95" s="54" t="s">
        <v>7</v>
      </c>
      <c r="F95" s="54">
        <v>43100</v>
      </c>
      <c r="G95" s="54" t="s">
        <v>7</v>
      </c>
      <c r="H95" s="54" t="s">
        <v>7</v>
      </c>
      <c r="I95" s="54" t="s">
        <v>7</v>
      </c>
      <c r="J95" s="54" t="s">
        <v>7</v>
      </c>
      <c r="K95" s="54" t="s">
        <v>7</v>
      </c>
      <c r="L95" s="54" t="s">
        <v>7</v>
      </c>
      <c r="M95" s="126"/>
    </row>
    <row r="96" spans="1:13" ht="60">
      <c r="A96" s="23" t="s">
        <v>173</v>
      </c>
      <c r="B96" s="100" t="s">
        <v>262</v>
      </c>
      <c r="C96" s="39"/>
      <c r="D96" s="54" t="s">
        <v>30</v>
      </c>
      <c r="E96" s="54">
        <v>42736</v>
      </c>
      <c r="F96" s="54">
        <v>43100</v>
      </c>
      <c r="G96" s="59">
        <v>15390057</v>
      </c>
      <c r="H96" s="59">
        <v>10793539.42</v>
      </c>
      <c r="I96" s="59">
        <v>0</v>
      </c>
      <c r="J96" s="59">
        <v>0</v>
      </c>
      <c r="K96" s="59">
        <v>0</v>
      </c>
      <c r="L96" s="59">
        <v>0</v>
      </c>
      <c r="M96" s="109"/>
    </row>
    <row r="97" spans="1:13" ht="60" hidden="1">
      <c r="A97" s="58"/>
      <c r="B97" s="97" t="s">
        <v>263</v>
      </c>
      <c r="C97" s="23">
        <v>2</v>
      </c>
      <c r="D97" s="54" t="s">
        <v>30</v>
      </c>
      <c r="E97" s="54" t="s">
        <v>7</v>
      </c>
      <c r="F97" s="54">
        <v>43100</v>
      </c>
      <c r="G97" s="54" t="s">
        <v>7</v>
      </c>
      <c r="H97" s="54" t="s">
        <v>7</v>
      </c>
      <c r="I97" s="54" t="s">
        <v>7</v>
      </c>
      <c r="J97" s="54" t="s">
        <v>7</v>
      </c>
      <c r="K97" s="54" t="s">
        <v>7</v>
      </c>
      <c r="L97" s="54" t="s">
        <v>7</v>
      </c>
      <c r="M97" s="126"/>
    </row>
    <row r="98" spans="1:13">
      <c r="A98" s="58"/>
      <c r="B98" s="105" t="s">
        <v>86</v>
      </c>
      <c r="C98" s="155" t="s">
        <v>7</v>
      </c>
      <c r="D98" s="155" t="s">
        <v>7</v>
      </c>
      <c r="E98" s="155" t="s">
        <v>7</v>
      </c>
      <c r="F98" s="162" t="s">
        <v>7</v>
      </c>
      <c r="G98" s="257">
        <f>G72+G76+G81+G85+G88+G90+G92+G96</f>
        <v>19226956</v>
      </c>
      <c r="H98" s="257">
        <f t="shared" ref="H98:L98" si="4">H72+H76+H81+H85+H88+H90+H92+H96</f>
        <v>11888050.73</v>
      </c>
      <c r="I98" s="257">
        <f t="shared" si="4"/>
        <v>0</v>
      </c>
      <c r="J98" s="257">
        <f t="shared" si="4"/>
        <v>0</v>
      </c>
      <c r="K98" s="257">
        <f t="shared" si="4"/>
        <v>0</v>
      </c>
      <c r="L98" s="257">
        <f t="shared" si="4"/>
        <v>0</v>
      </c>
      <c r="M98" s="257"/>
    </row>
    <row r="99" spans="1:13">
      <c r="A99" s="224" t="s">
        <v>38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6"/>
    </row>
    <row r="100" spans="1:13" ht="60">
      <c r="A100" s="23" t="s">
        <v>175</v>
      </c>
      <c r="B100" s="100" t="s">
        <v>264</v>
      </c>
      <c r="C100" s="62"/>
      <c r="D100" s="54" t="s">
        <v>39</v>
      </c>
      <c r="E100" s="54">
        <v>42736</v>
      </c>
      <c r="F100" s="54">
        <v>43100</v>
      </c>
      <c r="G100" s="59">
        <v>378082</v>
      </c>
      <c r="H100" s="59">
        <v>98452</v>
      </c>
      <c r="I100" s="59">
        <v>0</v>
      </c>
      <c r="J100" s="59">
        <v>0</v>
      </c>
      <c r="K100" s="59">
        <v>0</v>
      </c>
      <c r="L100" s="59">
        <v>0</v>
      </c>
      <c r="M100" s="109"/>
    </row>
    <row r="101" spans="1:13" ht="60" hidden="1">
      <c r="A101" s="61"/>
      <c r="B101" s="100" t="s">
        <v>265</v>
      </c>
      <c r="C101" s="62"/>
      <c r="D101" s="54" t="s">
        <v>39</v>
      </c>
      <c r="E101" s="54">
        <v>42736</v>
      </c>
      <c r="F101" s="54">
        <v>43100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126"/>
    </row>
    <row r="102" spans="1:13" ht="60" hidden="1">
      <c r="A102" s="61"/>
      <c r="B102" s="100" t="s">
        <v>266</v>
      </c>
      <c r="C102" s="62"/>
      <c r="D102" s="54" t="s">
        <v>39</v>
      </c>
      <c r="E102" s="54">
        <v>42736</v>
      </c>
      <c r="F102" s="54">
        <v>43100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126"/>
    </row>
    <row r="103" spans="1:13" ht="60" hidden="1">
      <c r="A103" s="61"/>
      <c r="B103" s="100" t="s">
        <v>267</v>
      </c>
      <c r="C103" s="62"/>
      <c r="D103" s="54" t="s">
        <v>39</v>
      </c>
      <c r="E103" s="54">
        <v>42736</v>
      </c>
      <c r="F103" s="54">
        <v>43100</v>
      </c>
      <c r="G103" s="59">
        <v>378082</v>
      </c>
      <c r="H103" s="59">
        <v>98452</v>
      </c>
      <c r="I103" s="59">
        <v>0</v>
      </c>
      <c r="J103" s="59">
        <v>0</v>
      </c>
      <c r="K103" s="59">
        <v>0</v>
      </c>
      <c r="L103" s="59">
        <v>0</v>
      </c>
      <c r="M103" s="109"/>
    </row>
    <row r="104" spans="1:13" ht="96" hidden="1">
      <c r="A104" s="62"/>
      <c r="B104" s="175" t="s">
        <v>268</v>
      </c>
      <c r="C104" s="176">
        <v>0</v>
      </c>
      <c r="D104" s="54" t="s">
        <v>39</v>
      </c>
      <c r="E104" s="54" t="s">
        <v>7</v>
      </c>
      <c r="F104" s="54">
        <v>43100</v>
      </c>
      <c r="G104" s="54" t="s">
        <v>7</v>
      </c>
      <c r="H104" s="54" t="s">
        <v>7</v>
      </c>
      <c r="I104" s="54" t="s">
        <v>7</v>
      </c>
      <c r="J104" s="54" t="s">
        <v>7</v>
      </c>
      <c r="K104" s="54" t="s">
        <v>7</v>
      </c>
      <c r="L104" s="54" t="s">
        <v>7</v>
      </c>
      <c r="M104" s="126"/>
    </row>
    <row r="105" spans="1:13" ht="60">
      <c r="A105" s="23" t="s">
        <v>179</v>
      </c>
      <c r="B105" s="100" t="s">
        <v>272</v>
      </c>
      <c r="C105" s="57"/>
      <c r="D105" s="54" t="s">
        <v>39</v>
      </c>
      <c r="E105" s="54">
        <v>42736</v>
      </c>
      <c r="F105" s="54">
        <v>43100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126"/>
    </row>
    <row r="106" spans="1:13" ht="60" hidden="1">
      <c r="A106" s="62"/>
      <c r="B106" s="175" t="s">
        <v>269</v>
      </c>
      <c r="C106" s="176">
        <v>2</v>
      </c>
      <c r="D106" s="54" t="s">
        <v>39</v>
      </c>
      <c r="E106" s="54" t="s">
        <v>7</v>
      </c>
      <c r="F106" s="54">
        <v>43100</v>
      </c>
      <c r="G106" s="59" t="s">
        <v>7</v>
      </c>
      <c r="H106" s="59" t="s">
        <v>7</v>
      </c>
      <c r="I106" s="59" t="s">
        <v>7</v>
      </c>
      <c r="J106" s="59" t="s">
        <v>7</v>
      </c>
      <c r="K106" s="59" t="s">
        <v>7</v>
      </c>
      <c r="L106" s="59" t="s">
        <v>7</v>
      </c>
      <c r="M106" s="3"/>
    </row>
    <row r="107" spans="1:13">
      <c r="A107" s="62"/>
      <c r="B107" s="105" t="s">
        <v>86</v>
      </c>
      <c r="C107" s="173" t="s">
        <v>7</v>
      </c>
      <c r="D107" s="173" t="s">
        <v>7</v>
      </c>
      <c r="E107" s="173" t="s">
        <v>7</v>
      </c>
      <c r="F107" s="173" t="s">
        <v>7</v>
      </c>
      <c r="G107" s="257">
        <v>378082</v>
      </c>
      <c r="H107" s="257">
        <v>98452</v>
      </c>
      <c r="I107" s="173">
        <v>0</v>
      </c>
      <c r="J107" s="173">
        <v>0</v>
      </c>
      <c r="K107" s="173">
        <v>0</v>
      </c>
      <c r="L107" s="173">
        <v>0</v>
      </c>
      <c r="M107" s="253"/>
    </row>
    <row r="108" spans="1:13">
      <c r="A108" s="224" t="s">
        <v>40</v>
      </c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6"/>
    </row>
    <row r="109" spans="1:13" ht="60">
      <c r="A109" s="23" t="s">
        <v>182</v>
      </c>
      <c r="B109" s="100" t="s">
        <v>273</v>
      </c>
      <c r="C109" s="53"/>
      <c r="D109" s="54" t="s">
        <v>31</v>
      </c>
      <c r="E109" s="54">
        <v>42736</v>
      </c>
      <c r="F109" s="54">
        <v>43100</v>
      </c>
      <c r="G109" s="59">
        <v>17278</v>
      </c>
      <c r="H109" s="59">
        <v>3498</v>
      </c>
      <c r="I109" s="59">
        <v>0</v>
      </c>
      <c r="J109" s="59">
        <v>0</v>
      </c>
      <c r="K109" s="59">
        <v>0</v>
      </c>
      <c r="L109" s="59">
        <v>0</v>
      </c>
      <c r="M109" s="109"/>
    </row>
    <row r="110" spans="1:13" ht="60" hidden="1">
      <c r="A110" s="53"/>
      <c r="B110" s="174" t="s">
        <v>270</v>
      </c>
      <c r="C110" s="32">
        <v>0</v>
      </c>
      <c r="D110" s="54" t="s">
        <v>31</v>
      </c>
      <c r="E110" s="54" t="s">
        <v>7</v>
      </c>
      <c r="F110" s="54">
        <v>43100</v>
      </c>
      <c r="G110" s="54" t="s">
        <v>7</v>
      </c>
      <c r="H110" s="54" t="s">
        <v>7</v>
      </c>
      <c r="I110" s="54" t="s">
        <v>7</v>
      </c>
      <c r="J110" s="54" t="s">
        <v>7</v>
      </c>
      <c r="K110" s="54" t="s">
        <v>7</v>
      </c>
      <c r="L110" s="54" t="s">
        <v>7</v>
      </c>
      <c r="M110" s="126"/>
    </row>
    <row r="111" spans="1:13" ht="48">
      <c r="A111" s="23" t="s">
        <v>187</v>
      </c>
      <c r="B111" s="100" t="s">
        <v>274</v>
      </c>
      <c r="C111" s="53"/>
      <c r="D111" s="54" t="s">
        <v>31</v>
      </c>
      <c r="E111" s="54">
        <v>42736</v>
      </c>
      <c r="F111" s="54">
        <v>43100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126"/>
    </row>
    <row r="112" spans="1:13" ht="60" hidden="1">
      <c r="A112" s="53"/>
      <c r="B112" s="174" t="s">
        <v>271</v>
      </c>
      <c r="C112" s="32">
        <v>0</v>
      </c>
      <c r="D112" s="54" t="s">
        <v>31</v>
      </c>
      <c r="E112" s="54" t="s">
        <v>7</v>
      </c>
      <c r="F112" s="54">
        <v>43100</v>
      </c>
      <c r="G112" s="54" t="s">
        <v>7</v>
      </c>
      <c r="H112" s="54" t="s">
        <v>7</v>
      </c>
      <c r="I112" s="54" t="s">
        <v>7</v>
      </c>
      <c r="J112" s="54" t="s">
        <v>7</v>
      </c>
      <c r="K112" s="54" t="s">
        <v>7</v>
      </c>
      <c r="L112" s="54" t="s">
        <v>7</v>
      </c>
      <c r="M112" s="126"/>
    </row>
    <row r="113" spans="1:13" ht="48">
      <c r="A113" s="23" t="s">
        <v>190</v>
      </c>
      <c r="B113" s="100" t="s">
        <v>275</v>
      </c>
      <c r="C113" s="53"/>
      <c r="D113" s="54" t="s">
        <v>31</v>
      </c>
      <c r="E113" s="54">
        <v>42736</v>
      </c>
      <c r="F113" s="54">
        <v>43100</v>
      </c>
      <c r="G113" s="59">
        <v>614095</v>
      </c>
      <c r="H113" s="59">
        <v>404377.2</v>
      </c>
      <c r="I113" s="59">
        <v>0</v>
      </c>
      <c r="J113" s="59">
        <v>0</v>
      </c>
      <c r="K113" s="59">
        <v>0</v>
      </c>
      <c r="L113" s="59">
        <v>0</v>
      </c>
      <c r="M113" s="109"/>
    </row>
    <row r="114" spans="1:13" ht="72" hidden="1">
      <c r="A114" s="53"/>
      <c r="B114" s="174" t="s">
        <v>276</v>
      </c>
      <c r="C114" s="32">
        <v>0</v>
      </c>
      <c r="D114" s="54" t="s">
        <v>31</v>
      </c>
      <c r="E114" s="54" t="s">
        <v>7</v>
      </c>
      <c r="F114" s="54">
        <v>43100</v>
      </c>
      <c r="G114" s="54" t="s">
        <v>7</v>
      </c>
      <c r="H114" s="54" t="s">
        <v>7</v>
      </c>
      <c r="I114" s="54" t="s">
        <v>7</v>
      </c>
      <c r="J114" s="54" t="s">
        <v>7</v>
      </c>
      <c r="K114" s="54" t="s">
        <v>7</v>
      </c>
      <c r="L114" s="54" t="s">
        <v>7</v>
      </c>
      <c r="M114" s="126"/>
    </row>
    <row r="115" spans="1:13" ht="48">
      <c r="A115" s="23" t="s">
        <v>194</v>
      </c>
      <c r="B115" s="100" t="s">
        <v>277</v>
      </c>
      <c r="C115" s="53"/>
      <c r="D115" s="54" t="s">
        <v>31</v>
      </c>
      <c r="E115" s="54">
        <v>42736</v>
      </c>
      <c r="F115" s="54">
        <v>43100</v>
      </c>
      <c r="G115" s="59">
        <v>102776</v>
      </c>
      <c r="H115" s="59">
        <v>13013</v>
      </c>
      <c r="I115" s="59">
        <v>0</v>
      </c>
      <c r="J115" s="59">
        <v>0</v>
      </c>
      <c r="K115" s="59">
        <v>0</v>
      </c>
      <c r="L115" s="59">
        <v>0</v>
      </c>
      <c r="M115" s="109"/>
    </row>
    <row r="116" spans="1:13" ht="72" hidden="1">
      <c r="A116" s="53"/>
      <c r="B116" s="174" t="s">
        <v>278</v>
      </c>
      <c r="C116" s="32">
        <v>0</v>
      </c>
      <c r="D116" s="54" t="s">
        <v>31</v>
      </c>
      <c r="E116" s="54" t="s">
        <v>7</v>
      </c>
      <c r="F116" s="54">
        <v>43100</v>
      </c>
      <c r="G116" s="54" t="s">
        <v>7</v>
      </c>
      <c r="H116" s="54" t="s">
        <v>7</v>
      </c>
      <c r="I116" s="54" t="s">
        <v>7</v>
      </c>
      <c r="J116" s="54" t="s">
        <v>7</v>
      </c>
      <c r="K116" s="54" t="s">
        <v>7</v>
      </c>
      <c r="L116" s="54" t="s">
        <v>7</v>
      </c>
      <c r="M116" s="3"/>
    </row>
    <row r="117" spans="1:13" ht="60">
      <c r="A117" s="23" t="s">
        <v>279</v>
      </c>
      <c r="B117" s="100" t="s">
        <v>280</v>
      </c>
      <c r="C117" s="53"/>
      <c r="D117" s="54" t="s">
        <v>31</v>
      </c>
      <c r="E117" s="54">
        <v>42736</v>
      </c>
      <c r="F117" s="54">
        <v>43100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3"/>
    </row>
    <row r="118" spans="1:13" ht="72" hidden="1">
      <c r="A118" s="53"/>
      <c r="B118" s="174" t="s">
        <v>281</v>
      </c>
      <c r="C118" s="32">
        <v>0</v>
      </c>
      <c r="D118" s="54" t="s">
        <v>31</v>
      </c>
      <c r="E118" s="54" t="s">
        <v>7</v>
      </c>
      <c r="F118" s="54">
        <v>43100</v>
      </c>
      <c r="G118" s="54" t="s">
        <v>7</v>
      </c>
      <c r="H118" s="54" t="s">
        <v>7</v>
      </c>
      <c r="I118" s="54" t="s">
        <v>7</v>
      </c>
      <c r="J118" s="54" t="s">
        <v>7</v>
      </c>
      <c r="K118" s="54" t="s">
        <v>7</v>
      </c>
      <c r="L118" s="54" t="s">
        <v>7</v>
      </c>
      <c r="M118" s="3"/>
    </row>
    <row r="119" spans="1:13" ht="48">
      <c r="A119" s="23" t="s">
        <v>200</v>
      </c>
      <c r="B119" s="100" t="s">
        <v>282</v>
      </c>
      <c r="C119" s="53"/>
      <c r="D119" s="54" t="s">
        <v>31</v>
      </c>
      <c r="E119" s="54">
        <v>42736</v>
      </c>
      <c r="F119" s="54">
        <v>43100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3"/>
    </row>
    <row r="120" spans="1:13" ht="48" hidden="1">
      <c r="A120" s="53"/>
      <c r="B120" s="174" t="s">
        <v>283</v>
      </c>
      <c r="C120" s="32">
        <v>0</v>
      </c>
      <c r="D120" s="54" t="s">
        <v>31</v>
      </c>
      <c r="E120" s="54" t="s">
        <v>7</v>
      </c>
      <c r="F120" s="54">
        <v>43100</v>
      </c>
      <c r="G120" s="54" t="s">
        <v>7</v>
      </c>
      <c r="H120" s="54" t="s">
        <v>7</v>
      </c>
      <c r="I120" s="54" t="s">
        <v>7</v>
      </c>
      <c r="J120" s="54" t="s">
        <v>7</v>
      </c>
      <c r="K120" s="54" t="s">
        <v>7</v>
      </c>
      <c r="L120" s="54" t="s">
        <v>7</v>
      </c>
      <c r="M120" s="3"/>
    </row>
    <row r="121" spans="1:13" ht="60">
      <c r="A121" s="23" t="s">
        <v>203</v>
      </c>
      <c r="B121" s="100" t="s">
        <v>284</v>
      </c>
      <c r="C121" s="53"/>
      <c r="D121" s="54" t="s">
        <v>32</v>
      </c>
      <c r="E121" s="54">
        <v>42736</v>
      </c>
      <c r="F121" s="54">
        <v>43100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3"/>
    </row>
    <row r="122" spans="1:13" ht="36" hidden="1">
      <c r="A122" s="52"/>
      <c r="B122" s="174" t="s">
        <v>285</v>
      </c>
      <c r="C122" s="32">
        <v>0</v>
      </c>
      <c r="D122" s="54" t="s">
        <v>32</v>
      </c>
      <c r="E122" s="54" t="s">
        <v>7</v>
      </c>
      <c r="F122" s="54">
        <v>43100</v>
      </c>
      <c r="G122" s="54" t="s">
        <v>7</v>
      </c>
      <c r="H122" s="54" t="s">
        <v>7</v>
      </c>
      <c r="I122" s="54" t="s">
        <v>7</v>
      </c>
      <c r="J122" s="54" t="s">
        <v>7</v>
      </c>
      <c r="K122" s="54" t="s">
        <v>7</v>
      </c>
      <c r="L122" s="54" t="s">
        <v>7</v>
      </c>
      <c r="M122" s="3"/>
    </row>
    <row r="123" spans="1:13" ht="24">
      <c r="A123" s="23" t="s">
        <v>207</v>
      </c>
      <c r="B123" s="100" t="s">
        <v>286</v>
      </c>
      <c r="C123" s="53"/>
      <c r="D123" s="54" t="s">
        <v>33</v>
      </c>
      <c r="E123" s="54">
        <v>42736</v>
      </c>
      <c r="F123" s="54">
        <v>43100</v>
      </c>
      <c r="G123" s="59">
        <v>7841600</v>
      </c>
      <c r="H123" s="59">
        <v>5553400</v>
      </c>
      <c r="I123" s="59">
        <v>0</v>
      </c>
      <c r="J123" s="59">
        <v>0</v>
      </c>
      <c r="K123" s="59">
        <v>0</v>
      </c>
      <c r="L123" s="59">
        <v>0</v>
      </c>
      <c r="M123" s="210"/>
    </row>
    <row r="124" spans="1:13" hidden="1">
      <c r="A124" s="52"/>
      <c r="B124" s="217" t="s">
        <v>287</v>
      </c>
      <c r="C124" s="32">
        <v>0</v>
      </c>
      <c r="D124" s="54" t="s">
        <v>33</v>
      </c>
      <c r="E124" s="54" t="s">
        <v>7</v>
      </c>
      <c r="F124" s="54">
        <v>43100</v>
      </c>
      <c r="G124" s="54" t="s">
        <v>7</v>
      </c>
      <c r="H124" s="54" t="s">
        <v>7</v>
      </c>
      <c r="I124" s="54" t="s">
        <v>7</v>
      </c>
      <c r="J124" s="54" t="s">
        <v>7</v>
      </c>
      <c r="K124" s="54" t="s">
        <v>7</v>
      </c>
      <c r="L124" s="54" t="s">
        <v>7</v>
      </c>
      <c r="M124" s="3"/>
    </row>
    <row r="125" spans="1:13" ht="48">
      <c r="A125" s="23" t="s">
        <v>210</v>
      </c>
      <c r="B125" s="100" t="s">
        <v>288</v>
      </c>
      <c r="C125" s="53"/>
      <c r="D125" s="54" t="s">
        <v>31</v>
      </c>
      <c r="E125" s="54">
        <v>42736</v>
      </c>
      <c r="F125" s="54">
        <v>43100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3"/>
    </row>
    <row r="126" spans="1:13" ht="48" hidden="1">
      <c r="A126" s="53"/>
      <c r="B126" s="174" t="s">
        <v>289</v>
      </c>
      <c r="C126" s="32">
        <v>0</v>
      </c>
      <c r="D126" s="54" t="s">
        <v>31</v>
      </c>
      <c r="E126" s="54" t="s">
        <v>7</v>
      </c>
      <c r="F126" s="54">
        <v>43100</v>
      </c>
      <c r="G126" s="54" t="s">
        <v>7</v>
      </c>
      <c r="H126" s="54" t="s">
        <v>7</v>
      </c>
      <c r="I126" s="54" t="s">
        <v>7</v>
      </c>
      <c r="J126" s="54" t="s">
        <v>7</v>
      </c>
      <c r="K126" s="54" t="s">
        <v>7</v>
      </c>
      <c r="L126" s="54" t="s">
        <v>7</v>
      </c>
      <c r="M126" s="3"/>
    </row>
    <row r="127" spans="1:13" ht="36">
      <c r="A127" s="23" t="s">
        <v>212</v>
      </c>
      <c r="B127" s="100" t="s">
        <v>290</v>
      </c>
      <c r="C127" s="53"/>
      <c r="D127" s="54" t="s">
        <v>32</v>
      </c>
      <c r="E127" s="54">
        <v>42736</v>
      </c>
      <c r="F127" s="54">
        <v>43100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3"/>
    </row>
    <row r="128" spans="1:13" ht="24">
      <c r="A128" s="23" t="s">
        <v>216</v>
      </c>
      <c r="B128" s="100" t="s">
        <v>293</v>
      </c>
      <c r="C128" s="53"/>
      <c r="D128" s="54" t="s">
        <v>32</v>
      </c>
      <c r="E128" s="54">
        <v>42736</v>
      </c>
      <c r="F128" s="54">
        <v>43100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3"/>
    </row>
    <row r="129" spans="1:13" ht="48" hidden="1">
      <c r="A129" s="53"/>
      <c r="B129" s="174" t="s">
        <v>291</v>
      </c>
      <c r="C129" s="32">
        <v>0</v>
      </c>
      <c r="D129" s="54" t="s">
        <v>32</v>
      </c>
      <c r="E129" s="54" t="s">
        <v>7</v>
      </c>
      <c r="F129" s="54">
        <v>43100</v>
      </c>
      <c r="G129" s="54" t="s">
        <v>7</v>
      </c>
      <c r="H129" s="54" t="s">
        <v>7</v>
      </c>
      <c r="I129" s="54" t="s">
        <v>7</v>
      </c>
      <c r="J129" s="54" t="s">
        <v>7</v>
      </c>
      <c r="K129" s="54" t="s">
        <v>7</v>
      </c>
      <c r="L129" s="54" t="s">
        <v>7</v>
      </c>
      <c r="M129" s="3"/>
    </row>
    <row r="130" spans="1:13" ht="48">
      <c r="A130" s="23" t="s">
        <v>292</v>
      </c>
      <c r="B130" s="100" t="s">
        <v>294</v>
      </c>
      <c r="C130" s="53"/>
      <c r="D130" s="54" t="s">
        <v>31</v>
      </c>
      <c r="E130" s="54">
        <v>42736</v>
      </c>
      <c r="F130" s="54">
        <v>43100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3"/>
    </row>
    <row r="131" spans="1:13" ht="48">
      <c r="A131" s="23" t="s">
        <v>295</v>
      </c>
      <c r="B131" s="100" t="s">
        <v>296</v>
      </c>
      <c r="C131" s="53"/>
      <c r="D131" s="54" t="s">
        <v>31</v>
      </c>
      <c r="E131" s="54">
        <v>42736</v>
      </c>
      <c r="F131" s="54">
        <v>43100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3"/>
    </row>
    <row r="132" spans="1:13" ht="84" hidden="1">
      <c r="A132" s="53"/>
      <c r="B132" s="174" t="s">
        <v>297</v>
      </c>
      <c r="C132" s="32">
        <v>0</v>
      </c>
      <c r="D132" s="54" t="s">
        <v>31</v>
      </c>
      <c r="E132" s="54" t="s">
        <v>7</v>
      </c>
      <c r="F132" s="54">
        <v>43100</v>
      </c>
      <c r="G132" s="54" t="s">
        <v>7</v>
      </c>
      <c r="H132" s="54" t="s">
        <v>7</v>
      </c>
      <c r="I132" s="54" t="s">
        <v>7</v>
      </c>
      <c r="J132" s="54" t="s">
        <v>7</v>
      </c>
      <c r="K132" s="54" t="s">
        <v>7</v>
      </c>
      <c r="L132" s="54" t="s">
        <v>7</v>
      </c>
      <c r="M132" s="3"/>
    </row>
    <row r="133" spans="1:13">
      <c r="A133" s="53"/>
      <c r="B133" s="105" t="s">
        <v>86</v>
      </c>
      <c r="C133" s="173" t="s">
        <v>7</v>
      </c>
      <c r="D133" s="173" t="s">
        <v>7</v>
      </c>
      <c r="E133" s="173" t="s">
        <v>7</v>
      </c>
      <c r="F133" s="173" t="s">
        <v>7</v>
      </c>
      <c r="G133" s="257">
        <f>G131+G130+G128+G127+G125+G123+G121+G119+G117+G115+G113+G111+G109</f>
        <v>8575749</v>
      </c>
      <c r="H133" s="257">
        <f t="shared" ref="H133:L133" si="5">H131+H130+H128+H127+H125+H123+H121+H119+H117+H115+H113+H111+H109</f>
        <v>5974288.2000000002</v>
      </c>
      <c r="I133" s="257">
        <f t="shared" si="5"/>
        <v>0</v>
      </c>
      <c r="J133" s="257">
        <f t="shared" si="5"/>
        <v>0</v>
      </c>
      <c r="K133" s="257">
        <f t="shared" si="5"/>
        <v>0</v>
      </c>
      <c r="L133" s="257">
        <f t="shared" si="5"/>
        <v>0</v>
      </c>
      <c r="M133" s="253"/>
    </row>
    <row r="134" spans="1:13" ht="15" customHeight="1">
      <c r="A134" s="224" t="s">
        <v>41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6"/>
    </row>
    <row r="135" spans="1:13" ht="60">
      <c r="A135" s="23" t="s">
        <v>298</v>
      </c>
      <c r="B135" s="100" t="s">
        <v>300</v>
      </c>
      <c r="C135" s="53"/>
      <c r="D135" s="54" t="s">
        <v>34</v>
      </c>
      <c r="E135" s="54">
        <v>42736</v>
      </c>
      <c r="F135" s="54">
        <v>43100</v>
      </c>
      <c r="G135" s="59">
        <v>42966312</v>
      </c>
      <c r="H135" s="59">
        <v>31010581.640000001</v>
      </c>
      <c r="I135" s="59">
        <v>0</v>
      </c>
      <c r="J135" s="59">
        <v>0</v>
      </c>
      <c r="K135" s="59">
        <v>0</v>
      </c>
      <c r="L135" s="59">
        <v>0</v>
      </c>
      <c r="M135" s="210"/>
    </row>
    <row r="136" spans="1:13" ht="60">
      <c r="A136" s="23" t="s">
        <v>299</v>
      </c>
      <c r="B136" s="100" t="s">
        <v>301</v>
      </c>
      <c r="C136" s="53"/>
      <c r="D136" s="54" t="s">
        <v>34</v>
      </c>
      <c r="E136" s="54">
        <v>42736</v>
      </c>
      <c r="F136" s="54">
        <v>43100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126"/>
    </row>
    <row r="137" spans="1:13" ht="60" hidden="1">
      <c r="A137" s="53"/>
      <c r="B137" s="174" t="s">
        <v>302</v>
      </c>
      <c r="C137" s="32">
        <v>0</v>
      </c>
      <c r="D137" s="54" t="s">
        <v>34</v>
      </c>
      <c r="E137" s="54" t="s">
        <v>7</v>
      </c>
      <c r="F137" s="54">
        <v>43100</v>
      </c>
      <c r="G137" s="54" t="s">
        <v>7</v>
      </c>
      <c r="H137" s="54" t="s">
        <v>7</v>
      </c>
      <c r="I137" s="54" t="s">
        <v>7</v>
      </c>
      <c r="J137" s="54" t="s">
        <v>7</v>
      </c>
      <c r="K137" s="54" t="s">
        <v>7</v>
      </c>
      <c r="L137" s="54" t="s">
        <v>7</v>
      </c>
      <c r="M137" s="126"/>
    </row>
    <row r="138" spans="1:13">
      <c r="A138" s="56"/>
      <c r="B138" s="105" t="s">
        <v>86</v>
      </c>
      <c r="C138" s="173" t="s">
        <v>7</v>
      </c>
      <c r="D138" s="173" t="s">
        <v>7</v>
      </c>
      <c r="E138" s="173" t="s">
        <v>7</v>
      </c>
      <c r="F138" s="173" t="s">
        <v>7</v>
      </c>
      <c r="G138" s="257">
        <v>42966312</v>
      </c>
      <c r="H138" s="257">
        <v>31010581.640000001</v>
      </c>
      <c r="I138" s="173">
        <v>0</v>
      </c>
      <c r="J138" s="173">
        <v>0</v>
      </c>
      <c r="K138" s="173">
        <v>0</v>
      </c>
      <c r="L138" s="173">
        <v>0</v>
      </c>
      <c r="M138" s="253"/>
    </row>
    <row r="139" spans="1:13">
      <c r="A139" s="56"/>
      <c r="B139" s="105" t="s">
        <v>303</v>
      </c>
      <c r="C139" s="173" t="s">
        <v>7</v>
      </c>
      <c r="D139" s="173" t="s">
        <v>7</v>
      </c>
      <c r="E139" s="173" t="s">
        <v>7</v>
      </c>
      <c r="F139" s="173" t="s">
        <v>7</v>
      </c>
      <c r="G139" s="257">
        <f>G138+G133+G107+G98+G70</f>
        <v>86328497.25</v>
      </c>
      <c r="H139" s="257">
        <f>H138+H133+H107+H98+H70</f>
        <v>59368891.980000004</v>
      </c>
      <c r="I139" s="173">
        <v>0</v>
      </c>
      <c r="J139" s="173">
        <v>0</v>
      </c>
      <c r="K139" s="173">
        <v>0</v>
      </c>
      <c r="L139" s="173">
        <v>0</v>
      </c>
      <c r="M139" s="253"/>
    </row>
    <row r="140" spans="1:13">
      <c r="A140" s="224" t="s">
        <v>44</v>
      </c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6"/>
    </row>
    <row r="141" spans="1:13">
      <c r="A141" s="224" t="s">
        <v>45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6"/>
    </row>
    <row r="142" spans="1:13" ht="60">
      <c r="A142" s="114" t="s">
        <v>66</v>
      </c>
      <c r="B142" s="112" t="s">
        <v>111</v>
      </c>
      <c r="C142" s="64"/>
      <c r="D142" s="63" t="s">
        <v>42</v>
      </c>
      <c r="E142" s="65">
        <v>42736</v>
      </c>
      <c r="F142" s="65">
        <v>43100</v>
      </c>
      <c r="G142" s="261">
        <v>600000</v>
      </c>
      <c r="H142" s="261">
        <v>590710</v>
      </c>
      <c r="I142" s="261">
        <v>0</v>
      </c>
      <c r="J142" s="261">
        <v>0</v>
      </c>
      <c r="K142" s="261">
        <v>0</v>
      </c>
      <c r="L142" s="59">
        <v>0</v>
      </c>
      <c r="M142" s="255"/>
    </row>
    <row r="143" spans="1:13" ht="60" hidden="1">
      <c r="A143" s="114"/>
      <c r="B143" s="113" t="s">
        <v>112</v>
      </c>
      <c r="C143" s="116">
        <v>1</v>
      </c>
      <c r="D143" s="63" t="s">
        <v>42</v>
      </c>
      <c r="E143" s="68" t="s">
        <v>7</v>
      </c>
      <c r="F143" s="65">
        <v>43100</v>
      </c>
      <c r="G143" s="117" t="s">
        <v>7</v>
      </c>
      <c r="H143" s="117" t="s">
        <v>7</v>
      </c>
      <c r="I143" s="117" t="s">
        <v>7</v>
      </c>
      <c r="J143" s="117" t="s">
        <v>7</v>
      </c>
      <c r="K143" s="117" t="s">
        <v>7</v>
      </c>
      <c r="L143" s="117" t="s">
        <v>7</v>
      </c>
      <c r="M143" s="130"/>
    </row>
    <row r="144" spans="1:13" ht="60">
      <c r="A144" s="115" t="s">
        <v>110</v>
      </c>
      <c r="B144" s="112" t="s">
        <v>113</v>
      </c>
      <c r="C144" s="64"/>
      <c r="D144" s="63" t="s">
        <v>42</v>
      </c>
      <c r="E144" s="65">
        <v>42736</v>
      </c>
      <c r="F144" s="65">
        <v>43100</v>
      </c>
      <c r="G144" s="261">
        <v>2500000</v>
      </c>
      <c r="H144" s="261">
        <v>2500000</v>
      </c>
      <c r="I144" s="261">
        <v>0</v>
      </c>
      <c r="J144" s="261">
        <v>0</v>
      </c>
      <c r="K144" s="261">
        <v>0</v>
      </c>
      <c r="L144" s="59">
        <v>0</v>
      </c>
      <c r="M144" s="255"/>
    </row>
    <row r="145" spans="1:62" ht="60" hidden="1">
      <c r="A145" s="115"/>
      <c r="B145" s="113" t="s">
        <v>114</v>
      </c>
      <c r="C145" s="63">
        <v>1</v>
      </c>
      <c r="D145" s="63" t="s">
        <v>42</v>
      </c>
      <c r="E145" s="64" t="s">
        <v>7</v>
      </c>
      <c r="F145" s="223">
        <v>43100</v>
      </c>
      <c r="G145" s="117" t="s">
        <v>7</v>
      </c>
      <c r="H145" s="117" t="s">
        <v>7</v>
      </c>
      <c r="I145" s="117" t="s">
        <v>7</v>
      </c>
      <c r="J145" s="117" t="s">
        <v>7</v>
      </c>
      <c r="K145" s="117" t="s">
        <v>7</v>
      </c>
      <c r="L145" s="117" t="s">
        <v>7</v>
      </c>
      <c r="M145" s="130"/>
    </row>
    <row r="146" spans="1:62" ht="150.75" customHeight="1">
      <c r="A146" s="114" t="s">
        <v>117</v>
      </c>
      <c r="B146" s="103" t="s">
        <v>116</v>
      </c>
      <c r="C146" s="125"/>
      <c r="D146" s="63" t="s">
        <v>42</v>
      </c>
      <c r="E146" s="65">
        <v>42942</v>
      </c>
      <c r="F146" s="65">
        <v>43100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130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  <c r="BI146" s="212"/>
    </row>
    <row r="147" spans="1:62" ht="60" hidden="1">
      <c r="A147" s="114"/>
      <c r="B147" s="214" t="s">
        <v>115</v>
      </c>
      <c r="C147" s="70">
        <v>1</v>
      </c>
      <c r="D147" s="63" t="s">
        <v>42</v>
      </c>
      <c r="E147" s="65" t="s">
        <v>7</v>
      </c>
      <c r="F147" s="65">
        <v>43100</v>
      </c>
      <c r="G147" s="59" t="s">
        <v>7</v>
      </c>
      <c r="H147" s="59" t="s">
        <v>7</v>
      </c>
      <c r="I147" s="59" t="s">
        <v>7</v>
      </c>
      <c r="J147" s="59" t="s">
        <v>7</v>
      </c>
      <c r="K147" s="59" t="s">
        <v>7</v>
      </c>
      <c r="L147" s="59" t="s">
        <v>7</v>
      </c>
      <c r="M147" s="130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</row>
    <row r="148" spans="1:62">
      <c r="A148" s="215"/>
      <c r="B148" s="119" t="s">
        <v>86</v>
      </c>
      <c r="C148" s="120" t="s">
        <v>7</v>
      </c>
      <c r="D148" s="120" t="s">
        <v>7</v>
      </c>
      <c r="E148" s="120" t="s">
        <v>7</v>
      </c>
      <c r="F148" s="120" t="s">
        <v>7</v>
      </c>
      <c r="G148" s="257">
        <f>G144+G142+G146</f>
        <v>3100000</v>
      </c>
      <c r="H148" s="257">
        <f>H144+H142+H146</f>
        <v>3090710</v>
      </c>
      <c r="I148" s="257">
        <f t="shared" ref="I148:L148" si="6">I144+I142+I146</f>
        <v>0</v>
      </c>
      <c r="J148" s="257">
        <f t="shared" si="6"/>
        <v>0</v>
      </c>
      <c r="K148" s="257">
        <f t="shared" si="6"/>
        <v>0</v>
      </c>
      <c r="L148" s="257">
        <f t="shared" si="6"/>
        <v>0</v>
      </c>
      <c r="M148" s="260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</row>
    <row r="149" spans="1:62">
      <c r="A149" s="227" t="s">
        <v>46</v>
      </c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</row>
    <row r="150" spans="1:62" s="126" customFormat="1" ht="84">
      <c r="A150" s="114">
        <v>5</v>
      </c>
      <c r="B150" s="98" t="s">
        <v>118</v>
      </c>
      <c r="C150" s="125"/>
      <c r="D150" s="63" t="s">
        <v>42</v>
      </c>
      <c r="E150" s="65">
        <v>42736</v>
      </c>
      <c r="F150" s="65">
        <v>43100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125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213"/>
    </row>
    <row r="151" spans="1:62" s="129" customFormat="1" ht="60.75" hidden="1">
      <c r="A151" s="133"/>
      <c r="B151" s="134" t="s">
        <v>119</v>
      </c>
      <c r="C151" s="135">
        <v>1</v>
      </c>
      <c r="D151" s="63" t="s">
        <v>42</v>
      </c>
      <c r="E151" s="65" t="s">
        <v>7</v>
      </c>
      <c r="F151" s="65">
        <v>43100</v>
      </c>
      <c r="G151" s="135" t="s">
        <v>7</v>
      </c>
      <c r="H151" s="135" t="s">
        <v>7</v>
      </c>
      <c r="I151" s="135" t="s">
        <v>7</v>
      </c>
      <c r="J151" s="135" t="s">
        <v>7</v>
      </c>
      <c r="K151" s="135" t="s">
        <v>7</v>
      </c>
      <c r="L151" s="135" t="s">
        <v>7</v>
      </c>
      <c r="M151" s="128"/>
    </row>
    <row r="152" spans="1:62" s="129" customFormat="1" ht="60">
      <c r="A152" s="127">
        <v>6</v>
      </c>
      <c r="B152" s="98" t="s">
        <v>120</v>
      </c>
      <c r="C152" s="128"/>
      <c r="D152" s="63" t="s">
        <v>42</v>
      </c>
      <c r="E152" s="65">
        <v>42736</v>
      </c>
      <c r="F152" s="65">
        <v>43100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128"/>
    </row>
    <row r="153" spans="1:62" s="129" customFormat="1" ht="60" hidden="1">
      <c r="A153" s="133"/>
      <c r="B153" s="134" t="s">
        <v>121</v>
      </c>
      <c r="C153" s="135">
        <v>1</v>
      </c>
      <c r="D153" s="63" t="s">
        <v>42</v>
      </c>
      <c r="E153" s="65" t="s">
        <v>7</v>
      </c>
      <c r="F153" s="65">
        <v>43100</v>
      </c>
      <c r="G153" s="135" t="s">
        <v>7</v>
      </c>
      <c r="H153" s="135" t="s">
        <v>7</v>
      </c>
      <c r="I153" s="135" t="s">
        <v>7</v>
      </c>
      <c r="J153" s="135" t="s">
        <v>7</v>
      </c>
      <c r="K153" s="135" t="s">
        <v>7</v>
      </c>
      <c r="L153" s="135" t="s">
        <v>7</v>
      </c>
      <c r="M153" s="128"/>
    </row>
    <row r="154" spans="1:62" s="129" customFormat="1" ht="60">
      <c r="A154" s="127">
        <v>7</v>
      </c>
      <c r="B154" s="98" t="s">
        <v>122</v>
      </c>
      <c r="C154" s="128"/>
      <c r="D154" s="63" t="s">
        <v>42</v>
      </c>
      <c r="E154" s="65">
        <v>42736</v>
      </c>
      <c r="F154" s="65">
        <v>43100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128"/>
    </row>
    <row r="155" spans="1:62" s="129" customFormat="1" ht="60" hidden="1">
      <c r="A155" s="133"/>
      <c r="B155" s="136" t="s">
        <v>123</v>
      </c>
      <c r="C155" s="135">
        <v>1</v>
      </c>
      <c r="D155" s="63" t="s">
        <v>42</v>
      </c>
      <c r="E155" s="65" t="s">
        <v>7</v>
      </c>
      <c r="F155" s="65">
        <v>43100</v>
      </c>
      <c r="G155" s="135" t="s">
        <v>7</v>
      </c>
      <c r="H155" s="135" t="s">
        <v>7</v>
      </c>
      <c r="I155" s="135" t="s">
        <v>7</v>
      </c>
      <c r="J155" s="135" t="s">
        <v>7</v>
      </c>
      <c r="K155" s="135" t="s">
        <v>7</v>
      </c>
      <c r="L155" s="135" t="s">
        <v>7</v>
      </c>
      <c r="M155" s="128"/>
    </row>
    <row r="156" spans="1:62" ht="56.25">
      <c r="A156" s="127" t="s">
        <v>87</v>
      </c>
      <c r="B156" s="131" t="s">
        <v>124</v>
      </c>
      <c r="C156" s="122"/>
      <c r="D156" s="123" t="s">
        <v>42</v>
      </c>
      <c r="E156" s="124">
        <v>42736</v>
      </c>
      <c r="F156" s="124">
        <v>43100</v>
      </c>
      <c r="G156" s="107">
        <v>560000</v>
      </c>
      <c r="H156" s="107">
        <v>383583</v>
      </c>
      <c r="I156" s="107">
        <v>0</v>
      </c>
      <c r="J156" s="107">
        <v>0</v>
      </c>
      <c r="K156" s="107">
        <v>0</v>
      </c>
      <c r="L156" s="107">
        <v>0</v>
      </c>
      <c r="M156" s="255"/>
    </row>
    <row r="157" spans="1:62" ht="56.25" hidden="1">
      <c r="A157" s="1"/>
      <c r="B157" s="132" t="s">
        <v>125</v>
      </c>
      <c r="C157" s="69">
        <v>1</v>
      </c>
      <c r="D157" s="123" t="s">
        <v>42</v>
      </c>
      <c r="E157" s="69" t="s">
        <v>7</v>
      </c>
      <c r="F157" s="124">
        <v>43100</v>
      </c>
      <c r="G157" s="135" t="s">
        <v>7</v>
      </c>
      <c r="H157" s="135" t="s">
        <v>7</v>
      </c>
      <c r="I157" s="135" t="s">
        <v>7</v>
      </c>
      <c r="J157" s="135" t="s">
        <v>7</v>
      </c>
      <c r="K157" s="135" t="s">
        <v>7</v>
      </c>
      <c r="L157" s="135" t="s">
        <v>7</v>
      </c>
      <c r="M157" s="262"/>
    </row>
    <row r="158" spans="1:62" ht="24.75" customHeight="1">
      <c r="A158" s="1"/>
      <c r="B158" s="119" t="s">
        <v>86</v>
      </c>
      <c r="C158" s="137" t="s">
        <v>7</v>
      </c>
      <c r="D158" s="120" t="s">
        <v>7</v>
      </c>
      <c r="E158" s="120" t="s">
        <v>7</v>
      </c>
      <c r="F158" s="120" t="s">
        <v>7</v>
      </c>
      <c r="G158" s="257">
        <f>G156+G154+G152+G150</f>
        <v>560000</v>
      </c>
      <c r="H158" s="257">
        <f t="shared" ref="H158:L158" si="7">H156+H154+H152+H150</f>
        <v>383583</v>
      </c>
      <c r="I158" s="257">
        <f t="shared" si="7"/>
        <v>0</v>
      </c>
      <c r="J158" s="257">
        <f t="shared" si="7"/>
        <v>0</v>
      </c>
      <c r="K158" s="257">
        <f t="shared" si="7"/>
        <v>0</v>
      </c>
      <c r="L158" s="257">
        <f t="shared" si="7"/>
        <v>0</v>
      </c>
      <c r="M158" s="263"/>
    </row>
    <row r="159" spans="1:62">
      <c r="A159" s="224" t="s">
        <v>47</v>
      </c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</row>
    <row r="160" spans="1:62" ht="184.5" customHeight="1">
      <c r="A160" s="127" t="s">
        <v>93</v>
      </c>
      <c r="B160" s="131" t="s">
        <v>128</v>
      </c>
      <c r="C160" s="71"/>
      <c r="D160" s="121" t="s">
        <v>43</v>
      </c>
      <c r="E160" s="124">
        <v>42736</v>
      </c>
      <c r="F160" s="124">
        <v>43100</v>
      </c>
      <c r="G160" s="107">
        <v>0</v>
      </c>
      <c r="H160" s="107">
        <v>0</v>
      </c>
      <c r="I160" s="107">
        <v>3476500</v>
      </c>
      <c r="J160" s="107">
        <v>2579654</v>
      </c>
      <c r="K160" s="107">
        <v>2779100</v>
      </c>
      <c r="L160" s="107">
        <v>0</v>
      </c>
      <c r="M160" s="255"/>
    </row>
    <row r="161" spans="1:16384" ht="60" hidden="1">
      <c r="A161" s="71"/>
      <c r="B161" s="138" t="s">
        <v>126</v>
      </c>
      <c r="C161" s="139">
        <v>1</v>
      </c>
      <c r="D161" s="121" t="s">
        <v>43</v>
      </c>
      <c r="E161" s="124" t="s">
        <v>7</v>
      </c>
      <c r="F161" s="124">
        <v>43100</v>
      </c>
      <c r="G161" s="107" t="s">
        <v>7</v>
      </c>
      <c r="H161" s="107" t="s">
        <v>7</v>
      </c>
      <c r="I161" s="107" t="s">
        <v>7</v>
      </c>
      <c r="J161" s="107" t="s">
        <v>7</v>
      </c>
      <c r="K161" s="107" t="s">
        <v>7</v>
      </c>
      <c r="L161" s="107" t="s">
        <v>7</v>
      </c>
      <c r="M161" s="67"/>
    </row>
    <row r="162" spans="1:16384" ht="84">
      <c r="A162" s="127" t="s">
        <v>96</v>
      </c>
      <c r="B162" s="131" t="s">
        <v>127</v>
      </c>
      <c r="C162" s="71"/>
      <c r="D162" s="121" t="s">
        <v>43</v>
      </c>
      <c r="E162" s="124">
        <v>42736</v>
      </c>
      <c r="F162" s="124">
        <v>43100</v>
      </c>
      <c r="G162" s="107">
        <v>0</v>
      </c>
      <c r="H162" s="107">
        <v>0</v>
      </c>
      <c r="I162" s="107">
        <v>0</v>
      </c>
      <c r="J162" s="107">
        <v>0</v>
      </c>
      <c r="K162" s="107">
        <v>2234412</v>
      </c>
      <c r="L162" s="107">
        <v>0</v>
      </c>
      <c r="M162" s="255"/>
    </row>
    <row r="163" spans="1:16384" ht="72" hidden="1">
      <c r="A163" s="71"/>
      <c r="B163" s="138" t="s">
        <v>129</v>
      </c>
      <c r="C163" s="139">
        <v>1</v>
      </c>
      <c r="D163" s="121" t="s">
        <v>43</v>
      </c>
      <c r="E163" s="124" t="s">
        <v>7</v>
      </c>
      <c r="F163" s="124">
        <v>43100</v>
      </c>
      <c r="G163" s="107" t="s">
        <v>7</v>
      </c>
      <c r="H163" s="107" t="s">
        <v>7</v>
      </c>
      <c r="I163" s="107" t="s">
        <v>7</v>
      </c>
      <c r="J163" s="107" t="s">
        <v>7</v>
      </c>
      <c r="K163" s="107" t="s">
        <v>7</v>
      </c>
      <c r="L163" s="107" t="s">
        <v>7</v>
      </c>
      <c r="M163" s="130"/>
    </row>
    <row r="164" spans="1:16384" ht="60">
      <c r="A164" s="127" t="s">
        <v>108</v>
      </c>
      <c r="B164" s="131" t="s">
        <v>130</v>
      </c>
      <c r="C164" s="71"/>
      <c r="D164" s="121" t="s">
        <v>43</v>
      </c>
      <c r="E164" s="124">
        <v>42736</v>
      </c>
      <c r="F164" s="124">
        <v>43100</v>
      </c>
      <c r="G164" s="107">
        <v>1500000</v>
      </c>
      <c r="H164" s="107">
        <v>1500000</v>
      </c>
      <c r="I164" s="107">
        <v>1233669.71</v>
      </c>
      <c r="J164" s="107">
        <v>1233669.71</v>
      </c>
      <c r="K164" s="107">
        <v>1176551.29</v>
      </c>
      <c r="L164" s="107">
        <v>1176551.29</v>
      </c>
      <c r="M164" s="255"/>
    </row>
    <row r="165" spans="1:16384" ht="84" hidden="1">
      <c r="A165" s="71"/>
      <c r="B165" s="138" t="s">
        <v>131</v>
      </c>
      <c r="C165" s="139">
        <v>1</v>
      </c>
      <c r="D165" s="121" t="s">
        <v>43</v>
      </c>
      <c r="E165" s="124" t="s">
        <v>7</v>
      </c>
      <c r="F165" s="124">
        <v>43100</v>
      </c>
      <c r="G165" s="107" t="s">
        <v>7</v>
      </c>
      <c r="H165" s="107" t="s">
        <v>7</v>
      </c>
      <c r="I165" s="107" t="s">
        <v>7</v>
      </c>
      <c r="J165" s="107" t="s">
        <v>7</v>
      </c>
      <c r="K165" s="107" t="s">
        <v>7</v>
      </c>
      <c r="L165" s="107" t="s">
        <v>7</v>
      </c>
      <c r="M165" s="130"/>
    </row>
    <row r="166" spans="1:16384" ht="60">
      <c r="A166" s="127" t="s">
        <v>109</v>
      </c>
      <c r="B166" s="131" t="s">
        <v>132</v>
      </c>
      <c r="C166" s="71"/>
      <c r="D166" s="121" t="s">
        <v>43</v>
      </c>
      <c r="E166" s="124">
        <v>42736</v>
      </c>
      <c r="F166" s="124">
        <v>43100</v>
      </c>
      <c r="G166" s="107">
        <v>0</v>
      </c>
      <c r="H166" s="107">
        <v>0</v>
      </c>
      <c r="I166" s="107">
        <v>424739</v>
      </c>
      <c r="J166" s="107">
        <v>260182.8</v>
      </c>
      <c r="K166" s="107">
        <v>0</v>
      </c>
      <c r="L166" s="107">
        <v>0</v>
      </c>
      <c r="M166" s="255"/>
    </row>
    <row r="167" spans="1:16384" ht="60" hidden="1">
      <c r="A167" s="71"/>
      <c r="B167" s="138" t="s">
        <v>133</v>
      </c>
      <c r="C167" s="139">
        <v>1</v>
      </c>
      <c r="D167" s="121" t="s">
        <v>43</v>
      </c>
      <c r="E167" s="124" t="s">
        <v>7</v>
      </c>
      <c r="F167" s="124">
        <v>43100</v>
      </c>
      <c r="G167" s="107" t="s">
        <v>7</v>
      </c>
      <c r="H167" s="107" t="s">
        <v>7</v>
      </c>
      <c r="I167" s="107" t="s">
        <v>7</v>
      </c>
      <c r="J167" s="107" t="s">
        <v>7</v>
      </c>
      <c r="K167" s="107" t="s">
        <v>7</v>
      </c>
      <c r="L167" s="107" t="s">
        <v>7</v>
      </c>
      <c r="M167" s="67"/>
    </row>
    <row r="168" spans="1:16384">
      <c r="A168" s="3"/>
      <c r="B168" s="119" t="s">
        <v>86</v>
      </c>
      <c r="C168" s="140" t="s">
        <v>7</v>
      </c>
      <c r="D168" s="140" t="s">
        <v>7</v>
      </c>
      <c r="E168" s="140" t="s">
        <v>7</v>
      </c>
      <c r="F168" s="140" t="s">
        <v>7</v>
      </c>
      <c r="G168" s="264">
        <f t="shared" ref="G168:L168" si="8">G166+G164+G162+G160</f>
        <v>1500000</v>
      </c>
      <c r="H168" s="264">
        <f t="shared" si="8"/>
        <v>1500000</v>
      </c>
      <c r="I168" s="264">
        <f t="shared" si="8"/>
        <v>5134908.71</v>
      </c>
      <c r="J168" s="264">
        <f t="shared" si="8"/>
        <v>4073506.51</v>
      </c>
      <c r="K168" s="264">
        <f t="shared" si="8"/>
        <v>6190063.29</v>
      </c>
      <c r="L168" s="264">
        <f t="shared" si="8"/>
        <v>1176551.29</v>
      </c>
      <c r="M168" s="253"/>
    </row>
    <row r="169" spans="1:16384">
      <c r="A169" s="3"/>
      <c r="B169" s="141" t="s">
        <v>27</v>
      </c>
      <c r="C169" s="140" t="s">
        <v>7</v>
      </c>
      <c r="D169" s="140" t="s">
        <v>7</v>
      </c>
      <c r="E169" s="140" t="s">
        <v>7</v>
      </c>
      <c r="F169" s="140" t="s">
        <v>7</v>
      </c>
      <c r="G169" s="264">
        <f t="shared" ref="G169:L169" si="9">G168+G158+G148</f>
        <v>5160000</v>
      </c>
      <c r="H169" s="264">
        <f t="shared" si="9"/>
        <v>4974293</v>
      </c>
      <c r="I169" s="264">
        <f t="shared" si="9"/>
        <v>5134908.71</v>
      </c>
      <c r="J169" s="264">
        <f t="shared" si="9"/>
        <v>4073506.51</v>
      </c>
      <c r="K169" s="264">
        <f t="shared" si="9"/>
        <v>6190063.29</v>
      </c>
      <c r="L169" s="264">
        <f t="shared" si="9"/>
        <v>1176551.29</v>
      </c>
      <c r="M169" s="253"/>
    </row>
    <row r="170" spans="1:16384" s="19" customFormat="1">
      <c r="A170" s="224" t="s">
        <v>62</v>
      </c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6"/>
      <c r="N170" s="232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4"/>
      <c r="AA170" s="229"/>
      <c r="AB170" s="230"/>
      <c r="AC170" s="230"/>
      <c r="AD170" s="230"/>
      <c r="AE170" s="230"/>
      <c r="AF170" s="230"/>
      <c r="AG170" s="230"/>
      <c r="AH170" s="230"/>
      <c r="AI170" s="230"/>
      <c r="AJ170" s="230"/>
      <c r="AK170" s="230"/>
      <c r="AL170" s="230"/>
      <c r="AM170" s="231"/>
      <c r="AN170" s="229"/>
      <c r="AO170" s="230"/>
      <c r="AP170" s="230"/>
      <c r="AQ170" s="230"/>
      <c r="AR170" s="230"/>
      <c r="AS170" s="230"/>
      <c r="AT170" s="230"/>
      <c r="AU170" s="230"/>
      <c r="AV170" s="230"/>
      <c r="AW170" s="230"/>
      <c r="AX170" s="230"/>
      <c r="AY170" s="230"/>
      <c r="AZ170" s="231"/>
      <c r="BA170" s="229"/>
      <c r="BB170" s="230"/>
      <c r="BC170" s="230"/>
      <c r="BD170" s="230"/>
      <c r="BE170" s="230"/>
      <c r="BF170" s="230"/>
      <c r="BG170" s="230"/>
      <c r="BH170" s="230"/>
      <c r="BI170" s="230"/>
      <c r="BJ170" s="230"/>
      <c r="BK170" s="230"/>
      <c r="BL170" s="230"/>
      <c r="BM170" s="231"/>
      <c r="BN170" s="229"/>
      <c r="BO170" s="230"/>
      <c r="BP170" s="230"/>
      <c r="BQ170" s="230"/>
      <c r="BR170" s="230"/>
      <c r="BS170" s="230"/>
      <c r="BT170" s="230"/>
      <c r="BU170" s="230"/>
      <c r="BV170" s="230"/>
      <c r="BW170" s="230"/>
      <c r="BX170" s="230"/>
      <c r="BY170" s="230"/>
      <c r="BZ170" s="231"/>
      <c r="CA170" s="229"/>
      <c r="CB170" s="230"/>
      <c r="CC170" s="230"/>
      <c r="CD170" s="230"/>
      <c r="CE170" s="230"/>
      <c r="CF170" s="230"/>
      <c r="CG170" s="230"/>
      <c r="CH170" s="230"/>
      <c r="CI170" s="230"/>
      <c r="CJ170" s="230"/>
      <c r="CK170" s="230"/>
      <c r="CL170" s="230"/>
      <c r="CM170" s="231"/>
      <c r="CN170" s="229"/>
      <c r="CO170" s="230"/>
      <c r="CP170" s="230"/>
      <c r="CQ170" s="230"/>
      <c r="CR170" s="230"/>
      <c r="CS170" s="230"/>
      <c r="CT170" s="230"/>
      <c r="CU170" s="230"/>
      <c r="CV170" s="230"/>
      <c r="CW170" s="230"/>
      <c r="CX170" s="230"/>
      <c r="CY170" s="230"/>
      <c r="CZ170" s="231"/>
      <c r="DA170" s="229"/>
      <c r="DB170" s="230"/>
      <c r="DC170" s="230"/>
      <c r="DD170" s="230"/>
      <c r="DE170" s="230"/>
      <c r="DF170" s="230"/>
      <c r="DG170" s="230"/>
      <c r="DH170" s="230"/>
      <c r="DI170" s="230"/>
      <c r="DJ170" s="230"/>
      <c r="DK170" s="230"/>
      <c r="DL170" s="230"/>
      <c r="DM170" s="231"/>
      <c r="DN170" s="229"/>
      <c r="DO170" s="230"/>
      <c r="DP170" s="230"/>
      <c r="DQ170" s="230"/>
      <c r="DR170" s="230"/>
      <c r="DS170" s="230"/>
      <c r="DT170" s="230"/>
      <c r="DU170" s="230"/>
      <c r="DV170" s="230"/>
      <c r="DW170" s="230"/>
      <c r="DX170" s="230"/>
      <c r="DY170" s="230"/>
      <c r="DZ170" s="231"/>
      <c r="EA170" s="229"/>
      <c r="EB170" s="230"/>
      <c r="EC170" s="230"/>
      <c r="ED170" s="230"/>
      <c r="EE170" s="230"/>
      <c r="EF170" s="230"/>
      <c r="EG170" s="230"/>
      <c r="EH170" s="230"/>
      <c r="EI170" s="230"/>
      <c r="EJ170" s="230"/>
      <c r="EK170" s="230"/>
      <c r="EL170" s="230"/>
      <c r="EM170" s="231"/>
      <c r="EN170" s="229"/>
      <c r="EO170" s="230"/>
      <c r="EP170" s="230"/>
      <c r="EQ170" s="230"/>
      <c r="ER170" s="230"/>
      <c r="ES170" s="230"/>
      <c r="ET170" s="230"/>
      <c r="EU170" s="230"/>
      <c r="EV170" s="230"/>
      <c r="EW170" s="230"/>
      <c r="EX170" s="230"/>
      <c r="EY170" s="230"/>
      <c r="EZ170" s="231"/>
      <c r="FA170" s="229"/>
      <c r="FB170" s="230"/>
      <c r="FC170" s="230"/>
      <c r="FD170" s="230"/>
      <c r="FE170" s="230"/>
      <c r="FF170" s="230"/>
      <c r="FG170" s="230"/>
      <c r="FH170" s="230"/>
      <c r="FI170" s="230"/>
      <c r="FJ170" s="230"/>
      <c r="FK170" s="230"/>
      <c r="FL170" s="230"/>
      <c r="FM170" s="231"/>
      <c r="FN170" s="229"/>
      <c r="FO170" s="230"/>
      <c r="FP170" s="230"/>
      <c r="FQ170" s="230"/>
      <c r="FR170" s="230"/>
      <c r="FS170" s="230"/>
      <c r="FT170" s="230"/>
      <c r="FU170" s="230"/>
      <c r="FV170" s="230"/>
      <c r="FW170" s="230"/>
      <c r="FX170" s="230"/>
      <c r="FY170" s="230"/>
      <c r="FZ170" s="231"/>
      <c r="GA170" s="229"/>
      <c r="GB170" s="230"/>
      <c r="GC170" s="230"/>
      <c r="GD170" s="230"/>
      <c r="GE170" s="230"/>
      <c r="GF170" s="230"/>
      <c r="GG170" s="230"/>
      <c r="GH170" s="230"/>
      <c r="GI170" s="230"/>
      <c r="GJ170" s="230"/>
      <c r="GK170" s="230"/>
      <c r="GL170" s="230"/>
      <c r="GM170" s="231"/>
      <c r="GN170" s="229"/>
      <c r="GO170" s="230"/>
      <c r="GP170" s="230"/>
      <c r="GQ170" s="230"/>
      <c r="GR170" s="230"/>
      <c r="GS170" s="230"/>
      <c r="GT170" s="230"/>
      <c r="GU170" s="230"/>
      <c r="GV170" s="230"/>
      <c r="GW170" s="230"/>
      <c r="GX170" s="230"/>
      <c r="GY170" s="230"/>
      <c r="GZ170" s="231"/>
      <c r="HA170" s="229"/>
      <c r="HB170" s="230"/>
      <c r="HC170" s="230"/>
      <c r="HD170" s="230"/>
      <c r="HE170" s="230"/>
      <c r="HF170" s="230"/>
      <c r="HG170" s="230"/>
      <c r="HH170" s="230"/>
      <c r="HI170" s="230"/>
      <c r="HJ170" s="230"/>
      <c r="HK170" s="230"/>
      <c r="HL170" s="230"/>
      <c r="HM170" s="231"/>
      <c r="HN170" s="229"/>
      <c r="HO170" s="230"/>
      <c r="HP170" s="230"/>
      <c r="HQ170" s="230"/>
      <c r="HR170" s="230"/>
      <c r="HS170" s="230"/>
      <c r="HT170" s="230"/>
      <c r="HU170" s="230"/>
      <c r="HV170" s="230"/>
      <c r="HW170" s="230"/>
      <c r="HX170" s="230"/>
      <c r="HY170" s="230"/>
      <c r="HZ170" s="231"/>
      <c r="IA170" s="229"/>
      <c r="IB170" s="230"/>
      <c r="IC170" s="230"/>
      <c r="ID170" s="230"/>
      <c r="IE170" s="230"/>
      <c r="IF170" s="230"/>
      <c r="IG170" s="230"/>
      <c r="IH170" s="230"/>
      <c r="II170" s="230"/>
      <c r="IJ170" s="230"/>
      <c r="IK170" s="230"/>
      <c r="IL170" s="230"/>
      <c r="IM170" s="231"/>
      <c r="IN170" s="229"/>
      <c r="IO170" s="230"/>
      <c r="IP170" s="230"/>
      <c r="IQ170" s="230"/>
      <c r="IR170" s="230"/>
      <c r="IS170" s="230"/>
      <c r="IT170" s="230"/>
      <c r="IU170" s="230"/>
      <c r="IV170" s="230"/>
      <c r="IW170" s="230"/>
      <c r="IX170" s="230"/>
      <c r="IY170" s="230"/>
      <c r="IZ170" s="231"/>
      <c r="JA170" s="229"/>
      <c r="JB170" s="230"/>
      <c r="JC170" s="230"/>
      <c r="JD170" s="230"/>
      <c r="JE170" s="230"/>
      <c r="JF170" s="230"/>
      <c r="JG170" s="230"/>
      <c r="JH170" s="230"/>
      <c r="JI170" s="230"/>
      <c r="JJ170" s="230"/>
      <c r="JK170" s="230"/>
      <c r="JL170" s="230"/>
      <c r="JM170" s="231"/>
      <c r="JN170" s="229"/>
      <c r="JO170" s="230"/>
      <c r="JP170" s="230"/>
      <c r="JQ170" s="230"/>
      <c r="JR170" s="230"/>
      <c r="JS170" s="230"/>
      <c r="JT170" s="230"/>
      <c r="JU170" s="230"/>
      <c r="JV170" s="230"/>
      <c r="JW170" s="230"/>
      <c r="JX170" s="230"/>
      <c r="JY170" s="230"/>
      <c r="JZ170" s="231"/>
      <c r="KA170" s="229"/>
      <c r="KB170" s="230"/>
      <c r="KC170" s="230"/>
      <c r="KD170" s="230"/>
      <c r="KE170" s="230"/>
      <c r="KF170" s="230"/>
      <c r="KG170" s="230"/>
      <c r="KH170" s="230"/>
      <c r="KI170" s="230"/>
      <c r="KJ170" s="230"/>
      <c r="KK170" s="230"/>
      <c r="KL170" s="230"/>
      <c r="KM170" s="231"/>
      <c r="KN170" s="229"/>
      <c r="KO170" s="230"/>
      <c r="KP170" s="230"/>
      <c r="KQ170" s="230"/>
      <c r="KR170" s="230"/>
      <c r="KS170" s="230"/>
      <c r="KT170" s="230"/>
      <c r="KU170" s="230"/>
      <c r="KV170" s="230"/>
      <c r="KW170" s="230"/>
      <c r="KX170" s="230"/>
      <c r="KY170" s="230"/>
      <c r="KZ170" s="231"/>
      <c r="LA170" s="229"/>
      <c r="LB170" s="230"/>
      <c r="LC170" s="230"/>
      <c r="LD170" s="230"/>
      <c r="LE170" s="230"/>
      <c r="LF170" s="230"/>
      <c r="LG170" s="230"/>
      <c r="LH170" s="230"/>
      <c r="LI170" s="230"/>
      <c r="LJ170" s="230"/>
      <c r="LK170" s="230"/>
      <c r="LL170" s="230"/>
      <c r="LM170" s="231"/>
      <c r="LN170" s="229"/>
      <c r="LO170" s="230"/>
      <c r="LP170" s="230"/>
      <c r="LQ170" s="230"/>
      <c r="LR170" s="230"/>
      <c r="LS170" s="230"/>
      <c r="LT170" s="230"/>
      <c r="LU170" s="230"/>
      <c r="LV170" s="230"/>
      <c r="LW170" s="230"/>
      <c r="LX170" s="230"/>
      <c r="LY170" s="230"/>
      <c r="LZ170" s="231"/>
      <c r="MA170" s="229"/>
      <c r="MB170" s="230"/>
      <c r="MC170" s="230"/>
      <c r="MD170" s="230"/>
      <c r="ME170" s="230"/>
      <c r="MF170" s="230"/>
      <c r="MG170" s="230"/>
      <c r="MH170" s="230"/>
      <c r="MI170" s="230"/>
      <c r="MJ170" s="230"/>
      <c r="MK170" s="230"/>
      <c r="ML170" s="230"/>
      <c r="MM170" s="231"/>
      <c r="MN170" s="229"/>
      <c r="MO170" s="230"/>
      <c r="MP170" s="230"/>
      <c r="MQ170" s="230"/>
      <c r="MR170" s="230"/>
      <c r="MS170" s="230"/>
      <c r="MT170" s="230"/>
      <c r="MU170" s="230"/>
      <c r="MV170" s="230"/>
      <c r="MW170" s="230"/>
      <c r="MX170" s="230"/>
      <c r="MY170" s="230"/>
      <c r="MZ170" s="231"/>
      <c r="NA170" s="229"/>
      <c r="NB170" s="230"/>
      <c r="NC170" s="230"/>
      <c r="ND170" s="230"/>
      <c r="NE170" s="230"/>
      <c r="NF170" s="230"/>
      <c r="NG170" s="230"/>
      <c r="NH170" s="230"/>
      <c r="NI170" s="230"/>
      <c r="NJ170" s="230"/>
      <c r="NK170" s="230"/>
      <c r="NL170" s="230"/>
      <c r="NM170" s="231"/>
      <c r="NN170" s="229"/>
      <c r="NO170" s="230"/>
      <c r="NP170" s="230"/>
      <c r="NQ170" s="230"/>
      <c r="NR170" s="230"/>
      <c r="NS170" s="230"/>
      <c r="NT170" s="230"/>
      <c r="NU170" s="230"/>
      <c r="NV170" s="230"/>
      <c r="NW170" s="230"/>
      <c r="NX170" s="230"/>
      <c r="NY170" s="230"/>
      <c r="NZ170" s="231"/>
      <c r="OA170" s="229"/>
      <c r="OB170" s="230"/>
      <c r="OC170" s="230"/>
      <c r="OD170" s="230"/>
      <c r="OE170" s="230"/>
      <c r="OF170" s="230"/>
      <c r="OG170" s="230"/>
      <c r="OH170" s="230"/>
      <c r="OI170" s="230"/>
      <c r="OJ170" s="230"/>
      <c r="OK170" s="230"/>
      <c r="OL170" s="230"/>
      <c r="OM170" s="231"/>
      <c r="ON170" s="229"/>
      <c r="OO170" s="230"/>
      <c r="OP170" s="230"/>
      <c r="OQ170" s="230"/>
      <c r="OR170" s="230"/>
      <c r="OS170" s="230"/>
      <c r="OT170" s="230"/>
      <c r="OU170" s="230"/>
      <c r="OV170" s="230"/>
      <c r="OW170" s="230"/>
      <c r="OX170" s="230"/>
      <c r="OY170" s="230"/>
      <c r="OZ170" s="231"/>
      <c r="PA170" s="229"/>
      <c r="PB170" s="230"/>
      <c r="PC170" s="230"/>
      <c r="PD170" s="230"/>
      <c r="PE170" s="230"/>
      <c r="PF170" s="230"/>
      <c r="PG170" s="230"/>
      <c r="PH170" s="230"/>
      <c r="PI170" s="230"/>
      <c r="PJ170" s="230"/>
      <c r="PK170" s="230"/>
      <c r="PL170" s="230"/>
      <c r="PM170" s="231"/>
      <c r="PN170" s="229"/>
      <c r="PO170" s="230"/>
      <c r="PP170" s="230"/>
      <c r="PQ170" s="230"/>
      <c r="PR170" s="230"/>
      <c r="PS170" s="230"/>
      <c r="PT170" s="230"/>
      <c r="PU170" s="230"/>
      <c r="PV170" s="230"/>
      <c r="PW170" s="230"/>
      <c r="PX170" s="230"/>
      <c r="PY170" s="230"/>
      <c r="PZ170" s="231"/>
      <c r="QA170" s="229"/>
      <c r="QB170" s="230"/>
      <c r="QC170" s="230"/>
      <c r="QD170" s="230"/>
      <c r="QE170" s="230"/>
      <c r="QF170" s="230"/>
      <c r="QG170" s="230"/>
      <c r="QH170" s="230"/>
      <c r="QI170" s="230"/>
      <c r="QJ170" s="230"/>
      <c r="QK170" s="230"/>
      <c r="QL170" s="230"/>
      <c r="QM170" s="231"/>
      <c r="QN170" s="229"/>
      <c r="QO170" s="230"/>
      <c r="QP170" s="230"/>
      <c r="QQ170" s="230"/>
      <c r="QR170" s="230"/>
      <c r="QS170" s="230"/>
      <c r="QT170" s="230"/>
      <c r="QU170" s="230"/>
      <c r="QV170" s="230"/>
      <c r="QW170" s="230"/>
      <c r="QX170" s="230"/>
      <c r="QY170" s="230"/>
      <c r="QZ170" s="231"/>
      <c r="RA170" s="229"/>
      <c r="RB170" s="230"/>
      <c r="RC170" s="230"/>
      <c r="RD170" s="230"/>
      <c r="RE170" s="230"/>
      <c r="RF170" s="230"/>
      <c r="RG170" s="230"/>
      <c r="RH170" s="230"/>
      <c r="RI170" s="230"/>
      <c r="RJ170" s="230"/>
      <c r="RK170" s="230"/>
      <c r="RL170" s="230"/>
      <c r="RM170" s="231"/>
      <c r="RN170" s="229"/>
      <c r="RO170" s="230"/>
      <c r="RP170" s="230"/>
      <c r="RQ170" s="230"/>
      <c r="RR170" s="230"/>
      <c r="RS170" s="230"/>
      <c r="RT170" s="230"/>
      <c r="RU170" s="230"/>
      <c r="RV170" s="230"/>
      <c r="RW170" s="230"/>
      <c r="RX170" s="230"/>
      <c r="RY170" s="230"/>
      <c r="RZ170" s="231"/>
      <c r="SA170" s="229"/>
      <c r="SB170" s="230"/>
      <c r="SC170" s="230"/>
      <c r="SD170" s="230"/>
      <c r="SE170" s="230"/>
      <c r="SF170" s="230"/>
      <c r="SG170" s="230"/>
      <c r="SH170" s="230"/>
      <c r="SI170" s="230"/>
      <c r="SJ170" s="230"/>
      <c r="SK170" s="230"/>
      <c r="SL170" s="230"/>
      <c r="SM170" s="231"/>
      <c r="SN170" s="229"/>
      <c r="SO170" s="230"/>
      <c r="SP170" s="230"/>
      <c r="SQ170" s="230"/>
      <c r="SR170" s="230"/>
      <c r="SS170" s="230"/>
      <c r="ST170" s="230"/>
      <c r="SU170" s="230"/>
      <c r="SV170" s="230"/>
      <c r="SW170" s="230"/>
      <c r="SX170" s="230"/>
      <c r="SY170" s="230"/>
      <c r="SZ170" s="231"/>
      <c r="TA170" s="229"/>
      <c r="TB170" s="230"/>
      <c r="TC170" s="230"/>
      <c r="TD170" s="230"/>
      <c r="TE170" s="230"/>
      <c r="TF170" s="230"/>
      <c r="TG170" s="230"/>
      <c r="TH170" s="230"/>
      <c r="TI170" s="230"/>
      <c r="TJ170" s="230"/>
      <c r="TK170" s="230"/>
      <c r="TL170" s="230"/>
      <c r="TM170" s="231"/>
      <c r="TN170" s="229"/>
      <c r="TO170" s="230"/>
      <c r="TP170" s="230"/>
      <c r="TQ170" s="230"/>
      <c r="TR170" s="230"/>
      <c r="TS170" s="230"/>
      <c r="TT170" s="230"/>
      <c r="TU170" s="230"/>
      <c r="TV170" s="230"/>
      <c r="TW170" s="230"/>
      <c r="TX170" s="230"/>
      <c r="TY170" s="230"/>
      <c r="TZ170" s="231"/>
      <c r="UA170" s="229"/>
      <c r="UB170" s="230"/>
      <c r="UC170" s="230"/>
      <c r="UD170" s="230"/>
      <c r="UE170" s="230"/>
      <c r="UF170" s="230"/>
      <c r="UG170" s="230"/>
      <c r="UH170" s="230"/>
      <c r="UI170" s="230"/>
      <c r="UJ170" s="230"/>
      <c r="UK170" s="230"/>
      <c r="UL170" s="230"/>
      <c r="UM170" s="231"/>
      <c r="UN170" s="229"/>
      <c r="UO170" s="230"/>
      <c r="UP170" s="230"/>
      <c r="UQ170" s="230"/>
      <c r="UR170" s="230"/>
      <c r="US170" s="230"/>
      <c r="UT170" s="230"/>
      <c r="UU170" s="230"/>
      <c r="UV170" s="230"/>
      <c r="UW170" s="230"/>
      <c r="UX170" s="230"/>
      <c r="UY170" s="230"/>
      <c r="UZ170" s="231"/>
      <c r="VA170" s="229"/>
      <c r="VB170" s="230"/>
      <c r="VC170" s="230"/>
      <c r="VD170" s="230"/>
      <c r="VE170" s="230"/>
      <c r="VF170" s="230"/>
      <c r="VG170" s="230"/>
      <c r="VH170" s="230"/>
      <c r="VI170" s="230"/>
      <c r="VJ170" s="230"/>
      <c r="VK170" s="230"/>
      <c r="VL170" s="230"/>
      <c r="VM170" s="231"/>
      <c r="VN170" s="229"/>
      <c r="VO170" s="230"/>
      <c r="VP170" s="230"/>
      <c r="VQ170" s="230"/>
      <c r="VR170" s="230"/>
      <c r="VS170" s="230"/>
      <c r="VT170" s="230"/>
      <c r="VU170" s="230"/>
      <c r="VV170" s="230"/>
      <c r="VW170" s="230"/>
      <c r="VX170" s="230"/>
      <c r="VY170" s="230"/>
      <c r="VZ170" s="231"/>
      <c r="WA170" s="229"/>
      <c r="WB170" s="230"/>
      <c r="WC170" s="230"/>
      <c r="WD170" s="230"/>
      <c r="WE170" s="230"/>
      <c r="WF170" s="230"/>
      <c r="WG170" s="230"/>
      <c r="WH170" s="230"/>
      <c r="WI170" s="230"/>
      <c r="WJ170" s="230"/>
      <c r="WK170" s="230"/>
      <c r="WL170" s="230"/>
      <c r="WM170" s="231"/>
      <c r="WN170" s="229"/>
      <c r="WO170" s="230"/>
      <c r="WP170" s="230"/>
      <c r="WQ170" s="230"/>
      <c r="WR170" s="230"/>
      <c r="WS170" s="230"/>
      <c r="WT170" s="230"/>
      <c r="WU170" s="230"/>
      <c r="WV170" s="230"/>
      <c r="WW170" s="230"/>
      <c r="WX170" s="230"/>
      <c r="WY170" s="230"/>
      <c r="WZ170" s="231"/>
      <c r="XA170" s="229"/>
      <c r="XB170" s="230"/>
      <c r="XC170" s="230"/>
      <c r="XD170" s="230"/>
      <c r="XE170" s="230"/>
      <c r="XF170" s="230"/>
      <c r="XG170" s="230"/>
      <c r="XH170" s="230"/>
      <c r="XI170" s="230"/>
      <c r="XJ170" s="230"/>
      <c r="XK170" s="230"/>
      <c r="XL170" s="230"/>
      <c r="XM170" s="231"/>
      <c r="XN170" s="229"/>
      <c r="XO170" s="230"/>
      <c r="XP170" s="230"/>
      <c r="XQ170" s="230"/>
      <c r="XR170" s="230"/>
      <c r="XS170" s="230"/>
      <c r="XT170" s="230"/>
      <c r="XU170" s="230"/>
      <c r="XV170" s="230"/>
      <c r="XW170" s="230"/>
      <c r="XX170" s="230"/>
      <c r="XY170" s="230"/>
      <c r="XZ170" s="231"/>
      <c r="YA170" s="229"/>
      <c r="YB170" s="230"/>
      <c r="YC170" s="230"/>
      <c r="YD170" s="230"/>
      <c r="YE170" s="230"/>
      <c r="YF170" s="230"/>
      <c r="YG170" s="230"/>
      <c r="YH170" s="230"/>
      <c r="YI170" s="230"/>
      <c r="YJ170" s="230"/>
      <c r="YK170" s="230"/>
      <c r="YL170" s="230"/>
      <c r="YM170" s="231"/>
      <c r="YN170" s="229"/>
      <c r="YO170" s="230"/>
      <c r="YP170" s="230"/>
      <c r="YQ170" s="230"/>
      <c r="YR170" s="230"/>
      <c r="YS170" s="230"/>
      <c r="YT170" s="230"/>
      <c r="YU170" s="230"/>
      <c r="YV170" s="230"/>
      <c r="YW170" s="230"/>
      <c r="YX170" s="230"/>
      <c r="YY170" s="230"/>
      <c r="YZ170" s="231"/>
      <c r="ZA170" s="229"/>
      <c r="ZB170" s="230"/>
      <c r="ZC170" s="230"/>
      <c r="ZD170" s="230"/>
      <c r="ZE170" s="230"/>
      <c r="ZF170" s="230"/>
      <c r="ZG170" s="230"/>
      <c r="ZH170" s="230"/>
      <c r="ZI170" s="230"/>
      <c r="ZJ170" s="230"/>
      <c r="ZK170" s="230"/>
      <c r="ZL170" s="230"/>
      <c r="ZM170" s="231"/>
      <c r="ZN170" s="229"/>
      <c r="ZO170" s="230"/>
      <c r="ZP170" s="230"/>
      <c r="ZQ170" s="230"/>
      <c r="ZR170" s="230"/>
      <c r="ZS170" s="230"/>
      <c r="ZT170" s="230"/>
      <c r="ZU170" s="230"/>
      <c r="ZV170" s="230"/>
      <c r="ZW170" s="230"/>
      <c r="ZX170" s="230"/>
      <c r="ZY170" s="230"/>
      <c r="ZZ170" s="231"/>
      <c r="AAA170" s="229"/>
      <c r="AAB170" s="230"/>
      <c r="AAC170" s="230"/>
      <c r="AAD170" s="230"/>
      <c r="AAE170" s="230"/>
      <c r="AAF170" s="230"/>
      <c r="AAG170" s="230"/>
      <c r="AAH170" s="230"/>
      <c r="AAI170" s="230"/>
      <c r="AAJ170" s="230"/>
      <c r="AAK170" s="230"/>
      <c r="AAL170" s="230"/>
      <c r="AAM170" s="231"/>
      <c r="AAN170" s="229"/>
      <c r="AAO170" s="230"/>
      <c r="AAP170" s="230"/>
      <c r="AAQ170" s="230"/>
      <c r="AAR170" s="230"/>
      <c r="AAS170" s="230"/>
      <c r="AAT170" s="230"/>
      <c r="AAU170" s="230"/>
      <c r="AAV170" s="230"/>
      <c r="AAW170" s="230"/>
      <c r="AAX170" s="230"/>
      <c r="AAY170" s="230"/>
      <c r="AAZ170" s="231"/>
      <c r="ABA170" s="229"/>
      <c r="ABB170" s="230"/>
      <c r="ABC170" s="230"/>
      <c r="ABD170" s="230"/>
      <c r="ABE170" s="230"/>
      <c r="ABF170" s="230"/>
      <c r="ABG170" s="230"/>
      <c r="ABH170" s="230"/>
      <c r="ABI170" s="230"/>
      <c r="ABJ170" s="230"/>
      <c r="ABK170" s="230"/>
      <c r="ABL170" s="230"/>
      <c r="ABM170" s="231"/>
      <c r="ABN170" s="229"/>
      <c r="ABO170" s="230"/>
      <c r="ABP170" s="230"/>
      <c r="ABQ170" s="230"/>
      <c r="ABR170" s="230"/>
      <c r="ABS170" s="230"/>
      <c r="ABT170" s="230"/>
      <c r="ABU170" s="230"/>
      <c r="ABV170" s="230"/>
      <c r="ABW170" s="230"/>
      <c r="ABX170" s="230"/>
      <c r="ABY170" s="230"/>
      <c r="ABZ170" s="231"/>
      <c r="ACA170" s="229"/>
      <c r="ACB170" s="230"/>
      <c r="ACC170" s="230"/>
      <c r="ACD170" s="230"/>
      <c r="ACE170" s="230"/>
      <c r="ACF170" s="230"/>
      <c r="ACG170" s="230"/>
      <c r="ACH170" s="230"/>
      <c r="ACI170" s="230"/>
      <c r="ACJ170" s="230"/>
      <c r="ACK170" s="230"/>
      <c r="ACL170" s="230"/>
      <c r="ACM170" s="231"/>
      <c r="ACN170" s="229"/>
      <c r="ACO170" s="230"/>
      <c r="ACP170" s="230"/>
      <c r="ACQ170" s="230"/>
      <c r="ACR170" s="230"/>
      <c r="ACS170" s="230"/>
      <c r="ACT170" s="230"/>
      <c r="ACU170" s="230"/>
      <c r="ACV170" s="230"/>
      <c r="ACW170" s="230"/>
      <c r="ACX170" s="230"/>
      <c r="ACY170" s="230"/>
      <c r="ACZ170" s="231"/>
      <c r="ADA170" s="229"/>
      <c r="ADB170" s="230"/>
      <c r="ADC170" s="230"/>
      <c r="ADD170" s="230"/>
      <c r="ADE170" s="230"/>
      <c r="ADF170" s="230"/>
      <c r="ADG170" s="230"/>
      <c r="ADH170" s="230"/>
      <c r="ADI170" s="230"/>
      <c r="ADJ170" s="230"/>
      <c r="ADK170" s="230"/>
      <c r="ADL170" s="230"/>
      <c r="ADM170" s="231"/>
      <c r="ADN170" s="229"/>
      <c r="ADO170" s="230"/>
      <c r="ADP170" s="230"/>
      <c r="ADQ170" s="230"/>
      <c r="ADR170" s="230"/>
      <c r="ADS170" s="230"/>
      <c r="ADT170" s="230"/>
      <c r="ADU170" s="230"/>
      <c r="ADV170" s="230"/>
      <c r="ADW170" s="230"/>
      <c r="ADX170" s="230"/>
      <c r="ADY170" s="230"/>
      <c r="ADZ170" s="231"/>
      <c r="AEA170" s="229"/>
      <c r="AEB170" s="230"/>
      <c r="AEC170" s="230"/>
      <c r="AED170" s="230"/>
      <c r="AEE170" s="230"/>
      <c r="AEF170" s="230"/>
      <c r="AEG170" s="230"/>
      <c r="AEH170" s="230"/>
      <c r="AEI170" s="230"/>
      <c r="AEJ170" s="230"/>
      <c r="AEK170" s="230"/>
      <c r="AEL170" s="230"/>
      <c r="AEM170" s="231"/>
      <c r="AEN170" s="229"/>
      <c r="AEO170" s="230"/>
      <c r="AEP170" s="230"/>
      <c r="AEQ170" s="230"/>
      <c r="AER170" s="230"/>
      <c r="AES170" s="230"/>
      <c r="AET170" s="230"/>
      <c r="AEU170" s="230"/>
      <c r="AEV170" s="230"/>
      <c r="AEW170" s="230"/>
      <c r="AEX170" s="230"/>
      <c r="AEY170" s="230"/>
      <c r="AEZ170" s="231"/>
      <c r="AFA170" s="229"/>
      <c r="AFB170" s="230"/>
      <c r="AFC170" s="230"/>
      <c r="AFD170" s="230"/>
      <c r="AFE170" s="230"/>
      <c r="AFF170" s="230"/>
      <c r="AFG170" s="230"/>
      <c r="AFH170" s="230"/>
      <c r="AFI170" s="230"/>
      <c r="AFJ170" s="230"/>
      <c r="AFK170" s="230"/>
      <c r="AFL170" s="230"/>
      <c r="AFM170" s="231"/>
      <c r="AFN170" s="229"/>
      <c r="AFO170" s="230"/>
      <c r="AFP170" s="230"/>
      <c r="AFQ170" s="230"/>
      <c r="AFR170" s="230"/>
      <c r="AFS170" s="230"/>
      <c r="AFT170" s="230"/>
      <c r="AFU170" s="230"/>
      <c r="AFV170" s="230"/>
      <c r="AFW170" s="230"/>
      <c r="AFX170" s="230"/>
      <c r="AFY170" s="230"/>
      <c r="AFZ170" s="231"/>
      <c r="AGA170" s="229"/>
      <c r="AGB170" s="230"/>
      <c r="AGC170" s="230"/>
      <c r="AGD170" s="230"/>
      <c r="AGE170" s="230"/>
      <c r="AGF170" s="230"/>
      <c r="AGG170" s="230"/>
      <c r="AGH170" s="230"/>
      <c r="AGI170" s="230"/>
      <c r="AGJ170" s="230"/>
      <c r="AGK170" s="230"/>
      <c r="AGL170" s="230"/>
      <c r="AGM170" s="231"/>
      <c r="AGN170" s="229"/>
      <c r="AGO170" s="230"/>
      <c r="AGP170" s="230"/>
      <c r="AGQ170" s="230"/>
      <c r="AGR170" s="230"/>
      <c r="AGS170" s="230"/>
      <c r="AGT170" s="230"/>
      <c r="AGU170" s="230"/>
      <c r="AGV170" s="230"/>
      <c r="AGW170" s="230"/>
      <c r="AGX170" s="230"/>
      <c r="AGY170" s="230"/>
      <c r="AGZ170" s="231"/>
      <c r="AHA170" s="229"/>
      <c r="AHB170" s="230"/>
      <c r="AHC170" s="230"/>
      <c r="AHD170" s="230"/>
      <c r="AHE170" s="230"/>
      <c r="AHF170" s="230"/>
      <c r="AHG170" s="230"/>
      <c r="AHH170" s="230"/>
      <c r="AHI170" s="230"/>
      <c r="AHJ170" s="230"/>
      <c r="AHK170" s="230"/>
      <c r="AHL170" s="230"/>
      <c r="AHM170" s="231"/>
      <c r="AHN170" s="229"/>
      <c r="AHO170" s="230"/>
      <c r="AHP170" s="230"/>
      <c r="AHQ170" s="230"/>
      <c r="AHR170" s="230"/>
      <c r="AHS170" s="230"/>
      <c r="AHT170" s="230"/>
      <c r="AHU170" s="230"/>
      <c r="AHV170" s="230"/>
      <c r="AHW170" s="230"/>
      <c r="AHX170" s="230"/>
      <c r="AHY170" s="230"/>
      <c r="AHZ170" s="231"/>
      <c r="AIA170" s="229"/>
      <c r="AIB170" s="230"/>
      <c r="AIC170" s="230"/>
      <c r="AID170" s="230"/>
      <c r="AIE170" s="230"/>
      <c r="AIF170" s="230"/>
      <c r="AIG170" s="230"/>
      <c r="AIH170" s="230"/>
      <c r="AII170" s="230"/>
      <c r="AIJ170" s="230"/>
      <c r="AIK170" s="230"/>
      <c r="AIL170" s="230"/>
      <c r="AIM170" s="231"/>
      <c r="AIN170" s="229"/>
      <c r="AIO170" s="230"/>
      <c r="AIP170" s="230"/>
      <c r="AIQ170" s="230"/>
      <c r="AIR170" s="230"/>
      <c r="AIS170" s="230"/>
      <c r="AIT170" s="230"/>
      <c r="AIU170" s="230"/>
      <c r="AIV170" s="230"/>
      <c r="AIW170" s="230"/>
      <c r="AIX170" s="230"/>
      <c r="AIY170" s="230"/>
      <c r="AIZ170" s="231"/>
      <c r="AJA170" s="229"/>
      <c r="AJB170" s="230"/>
      <c r="AJC170" s="230"/>
      <c r="AJD170" s="230"/>
      <c r="AJE170" s="230"/>
      <c r="AJF170" s="230"/>
      <c r="AJG170" s="230"/>
      <c r="AJH170" s="230"/>
      <c r="AJI170" s="230"/>
      <c r="AJJ170" s="230"/>
      <c r="AJK170" s="230"/>
      <c r="AJL170" s="230"/>
      <c r="AJM170" s="231"/>
      <c r="AJN170" s="229"/>
      <c r="AJO170" s="230"/>
      <c r="AJP170" s="230"/>
      <c r="AJQ170" s="230"/>
      <c r="AJR170" s="230"/>
      <c r="AJS170" s="230"/>
      <c r="AJT170" s="230"/>
      <c r="AJU170" s="230"/>
      <c r="AJV170" s="230"/>
      <c r="AJW170" s="230"/>
      <c r="AJX170" s="230"/>
      <c r="AJY170" s="230"/>
      <c r="AJZ170" s="231"/>
      <c r="AKA170" s="229"/>
      <c r="AKB170" s="230"/>
      <c r="AKC170" s="230"/>
      <c r="AKD170" s="230"/>
      <c r="AKE170" s="230"/>
      <c r="AKF170" s="230"/>
      <c r="AKG170" s="230"/>
      <c r="AKH170" s="230"/>
      <c r="AKI170" s="230"/>
      <c r="AKJ170" s="230"/>
      <c r="AKK170" s="230"/>
      <c r="AKL170" s="230"/>
      <c r="AKM170" s="231"/>
      <c r="AKN170" s="229"/>
      <c r="AKO170" s="230"/>
      <c r="AKP170" s="230"/>
      <c r="AKQ170" s="230"/>
      <c r="AKR170" s="230"/>
      <c r="AKS170" s="230"/>
      <c r="AKT170" s="230"/>
      <c r="AKU170" s="230"/>
      <c r="AKV170" s="230"/>
      <c r="AKW170" s="230"/>
      <c r="AKX170" s="230"/>
      <c r="AKY170" s="230"/>
      <c r="AKZ170" s="231"/>
      <c r="ALA170" s="229"/>
      <c r="ALB170" s="230"/>
      <c r="ALC170" s="230"/>
      <c r="ALD170" s="230"/>
      <c r="ALE170" s="230"/>
      <c r="ALF170" s="230"/>
      <c r="ALG170" s="230"/>
      <c r="ALH170" s="230"/>
      <c r="ALI170" s="230"/>
      <c r="ALJ170" s="230"/>
      <c r="ALK170" s="230"/>
      <c r="ALL170" s="230"/>
      <c r="ALM170" s="231"/>
      <c r="ALN170" s="229"/>
      <c r="ALO170" s="230"/>
      <c r="ALP170" s="230"/>
      <c r="ALQ170" s="230"/>
      <c r="ALR170" s="230"/>
      <c r="ALS170" s="230"/>
      <c r="ALT170" s="230"/>
      <c r="ALU170" s="230"/>
      <c r="ALV170" s="230"/>
      <c r="ALW170" s="230"/>
      <c r="ALX170" s="230"/>
      <c r="ALY170" s="230"/>
      <c r="ALZ170" s="231"/>
      <c r="AMA170" s="229"/>
      <c r="AMB170" s="230"/>
      <c r="AMC170" s="230"/>
      <c r="AMD170" s="230"/>
      <c r="AME170" s="230"/>
      <c r="AMF170" s="230"/>
      <c r="AMG170" s="230"/>
      <c r="AMH170" s="230"/>
      <c r="AMI170" s="230"/>
      <c r="AMJ170" s="230"/>
      <c r="AMK170" s="230"/>
      <c r="AML170" s="230"/>
      <c r="AMM170" s="231"/>
      <c r="AMN170" s="229"/>
      <c r="AMO170" s="230"/>
      <c r="AMP170" s="230"/>
      <c r="AMQ170" s="230"/>
      <c r="AMR170" s="230"/>
      <c r="AMS170" s="230"/>
      <c r="AMT170" s="230"/>
      <c r="AMU170" s="230"/>
      <c r="AMV170" s="230"/>
      <c r="AMW170" s="230"/>
      <c r="AMX170" s="230"/>
      <c r="AMY170" s="230"/>
      <c r="AMZ170" s="231"/>
      <c r="ANA170" s="229"/>
      <c r="ANB170" s="230"/>
      <c r="ANC170" s="230"/>
      <c r="AND170" s="230"/>
      <c r="ANE170" s="230"/>
      <c r="ANF170" s="230"/>
      <c r="ANG170" s="230"/>
      <c r="ANH170" s="230"/>
      <c r="ANI170" s="230"/>
      <c r="ANJ170" s="230"/>
      <c r="ANK170" s="230"/>
      <c r="ANL170" s="230"/>
      <c r="ANM170" s="231"/>
      <c r="ANN170" s="229"/>
      <c r="ANO170" s="230"/>
      <c r="ANP170" s="230"/>
      <c r="ANQ170" s="230"/>
      <c r="ANR170" s="230"/>
      <c r="ANS170" s="230"/>
      <c r="ANT170" s="230"/>
      <c r="ANU170" s="230"/>
      <c r="ANV170" s="230"/>
      <c r="ANW170" s="230"/>
      <c r="ANX170" s="230"/>
      <c r="ANY170" s="230"/>
      <c r="ANZ170" s="231"/>
      <c r="AOA170" s="229"/>
      <c r="AOB170" s="230"/>
      <c r="AOC170" s="230"/>
      <c r="AOD170" s="230"/>
      <c r="AOE170" s="230"/>
      <c r="AOF170" s="230"/>
      <c r="AOG170" s="230"/>
      <c r="AOH170" s="230"/>
      <c r="AOI170" s="230"/>
      <c r="AOJ170" s="230"/>
      <c r="AOK170" s="230"/>
      <c r="AOL170" s="230"/>
      <c r="AOM170" s="231"/>
      <c r="AON170" s="229"/>
      <c r="AOO170" s="230"/>
      <c r="AOP170" s="230"/>
      <c r="AOQ170" s="230"/>
      <c r="AOR170" s="230"/>
      <c r="AOS170" s="230"/>
      <c r="AOT170" s="230"/>
      <c r="AOU170" s="230"/>
      <c r="AOV170" s="230"/>
      <c r="AOW170" s="230"/>
      <c r="AOX170" s="230"/>
      <c r="AOY170" s="230"/>
      <c r="AOZ170" s="231"/>
      <c r="APA170" s="229"/>
      <c r="APB170" s="230"/>
      <c r="APC170" s="230"/>
      <c r="APD170" s="230"/>
      <c r="APE170" s="230"/>
      <c r="APF170" s="230"/>
      <c r="APG170" s="230"/>
      <c r="APH170" s="230"/>
      <c r="API170" s="230"/>
      <c r="APJ170" s="230"/>
      <c r="APK170" s="230"/>
      <c r="APL170" s="230"/>
      <c r="APM170" s="231"/>
      <c r="APN170" s="229"/>
      <c r="APO170" s="230"/>
      <c r="APP170" s="230"/>
      <c r="APQ170" s="230"/>
      <c r="APR170" s="230"/>
      <c r="APS170" s="230"/>
      <c r="APT170" s="230"/>
      <c r="APU170" s="230"/>
      <c r="APV170" s="230"/>
      <c r="APW170" s="230"/>
      <c r="APX170" s="230"/>
      <c r="APY170" s="230"/>
      <c r="APZ170" s="231"/>
      <c r="AQA170" s="229"/>
      <c r="AQB170" s="230"/>
      <c r="AQC170" s="230"/>
      <c r="AQD170" s="230"/>
      <c r="AQE170" s="230"/>
      <c r="AQF170" s="230"/>
      <c r="AQG170" s="230"/>
      <c r="AQH170" s="230"/>
      <c r="AQI170" s="230"/>
      <c r="AQJ170" s="230"/>
      <c r="AQK170" s="230"/>
      <c r="AQL170" s="230"/>
      <c r="AQM170" s="231"/>
      <c r="AQN170" s="229"/>
      <c r="AQO170" s="230"/>
      <c r="AQP170" s="230"/>
      <c r="AQQ170" s="230"/>
      <c r="AQR170" s="230"/>
      <c r="AQS170" s="230"/>
      <c r="AQT170" s="230"/>
      <c r="AQU170" s="230"/>
      <c r="AQV170" s="230"/>
      <c r="AQW170" s="230"/>
      <c r="AQX170" s="230"/>
      <c r="AQY170" s="230"/>
      <c r="AQZ170" s="231"/>
      <c r="ARA170" s="229"/>
      <c r="ARB170" s="230"/>
      <c r="ARC170" s="230"/>
      <c r="ARD170" s="230"/>
      <c r="ARE170" s="230"/>
      <c r="ARF170" s="230"/>
      <c r="ARG170" s="230"/>
      <c r="ARH170" s="230"/>
      <c r="ARI170" s="230"/>
      <c r="ARJ170" s="230"/>
      <c r="ARK170" s="230"/>
      <c r="ARL170" s="230"/>
      <c r="ARM170" s="231"/>
      <c r="ARN170" s="229"/>
      <c r="ARO170" s="230"/>
      <c r="ARP170" s="230"/>
      <c r="ARQ170" s="230"/>
      <c r="ARR170" s="230"/>
      <c r="ARS170" s="230"/>
      <c r="ART170" s="230"/>
      <c r="ARU170" s="230"/>
      <c r="ARV170" s="230"/>
      <c r="ARW170" s="230"/>
      <c r="ARX170" s="230"/>
      <c r="ARY170" s="230"/>
      <c r="ARZ170" s="231"/>
      <c r="ASA170" s="229"/>
      <c r="ASB170" s="230"/>
      <c r="ASC170" s="230"/>
      <c r="ASD170" s="230"/>
      <c r="ASE170" s="230"/>
      <c r="ASF170" s="230"/>
      <c r="ASG170" s="230"/>
      <c r="ASH170" s="230"/>
      <c r="ASI170" s="230"/>
      <c r="ASJ170" s="230"/>
      <c r="ASK170" s="230"/>
      <c r="ASL170" s="230"/>
      <c r="ASM170" s="231"/>
      <c r="ASN170" s="229"/>
      <c r="ASO170" s="230"/>
      <c r="ASP170" s="230"/>
      <c r="ASQ170" s="230"/>
      <c r="ASR170" s="230"/>
      <c r="ASS170" s="230"/>
      <c r="AST170" s="230"/>
      <c r="ASU170" s="230"/>
      <c r="ASV170" s="230"/>
      <c r="ASW170" s="230"/>
      <c r="ASX170" s="230"/>
      <c r="ASY170" s="230"/>
      <c r="ASZ170" s="231"/>
      <c r="ATA170" s="229"/>
      <c r="ATB170" s="230"/>
      <c r="ATC170" s="230"/>
      <c r="ATD170" s="230"/>
      <c r="ATE170" s="230"/>
      <c r="ATF170" s="230"/>
      <c r="ATG170" s="230"/>
      <c r="ATH170" s="230"/>
      <c r="ATI170" s="230"/>
      <c r="ATJ170" s="230"/>
      <c r="ATK170" s="230"/>
      <c r="ATL170" s="230"/>
      <c r="ATM170" s="231"/>
      <c r="ATN170" s="229"/>
      <c r="ATO170" s="230"/>
      <c r="ATP170" s="230"/>
      <c r="ATQ170" s="230"/>
      <c r="ATR170" s="230"/>
      <c r="ATS170" s="230"/>
      <c r="ATT170" s="230"/>
      <c r="ATU170" s="230"/>
      <c r="ATV170" s="230"/>
      <c r="ATW170" s="230"/>
      <c r="ATX170" s="230"/>
      <c r="ATY170" s="230"/>
      <c r="ATZ170" s="231"/>
      <c r="AUA170" s="229"/>
      <c r="AUB170" s="230"/>
      <c r="AUC170" s="230"/>
      <c r="AUD170" s="230"/>
      <c r="AUE170" s="230"/>
      <c r="AUF170" s="230"/>
      <c r="AUG170" s="230"/>
      <c r="AUH170" s="230"/>
      <c r="AUI170" s="230"/>
      <c r="AUJ170" s="230"/>
      <c r="AUK170" s="230"/>
      <c r="AUL170" s="230"/>
      <c r="AUM170" s="231"/>
      <c r="AUN170" s="229"/>
      <c r="AUO170" s="230"/>
      <c r="AUP170" s="230"/>
      <c r="AUQ170" s="230"/>
      <c r="AUR170" s="230"/>
      <c r="AUS170" s="230"/>
      <c r="AUT170" s="230"/>
      <c r="AUU170" s="230"/>
      <c r="AUV170" s="230"/>
      <c r="AUW170" s="230"/>
      <c r="AUX170" s="230"/>
      <c r="AUY170" s="230"/>
      <c r="AUZ170" s="231"/>
      <c r="AVA170" s="229"/>
      <c r="AVB170" s="230"/>
      <c r="AVC170" s="230"/>
      <c r="AVD170" s="230"/>
      <c r="AVE170" s="230"/>
      <c r="AVF170" s="230"/>
      <c r="AVG170" s="230"/>
      <c r="AVH170" s="230"/>
      <c r="AVI170" s="230"/>
      <c r="AVJ170" s="230"/>
      <c r="AVK170" s="230"/>
      <c r="AVL170" s="230"/>
      <c r="AVM170" s="231"/>
      <c r="AVN170" s="229"/>
      <c r="AVO170" s="230"/>
      <c r="AVP170" s="230"/>
      <c r="AVQ170" s="230"/>
      <c r="AVR170" s="230"/>
      <c r="AVS170" s="230"/>
      <c r="AVT170" s="230"/>
      <c r="AVU170" s="230"/>
      <c r="AVV170" s="230"/>
      <c r="AVW170" s="230"/>
      <c r="AVX170" s="230"/>
      <c r="AVY170" s="230"/>
      <c r="AVZ170" s="231"/>
      <c r="AWA170" s="229"/>
      <c r="AWB170" s="230"/>
      <c r="AWC170" s="230"/>
      <c r="AWD170" s="230"/>
      <c r="AWE170" s="230"/>
      <c r="AWF170" s="230"/>
      <c r="AWG170" s="230"/>
      <c r="AWH170" s="230"/>
      <c r="AWI170" s="230"/>
      <c r="AWJ170" s="230"/>
      <c r="AWK170" s="230"/>
      <c r="AWL170" s="230"/>
      <c r="AWM170" s="231"/>
      <c r="AWN170" s="229"/>
      <c r="AWO170" s="230"/>
      <c r="AWP170" s="230"/>
      <c r="AWQ170" s="230"/>
      <c r="AWR170" s="230"/>
      <c r="AWS170" s="230"/>
      <c r="AWT170" s="230"/>
      <c r="AWU170" s="230"/>
      <c r="AWV170" s="230"/>
      <c r="AWW170" s="230"/>
      <c r="AWX170" s="230"/>
      <c r="AWY170" s="230"/>
      <c r="AWZ170" s="231"/>
      <c r="AXA170" s="229"/>
      <c r="AXB170" s="230"/>
      <c r="AXC170" s="230"/>
      <c r="AXD170" s="230"/>
      <c r="AXE170" s="230"/>
      <c r="AXF170" s="230"/>
      <c r="AXG170" s="230"/>
      <c r="AXH170" s="230"/>
      <c r="AXI170" s="230"/>
      <c r="AXJ170" s="230"/>
      <c r="AXK170" s="230"/>
      <c r="AXL170" s="230"/>
      <c r="AXM170" s="231"/>
      <c r="AXN170" s="229"/>
      <c r="AXO170" s="230"/>
      <c r="AXP170" s="230"/>
      <c r="AXQ170" s="230"/>
      <c r="AXR170" s="230"/>
      <c r="AXS170" s="230"/>
      <c r="AXT170" s="230"/>
      <c r="AXU170" s="230"/>
      <c r="AXV170" s="230"/>
      <c r="AXW170" s="230"/>
      <c r="AXX170" s="230"/>
      <c r="AXY170" s="230"/>
      <c r="AXZ170" s="231"/>
      <c r="AYA170" s="229"/>
      <c r="AYB170" s="230"/>
      <c r="AYC170" s="230"/>
      <c r="AYD170" s="230"/>
      <c r="AYE170" s="230"/>
      <c r="AYF170" s="230"/>
      <c r="AYG170" s="230"/>
      <c r="AYH170" s="230"/>
      <c r="AYI170" s="230"/>
      <c r="AYJ170" s="230"/>
      <c r="AYK170" s="230"/>
      <c r="AYL170" s="230"/>
      <c r="AYM170" s="231"/>
      <c r="AYN170" s="229"/>
      <c r="AYO170" s="230"/>
      <c r="AYP170" s="230"/>
      <c r="AYQ170" s="230"/>
      <c r="AYR170" s="230"/>
      <c r="AYS170" s="230"/>
      <c r="AYT170" s="230"/>
      <c r="AYU170" s="230"/>
      <c r="AYV170" s="230"/>
      <c r="AYW170" s="230"/>
      <c r="AYX170" s="230"/>
      <c r="AYY170" s="230"/>
      <c r="AYZ170" s="231"/>
      <c r="AZA170" s="229"/>
      <c r="AZB170" s="230"/>
      <c r="AZC170" s="230"/>
      <c r="AZD170" s="230"/>
      <c r="AZE170" s="230"/>
      <c r="AZF170" s="230"/>
      <c r="AZG170" s="230"/>
      <c r="AZH170" s="230"/>
      <c r="AZI170" s="230"/>
      <c r="AZJ170" s="230"/>
      <c r="AZK170" s="230"/>
      <c r="AZL170" s="230"/>
      <c r="AZM170" s="231"/>
      <c r="AZN170" s="229"/>
      <c r="AZO170" s="230"/>
      <c r="AZP170" s="230"/>
      <c r="AZQ170" s="230"/>
      <c r="AZR170" s="230"/>
      <c r="AZS170" s="230"/>
      <c r="AZT170" s="230"/>
      <c r="AZU170" s="230"/>
      <c r="AZV170" s="230"/>
      <c r="AZW170" s="230"/>
      <c r="AZX170" s="230"/>
      <c r="AZY170" s="230"/>
      <c r="AZZ170" s="231"/>
      <c r="BAA170" s="229"/>
      <c r="BAB170" s="230"/>
      <c r="BAC170" s="230"/>
      <c r="BAD170" s="230"/>
      <c r="BAE170" s="230"/>
      <c r="BAF170" s="230"/>
      <c r="BAG170" s="230"/>
      <c r="BAH170" s="230"/>
      <c r="BAI170" s="230"/>
      <c r="BAJ170" s="230"/>
      <c r="BAK170" s="230"/>
      <c r="BAL170" s="230"/>
      <c r="BAM170" s="231"/>
      <c r="BAN170" s="229"/>
      <c r="BAO170" s="230"/>
      <c r="BAP170" s="230"/>
      <c r="BAQ170" s="230"/>
      <c r="BAR170" s="230"/>
      <c r="BAS170" s="230"/>
      <c r="BAT170" s="230"/>
      <c r="BAU170" s="230"/>
      <c r="BAV170" s="230"/>
      <c r="BAW170" s="230"/>
      <c r="BAX170" s="230"/>
      <c r="BAY170" s="230"/>
      <c r="BAZ170" s="231"/>
      <c r="BBA170" s="229"/>
      <c r="BBB170" s="230"/>
      <c r="BBC170" s="230"/>
      <c r="BBD170" s="230"/>
      <c r="BBE170" s="230"/>
      <c r="BBF170" s="230"/>
      <c r="BBG170" s="230"/>
      <c r="BBH170" s="230"/>
      <c r="BBI170" s="230"/>
      <c r="BBJ170" s="230"/>
      <c r="BBK170" s="230"/>
      <c r="BBL170" s="230"/>
      <c r="BBM170" s="231"/>
      <c r="BBN170" s="229"/>
      <c r="BBO170" s="230"/>
      <c r="BBP170" s="230"/>
      <c r="BBQ170" s="230"/>
      <c r="BBR170" s="230"/>
      <c r="BBS170" s="230"/>
      <c r="BBT170" s="230"/>
      <c r="BBU170" s="230"/>
      <c r="BBV170" s="230"/>
      <c r="BBW170" s="230"/>
      <c r="BBX170" s="230"/>
      <c r="BBY170" s="230"/>
      <c r="BBZ170" s="231"/>
      <c r="BCA170" s="229"/>
      <c r="BCB170" s="230"/>
      <c r="BCC170" s="230"/>
      <c r="BCD170" s="230"/>
      <c r="BCE170" s="230"/>
      <c r="BCF170" s="230"/>
      <c r="BCG170" s="230"/>
      <c r="BCH170" s="230"/>
      <c r="BCI170" s="230"/>
      <c r="BCJ170" s="230"/>
      <c r="BCK170" s="230"/>
      <c r="BCL170" s="230"/>
      <c r="BCM170" s="231"/>
      <c r="BCN170" s="229"/>
      <c r="BCO170" s="230"/>
      <c r="BCP170" s="230"/>
      <c r="BCQ170" s="230"/>
      <c r="BCR170" s="230"/>
      <c r="BCS170" s="230"/>
      <c r="BCT170" s="230"/>
      <c r="BCU170" s="230"/>
      <c r="BCV170" s="230"/>
      <c r="BCW170" s="230"/>
      <c r="BCX170" s="230"/>
      <c r="BCY170" s="230"/>
      <c r="BCZ170" s="231"/>
      <c r="BDA170" s="229"/>
      <c r="BDB170" s="230"/>
      <c r="BDC170" s="230"/>
      <c r="BDD170" s="230"/>
      <c r="BDE170" s="230"/>
      <c r="BDF170" s="230"/>
      <c r="BDG170" s="230"/>
      <c r="BDH170" s="230"/>
      <c r="BDI170" s="230"/>
      <c r="BDJ170" s="230"/>
      <c r="BDK170" s="230"/>
      <c r="BDL170" s="230"/>
      <c r="BDM170" s="231"/>
      <c r="BDN170" s="229"/>
      <c r="BDO170" s="230"/>
      <c r="BDP170" s="230"/>
      <c r="BDQ170" s="230"/>
      <c r="BDR170" s="230"/>
      <c r="BDS170" s="230"/>
      <c r="BDT170" s="230"/>
      <c r="BDU170" s="230"/>
      <c r="BDV170" s="230"/>
      <c r="BDW170" s="230"/>
      <c r="BDX170" s="230"/>
      <c r="BDY170" s="230"/>
      <c r="BDZ170" s="231"/>
      <c r="BEA170" s="229"/>
      <c r="BEB170" s="230"/>
      <c r="BEC170" s="230"/>
      <c r="BED170" s="230"/>
      <c r="BEE170" s="230"/>
      <c r="BEF170" s="230"/>
      <c r="BEG170" s="230"/>
      <c r="BEH170" s="230"/>
      <c r="BEI170" s="230"/>
      <c r="BEJ170" s="230"/>
      <c r="BEK170" s="230"/>
      <c r="BEL170" s="230"/>
      <c r="BEM170" s="231"/>
      <c r="BEN170" s="229"/>
      <c r="BEO170" s="230"/>
      <c r="BEP170" s="230"/>
      <c r="BEQ170" s="230"/>
      <c r="BER170" s="230"/>
      <c r="BES170" s="230"/>
      <c r="BET170" s="230"/>
      <c r="BEU170" s="230"/>
      <c r="BEV170" s="230"/>
      <c r="BEW170" s="230"/>
      <c r="BEX170" s="230"/>
      <c r="BEY170" s="230"/>
      <c r="BEZ170" s="231"/>
      <c r="BFA170" s="229"/>
      <c r="BFB170" s="230"/>
      <c r="BFC170" s="230"/>
      <c r="BFD170" s="230"/>
      <c r="BFE170" s="230"/>
      <c r="BFF170" s="230"/>
      <c r="BFG170" s="230"/>
      <c r="BFH170" s="230"/>
      <c r="BFI170" s="230"/>
      <c r="BFJ170" s="230"/>
      <c r="BFK170" s="230"/>
      <c r="BFL170" s="230"/>
      <c r="BFM170" s="231"/>
      <c r="BFN170" s="229"/>
      <c r="BFO170" s="230"/>
      <c r="BFP170" s="230"/>
      <c r="BFQ170" s="230"/>
      <c r="BFR170" s="230"/>
      <c r="BFS170" s="230"/>
      <c r="BFT170" s="230"/>
      <c r="BFU170" s="230"/>
      <c r="BFV170" s="230"/>
      <c r="BFW170" s="230"/>
      <c r="BFX170" s="230"/>
      <c r="BFY170" s="230"/>
      <c r="BFZ170" s="231"/>
      <c r="BGA170" s="229"/>
      <c r="BGB170" s="230"/>
      <c r="BGC170" s="230"/>
      <c r="BGD170" s="230"/>
      <c r="BGE170" s="230"/>
      <c r="BGF170" s="230"/>
      <c r="BGG170" s="230"/>
      <c r="BGH170" s="230"/>
      <c r="BGI170" s="230"/>
      <c r="BGJ170" s="230"/>
      <c r="BGK170" s="230"/>
      <c r="BGL170" s="230"/>
      <c r="BGM170" s="231"/>
      <c r="BGN170" s="229"/>
      <c r="BGO170" s="230"/>
      <c r="BGP170" s="230"/>
      <c r="BGQ170" s="230"/>
      <c r="BGR170" s="230"/>
      <c r="BGS170" s="230"/>
      <c r="BGT170" s="230"/>
      <c r="BGU170" s="230"/>
      <c r="BGV170" s="230"/>
      <c r="BGW170" s="230"/>
      <c r="BGX170" s="230"/>
      <c r="BGY170" s="230"/>
      <c r="BGZ170" s="231"/>
      <c r="BHA170" s="229"/>
      <c r="BHB170" s="230"/>
      <c r="BHC170" s="230"/>
      <c r="BHD170" s="230"/>
      <c r="BHE170" s="230"/>
      <c r="BHF170" s="230"/>
      <c r="BHG170" s="230"/>
      <c r="BHH170" s="230"/>
      <c r="BHI170" s="230"/>
      <c r="BHJ170" s="230"/>
      <c r="BHK170" s="230"/>
      <c r="BHL170" s="230"/>
      <c r="BHM170" s="231"/>
      <c r="BHN170" s="229"/>
      <c r="BHO170" s="230"/>
      <c r="BHP170" s="230"/>
      <c r="BHQ170" s="230"/>
      <c r="BHR170" s="230"/>
      <c r="BHS170" s="230"/>
      <c r="BHT170" s="230"/>
      <c r="BHU170" s="230"/>
      <c r="BHV170" s="230"/>
      <c r="BHW170" s="230"/>
      <c r="BHX170" s="230"/>
      <c r="BHY170" s="230"/>
      <c r="BHZ170" s="231"/>
      <c r="BIA170" s="229"/>
      <c r="BIB170" s="230"/>
      <c r="BIC170" s="230"/>
      <c r="BID170" s="230"/>
      <c r="BIE170" s="230"/>
      <c r="BIF170" s="230"/>
      <c r="BIG170" s="230"/>
      <c r="BIH170" s="230"/>
      <c r="BII170" s="230"/>
      <c r="BIJ170" s="230"/>
      <c r="BIK170" s="230"/>
      <c r="BIL170" s="230"/>
      <c r="BIM170" s="231"/>
      <c r="BIN170" s="229"/>
      <c r="BIO170" s="230"/>
      <c r="BIP170" s="230"/>
      <c r="BIQ170" s="230"/>
      <c r="BIR170" s="230"/>
      <c r="BIS170" s="230"/>
      <c r="BIT170" s="230"/>
      <c r="BIU170" s="230"/>
      <c r="BIV170" s="230"/>
      <c r="BIW170" s="230"/>
      <c r="BIX170" s="230"/>
      <c r="BIY170" s="230"/>
      <c r="BIZ170" s="231"/>
      <c r="BJA170" s="229"/>
      <c r="BJB170" s="230"/>
      <c r="BJC170" s="230"/>
      <c r="BJD170" s="230"/>
      <c r="BJE170" s="230"/>
      <c r="BJF170" s="230"/>
      <c r="BJG170" s="230"/>
      <c r="BJH170" s="230"/>
      <c r="BJI170" s="230"/>
      <c r="BJJ170" s="230"/>
      <c r="BJK170" s="230"/>
      <c r="BJL170" s="230"/>
      <c r="BJM170" s="231"/>
      <c r="BJN170" s="229"/>
      <c r="BJO170" s="230"/>
      <c r="BJP170" s="230"/>
      <c r="BJQ170" s="230"/>
      <c r="BJR170" s="230"/>
      <c r="BJS170" s="230"/>
      <c r="BJT170" s="230"/>
      <c r="BJU170" s="230"/>
      <c r="BJV170" s="230"/>
      <c r="BJW170" s="230"/>
      <c r="BJX170" s="230"/>
      <c r="BJY170" s="230"/>
      <c r="BJZ170" s="231"/>
      <c r="BKA170" s="229"/>
      <c r="BKB170" s="230"/>
      <c r="BKC170" s="230"/>
      <c r="BKD170" s="230"/>
      <c r="BKE170" s="230"/>
      <c r="BKF170" s="230"/>
      <c r="BKG170" s="230"/>
      <c r="BKH170" s="230"/>
      <c r="BKI170" s="230"/>
      <c r="BKJ170" s="230"/>
      <c r="BKK170" s="230"/>
      <c r="BKL170" s="230"/>
      <c r="BKM170" s="231"/>
      <c r="BKN170" s="229"/>
      <c r="BKO170" s="230"/>
      <c r="BKP170" s="230"/>
      <c r="BKQ170" s="230"/>
      <c r="BKR170" s="230"/>
      <c r="BKS170" s="230"/>
      <c r="BKT170" s="230"/>
      <c r="BKU170" s="230"/>
      <c r="BKV170" s="230"/>
      <c r="BKW170" s="230"/>
      <c r="BKX170" s="230"/>
      <c r="BKY170" s="230"/>
      <c r="BKZ170" s="231"/>
      <c r="BLA170" s="229"/>
      <c r="BLB170" s="230"/>
      <c r="BLC170" s="230"/>
      <c r="BLD170" s="230"/>
      <c r="BLE170" s="230"/>
      <c r="BLF170" s="230"/>
      <c r="BLG170" s="230"/>
      <c r="BLH170" s="230"/>
      <c r="BLI170" s="230"/>
      <c r="BLJ170" s="230"/>
      <c r="BLK170" s="230"/>
      <c r="BLL170" s="230"/>
      <c r="BLM170" s="231"/>
      <c r="BLN170" s="229"/>
      <c r="BLO170" s="230"/>
      <c r="BLP170" s="230"/>
      <c r="BLQ170" s="230"/>
      <c r="BLR170" s="230"/>
      <c r="BLS170" s="230"/>
      <c r="BLT170" s="230"/>
      <c r="BLU170" s="230"/>
      <c r="BLV170" s="230"/>
      <c r="BLW170" s="230"/>
      <c r="BLX170" s="230"/>
      <c r="BLY170" s="230"/>
      <c r="BLZ170" s="231"/>
      <c r="BMA170" s="229"/>
      <c r="BMB170" s="230"/>
      <c r="BMC170" s="230"/>
      <c r="BMD170" s="230"/>
      <c r="BME170" s="230"/>
      <c r="BMF170" s="230"/>
      <c r="BMG170" s="230"/>
      <c r="BMH170" s="230"/>
      <c r="BMI170" s="230"/>
      <c r="BMJ170" s="230"/>
      <c r="BMK170" s="230"/>
      <c r="BML170" s="230"/>
      <c r="BMM170" s="231"/>
      <c r="BMN170" s="229"/>
      <c r="BMO170" s="230"/>
      <c r="BMP170" s="230"/>
      <c r="BMQ170" s="230"/>
      <c r="BMR170" s="230"/>
      <c r="BMS170" s="230"/>
      <c r="BMT170" s="230"/>
      <c r="BMU170" s="230"/>
      <c r="BMV170" s="230"/>
      <c r="BMW170" s="230"/>
      <c r="BMX170" s="230"/>
      <c r="BMY170" s="230"/>
      <c r="BMZ170" s="231"/>
      <c r="BNA170" s="229"/>
      <c r="BNB170" s="230"/>
      <c r="BNC170" s="230"/>
      <c r="BND170" s="230"/>
      <c r="BNE170" s="230"/>
      <c r="BNF170" s="230"/>
      <c r="BNG170" s="230"/>
      <c r="BNH170" s="230"/>
      <c r="BNI170" s="230"/>
      <c r="BNJ170" s="230"/>
      <c r="BNK170" s="230"/>
      <c r="BNL170" s="230"/>
      <c r="BNM170" s="231"/>
      <c r="BNN170" s="229"/>
      <c r="BNO170" s="230"/>
      <c r="BNP170" s="230"/>
      <c r="BNQ170" s="230"/>
      <c r="BNR170" s="230"/>
      <c r="BNS170" s="230"/>
      <c r="BNT170" s="230"/>
      <c r="BNU170" s="230"/>
      <c r="BNV170" s="230"/>
      <c r="BNW170" s="230"/>
      <c r="BNX170" s="230"/>
      <c r="BNY170" s="230"/>
      <c r="BNZ170" s="231"/>
      <c r="BOA170" s="229"/>
      <c r="BOB170" s="230"/>
      <c r="BOC170" s="230"/>
      <c r="BOD170" s="230"/>
      <c r="BOE170" s="230"/>
      <c r="BOF170" s="230"/>
      <c r="BOG170" s="230"/>
      <c r="BOH170" s="230"/>
      <c r="BOI170" s="230"/>
      <c r="BOJ170" s="230"/>
      <c r="BOK170" s="230"/>
      <c r="BOL170" s="230"/>
      <c r="BOM170" s="231"/>
      <c r="BON170" s="229"/>
      <c r="BOO170" s="230"/>
      <c r="BOP170" s="230"/>
      <c r="BOQ170" s="230"/>
      <c r="BOR170" s="230"/>
      <c r="BOS170" s="230"/>
      <c r="BOT170" s="230"/>
      <c r="BOU170" s="230"/>
      <c r="BOV170" s="230"/>
      <c r="BOW170" s="230"/>
      <c r="BOX170" s="230"/>
      <c r="BOY170" s="230"/>
      <c r="BOZ170" s="231"/>
      <c r="BPA170" s="229"/>
      <c r="BPB170" s="230"/>
      <c r="BPC170" s="230"/>
      <c r="BPD170" s="230"/>
      <c r="BPE170" s="230"/>
      <c r="BPF170" s="230"/>
      <c r="BPG170" s="230"/>
      <c r="BPH170" s="230"/>
      <c r="BPI170" s="230"/>
      <c r="BPJ170" s="230"/>
      <c r="BPK170" s="230"/>
      <c r="BPL170" s="230"/>
      <c r="BPM170" s="231"/>
      <c r="BPN170" s="229"/>
      <c r="BPO170" s="230"/>
      <c r="BPP170" s="230"/>
      <c r="BPQ170" s="230"/>
      <c r="BPR170" s="230"/>
      <c r="BPS170" s="230"/>
      <c r="BPT170" s="230"/>
      <c r="BPU170" s="230"/>
      <c r="BPV170" s="230"/>
      <c r="BPW170" s="230"/>
      <c r="BPX170" s="230"/>
      <c r="BPY170" s="230"/>
      <c r="BPZ170" s="231"/>
      <c r="BQA170" s="229"/>
      <c r="BQB170" s="230"/>
      <c r="BQC170" s="230"/>
      <c r="BQD170" s="230"/>
      <c r="BQE170" s="230"/>
      <c r="BQF170" s="230"/>
      <c r="BQG170" s="230"/>
      <c r="BQH170" s="230"/>
      <c r="BQI170" s="230"/>
      <c r="BQJ170" s="230"/>
      <c r="BQK170" s="230"/>
      <c r="BQL170" s="230"/>
      <c r="BQM170" s="231"/>
      <c r="BQN170" s="229"/>
      <c r="BQO170" s="230"/>
      <c r="BQP170" s="230"/>
      <c r="BQQ170" s="230"/>
      <c r="BQR170" s="230"/>
      <c r="BQS170" s="230"/>
      <c r="BQT170" s="230"/>
      <c r="BQU170" s="230"/>
      <c r="BQV170" s="230"/>
      <c r="BQW170" s="230"/>
      <c r="BQX170" s="230"/>
      <c r="BQY170" s="230"/>
      <c r="BQZ170" s="231"/>
      <c r="BRA170" s="229"/>
      <c r="BRB170" s="230"/>
      <c r="BRC170" s="230"/>
      <c r="BRD170" s="230"/>
      <c r="BRE170" s="230"/>
      <c r="BRF170" s="230"/>
      <c r="BRG170" s="230"/>
      <c r="BRH170" s="230"/>
      <c r="BRI170" s="230"/>
      <c r="BRJ170" s="230"/>
      <c r="BRK170" s="230"/>
      <c r="BRL170" s="230"/>
      <c r="BRM170" s="231"/>
      <c r="BRN170" s="229"/>
      <c r="BRO170" s="230"/>
      <c r="BRP170" s="230"/>
      <c r="BRQ170" s="230"/>
      <c r="BRR170" s="230"/>
      <c r="BRS170" s="230"/>
      <c r="BRT170" s="230"/>
      <c r="BRU170" s="230"/>
      <c r="BRV170" s="230"/>
      <c r="BRW170" s="230"/>
      <c r="BRX170" s="230"/>
      <c r="BRY170" s="230"/>
      <c r="BRZ170" s="231"/>
      <c r="BSA170" s="229"/>
      <c r="BSB170" s="230"/>
      <c r="BSC170" s="230"/>
      <c r="BSD170" s="230"/>
      <c r="BSE170" s="230"/>
      <c r="BSF170" s="230"/>
      <c r="BSG170" s="230"/>
      <c r="BSH170" s="230"/>
      <c r="BSI170" s="230"/>
      <c r="BSJ170" s="230"/>
      <c r="BSK170" s="230"/>
      <c r="BSL170" s="230"/>
      <c r="BSM170" s="231"/>
      <c r="BSN170" s="229"/>
      <c r="BSO170" s="230"/>
      <c r="BSP170" s="230"/>
      <c r="BSQ170" s="230"/>
      <c r="BSR170" s="230"/>
      <c r="BSS170" s="230"/>
      <c r="BST170" s="230"/>
      <c r="BSU170" s="230"/>
      <c r="BSV170" s="230"/>
      <c r="BSW170" s="230"/>
      <c r="BSX170" s="230"/>
      <c r="BSY170" s="230"/>
      <c r="BSZ170" s="231"/>
      <c r="BTA170" s="229"/>
      <c r="BTB170" s="230"/>
      <c r="BTC170" s="230"/>
      <c r="BTD170" s="230"/>
      <c r="BTE170" s="230"/>
      <c r="BTF170" s="230"/>
      <c r="BTG170" s="230"/>
      <c r="BTH170" s="230"/>
      <c r="BTI170" s="230"/>
      <c r="BTJ170" s="230"/>
      <c r="BTK170" s="230"/>
      <c r="BTL170" s="230"/>
      <c r="BTM170" s="231"/>
      <c r="BTN170" s="229"/>
      <c r="BTO170" s="230"/>
      <c r="BTP170" s="230"/>
      <c r="BTQ170" s="230"/>
      <c r="BTR170" s="230"/>
      <c r="BTS170" s="230"/>
      <c r="BTT170" s="230"/>
      <c r="BTU170" s="230"/>
      <c r="BTV170" s="230"/>
      <c r="BTW170" s="230"/>
      <c r="BTX170" s="230"/>
      <c r="BTY170" s="230"/>
      <c r="BTZ170" s="231"/>
      <c r="BUA170" s="229"/>
      <c r="BUB170" s="230"/>
      <c r="BUC170" s="230"/>
      <c r="BUD170" s="230"/>
      <c r="BUE170" s="230"/>
      <c r="BUF170" s="230"/>
      <c r="BUG170" s="230"/>
      <c r="BUH170" s="230"/>
      <c r="BUI170" s="230"/>
      <c r="BUJ170" s="230"/>
      <c r="BUK170" s="230"/>
      <c r="BUL170" s="230"/>
      <c r="BUM170" s="231"/>
      <c r="BUN170" s="229"/>
      <c r="BUO170" s="230"/>
      <c r="BUP170" s="230"/>
      <c r="BUQ170" s="230"/>
      <c r="BUR170" s="230"/>
      <c r="BUS170" s="230"/>
      <c r="BUT170" s="230"/>
      <c r="BUU170" s="230"/>
      <c r="BUV170" s="230"/>
      <c r="BUW170" s="230"/>
      <c r="BUX170" s="230"/>
      <c r="BUY170" s="230"/>
      <c r="BUZ170" s="231"/>
      <c r="BVA170" s="229"/>
      <c r="BVB170" s="230"/>
      <c r="BVC170" s="230"/>
      <c r="BVD170" s="230"/>
      <c r="BVE170" s="230"/>
      <c r="BVF170" s="230"/>
      <c r="BVG170" s="230"/>
      <c r="BVH170" s="230"/>
      <c r="BVI170" s="230"/>
      <c r="BVJ170" s="230"/>
      <c r="BVK170" s="230"/>
      <c r="BVL170" s="230"/>
      <c r="BVM170" s="231"/>
      <c r="BVN170" s="229"/>
      <c r="BVO170" s="230"/>
      <c r="BVP170" s="230"/>
      <c r="BVQ170" s="230"/>
      <c r="BVR170" s="230"/>
      <c r="BVS170" s="230"/>
      <c r="BVT170" s="230"/>
      <c r="BVU170" s="230"/>
      <c r="BVV170" s="230"/>
      <c r="BVW170" s="230"/>
      <c r="BVX170" s="230"/>
      <c r="BVY170" s="230"/>
      <c r="BVZ170" s="231"/>
      <c r="BWA170" s="229"/>
      <c r="BWB170" s="230"/>
      <c r="BWC170" s="230"/>
      <c r="BWD170" s="230"/>
      <c r="BWE170" s="230"/>
      <c r="BWF170" s="230"/>
      <c r="BWG170" s="230"/>
      <c r="BWH170" s="230"/>
      <c r="BWI170" s="230"/>
      <c r="BWJ170" s="230"/>
      <c r="BWK170" s="230"/>
      <c r="BWL170" s="230"/>
      <c r="BWM170" s="231"/>
      <c r="BWN170" s="229"/>
      <c r="BWO170" s="230"/>
      <c r="BWP170" s="230"/>
      <c r="BWQ170" s="230"/>
      <c r="BWR170" s="230"/>
      <c r="BWS170" s="230"/>
      <c r="BWT170" s="230"/>
      <c r="BWU170" s="230"/>
      <c r="BWV170" s="230"/>
      <c r="BWW170" s="230"/>
      <c r="BWX170" s="230"/>
      <c r="BWY170" s="230"/>
      <c r="BWZ170" s="231"/>
      <c r="BXA170" s="229"/>
      <c r="BXB170" s="230"/>
      <c r="BXC170" s="230"/>
      <c r="BXD170" s="230"/>
      <c r="BXE170" s="230"/>
      <c r="BXF170" s="230"/>
      <c r="BXG170" s="230"/>
      <c r="BXH170" s="230"/>
      <c r="BXI170" s="230"/>
      <c r="BXJ170" s="230"/>
      <c r="BXK170" s="230"/>
      <c r="BXL170" s="230"/>
      <c r="BXM170" s="231"/>
      <c r="BXN170" s="229"/>
      <c r="BXO170" s="230"/>
      <c r="BXP170" s="230"/>
      <c r="BXQ170" s="230"/>
      <c r="BXR170" s="230"/>
      <c r="BXS170" s="230"/>
      <c r="BXT170" s="230"/>
      <c r="BXU170" s="230"/>
      <c r="BXV170" s="230"/>
      <c r="BXW170" s="230"/>
      <c r="BXX170" s="230"/>
      <c r="BXY170" s="230"/>
      <c r="BXZ170" s="231"/>
      <c r="BYA170" s="229"/>
      <c r="BYB170" s="230"/>
      <c r="BYC170" s="230"/>
      <c r="BYD170" s="230"/>
      <c r="BYE170" s="230"/>
      <c r="BYF170" s="230"/>
      <c r="BYG170" s="230"/>
      <c r="BYH170" s="230"/>
      <c r="BYI170" s="230"/>
      <c r="BYJ170" s="230"/>
      <c r="BYK170" s="230"/>
      <c r="BYL170" s="230"/>
      <c r="BYM170" s="231"/>
      <c r="BYN170" s="229"/>
      <c r="BYO170" s="230"/>
      <c r="BYP170" s="230"/>
      <c r="BYQ170" s="230"/>
      <c r="BYR170" s="230"/>
      <c r="BYS170" s="230"/>
      <c r="BYT170" s="230"/>
      <c r="BYU170" s="230"/>
      <c r="BYV170" s="230"/>
      <c r="BYW170" s="230"/>
      <c r="BYX170" s="230"/>
      <c r="BYY170" s="230"/>
      <c r="BYZ170" s="231"/>
      <c r="BZA170" s="229"/>
      <c r="BZB170" s="230"/>
      <c r="BZC170" s="230"/>
      <c r="BZD170" s="230"/>
      <c r="BZE170" s="230"/>
      <c r="BZF170" s="230"/>
      <c r="BZG170" s="230"/>
      <c r="BZH170" s="230"/>
      <c r="BZI170" s="230"/>
      <c r="BZJ170" s="230"/>
      <c r="BZK170" s="230"/>
      <c r="BZL170" s="230"/>
      <c r="BZM170" s="231"/>
      <c r="BZN170" s="229"/>
      <c r="BZO170" s="230"/>
      <c r="BZP170" s="230"/>
      <c r="BZQ170" s="230"/>
      <c r="BZR170" s="230"/>
      <c r="BZS170" s="230"/>
      <c r="BZT170" s="230"/>
      <c r="BZU170" s="230"/>
      <c r="BZV170" s="230"/>
      <c r="BZW170" s="230"/>
      <c r="BZX170" s="230"/>
      <c r="BZY170" s="230"/>
      <c r="BZZ170" s="231"/>
      <c r="CAA170" s="229"/>
      <c r="CAB170" s="230"/>
      <c r="CAC170" s="230"/>
      <c r="CAD170" s="230"/>
      <c r="CAE170" s="230"/>
      <c r="CAF170" s="230"/>
      <c r="CAG170" s="230"/>
      <c r="CAH170" s="230"/>
      <c r="CAI170" s="230"/>
      <c r="CAJ170" s="230"/>
      <c r="CAK170" s="230"/>
      <c r="CAL170" s="230"/>
      <c r="CAM170" s="231"/>
      <c r="CAN170" s="229"/>
      <c r="CAO170" s="230"/>
      <c r="CAP170" s="230"/>
      <c r="CAQ170" s="230"/>
      <c r="CAR170" s="230"/>
      <c r="CAS170" s="230"/>
      <c r="CAT170" s="230"/>
      <c r="CAU170" s="230"/>
      <c r="CAV170" s="230"/>
      <c r="CAW170" s="230"/>
      <c r="CAX170" s="230"/>
      <c r="CAY170" s="230"/>
      <c r="CAZ170" s="231"/>
      <c r="CBA170" s="229"/>
      <c r="CBB170" s="230"/>
      <c r="CBC170" s="230"/>
      <c r="CBD170" s="230"/>
      <c r="CBE170" s="230"/>
      <c r="CBF170" s="230"/>
      <c r="CBG170" s="230"/>
      <c r="CBH170" s="230"/>
      <c r="CBI170" s="230"/>
      <c r="CBJ170" s="230"/>
      <c r="CBK170" s="230"/>
      <c r="CBL170" s="230"/>
      <c r="CBM170" s="231"/>
      <c r="CBN170" s="229"/>
      <c r="CBO170" s="230"/>
      <c r="CBP170" s="230"/>
      <c r="CBQ170" s="230"/>
      <c r="CBR170" s="230"/>
      <c r="CBS170" s="230"/>
      <c r="CBT170" s="230"/>
      <c r="CBU170" s="230"/>
      <c r="CBV170" s="230"/>
      <c r="CBW170" s="230"/>
      <c r="CBX170" s="230"/>
      <c r="CBY170" s="230"/>
      <c r="CBZ170" s="231"/>
      <c r="CCA170" s="229"/>
      <c r="CCB170" s="230"/>
      <c r="CCC170" s="230"/>
      <c r="CCD170" s="230"/>
      <c r="CCE170" s="230"/>
      <c r="CCF170" s="230"/>
      <c r="CCG170" s="230"/>
      <c r="CCH170" s="230"/>
      <c r="CCI170" s="230"/>
      <c r="CCJ170" s="230"/>
      <c r="CCK170" s="230"/>
      <c r="CCL170" s="230"/>
      <c r="CCM170" s="231"/>
      <c r="CCN170" s="229"/>
      <c r="CCO170" s="230"/>
      <c r="CCP170" s="230"/>
      <c r="CCQ170" s="230"/>
      <c r="CCR170" s="230"/>
      <c r="CCS170" s="230"/>
      <c r="CCT170" s="230"/>
      <c r="CCU170" s="230"/>
      <c r="CCV170" s="230"/>
      <c r="CCW170" s="230"/>
      <c r="CCX170" s="230"/>
      <c r="CCY170" s="230"/>
      <c r="CCZ170" s="231"/>
      <c r="CDA170" s="229"/>
      <c r="CDB170" s="230"/>
      <c r="CDC170" s="230"/>
      <c r="CDD170" s="230"/>
      <c r="CDE170" s="230"/>
      <c r="CDF170" s="230"/>
      <c r="CDG170" s="230"/>
      <c r="CDH170" s="230"/>
      <c r="CDI170" s="230"/>
      <c r="CDJ170" s="230"/>
      <c r="CDK170" s="230"/>
      <c r="CDL170" s="230"/>
      <c r="CDM170" s="231"/>
      <c r="CDN170" s="229"/>
      <c r="CDO170" s="230"/>
      <c r="CDP170" s="230"/>
      <c r="CDQ170" s="230"/>
      <c r="CDR170" s="230"/>
      <c r="CDS170" s="230"/>
      <c r="CDT170" s="230"/>
      <c r="CDU170" s="230"/>
      <c r="CDV170" s="230"/>
      <c r="CDW170" s="230"/>
      <c r="CDX170" s="230"/>
      <c r="CDY170" s="230"/>
      <c r="CDZ170" s="231"/>
      <c r="CEA170" s="229"/>
      <c r="CEB170" s="230"/>
      <c r="CEC170" s="230"/>
      <c r="CED170" s="230"/>
      <c r="CEE170" s="230"/>
      <c r="CEF170" s="230"/>
      <c r="CEG170" s="230"/>
      <c r="CEH170" s="230"/>
      <c r="CEI170" s="230"/>
      <c r="CEJ170" s="230"/>
      <c r="CEK170" s="230"/>
      <c r="CEL170" s="230"/>
      <c r="CEM170" s="231"/>
      <c r="CEN170" s="229"/>
      <c r="CEO170" s="230"/>
      <c r="CEP170" s="230"/>
      <c r="CEQ170" s="230"/>
      <c r="CER170" s="230"/>
      <c r="CES170" s="230"/>
      <c r="CET170" s="230"/>
      <c r="CEU170" s="230"/>
      <c r="CEV170" s="230"/>
      <c r="CEW170" s="230"/>
      <c r="CEX170" s="230"/>
      <c r="CEY170" s="230"/>
      <c r="CEZ170" s="231"/>
      <c r="CFA170" s="229"/>
      <c r="CFB170" s="230"/>
      <c r="CFC170" s="230"/>
      <c r="CFD170" s="230"/>
      <c r="CFE170" s="230"/>
      <c r="CFF170" s="230"/>
      <c r="CFG170" s="230"/>
      <c r="CFH170" s="230"/>
      <c r="CFI170" s="230"/>
      <c r="CFJ170" s="230"/>
      <c r="CFK170" s="230"/>
      <c r="CFL170" s="230"/>
      <c r="CFM170" s="231"/>
      <c r="CFN170" s="229"/>
      <c r="CFO170" s="230"/>
      <c r="CFP170" s="230"/>
      <c r="CFQ170" s="230"/>
      <c r="CFR170" s="230"/>
      <c r="CFS170" s="230"/>
      <c r="CFT170" s="230"/>
      <c r="CFU170" s="230"/>
      <c r="CFV170" s="230"/>
      <c r="CFW170" s="230"/>
      <c r="CFX170" s="230"/>
      <c r="CFY170" s="230"/>
      <c r="CFZ170" s="231"/>
      <c r="CGA170" s="229"/>
      <c r="CGB170" s="230"/>
      <c r="CGC170" s="230"/>
      <c r="CGD170" s="230"/>
      <c r="CGE170" s="230"/>
      <c r="CGF170" s="230"/>
      <c r="CGG170" s="230"/>
      <c r="CGH170" s="230"/>
      <c r="CGI170" s="230"/>
      <c r="CGJ170" s="230"/>
      <c r="CGK170" s="230"/>
      <c r="CGL170" s="230"/>
      <c r="CGM170" s="231"/>
      <c r="CGN170" s="229"/>
      <c r="CGO170" s="230"/>
      <c r="CGP170" s="230"/>
      <c r="CGQ170" s="230"/>
      <c r="CGR170" s="230"/>
      <c r="CGS170" s="230"/>
      <c r="CGT170" s="230"/>
      <c r="CGU170" s="230"/>
      <c r="CGV170" s="230"/>
      <c r="CGW170" s="230"/>
      <c r="CGX170" s="230"/>
      <c r="CGY170" s="230"/>
      <c r="CGZ170" s="231"/>
      <c r="CHA170" s="229"/>
      <c r="CHB170" s="230"/>
      <c r="CHC170" s="230"/>
      <c r="CHD170" s="230"/>
      <c r="CHE170" s="230"/>
      <c r="CHF170" s="230"/>
      <c r="CHG170" s="230"/>
      <c r="CHH170" s="230"/>
      <c r="CHI170" s="230"/>
      <c r="CHJ170" s="230"/>
      <c r="CHK170" s="230"/>
      <c r="CHL170" s="230"/>
      <c r="CHM170" s="231"/>
      <c r="CHN170" s="229"/>
      <c r="CHO170" s="230"/>
      <c r="CHP170" s="230"/>
      <c r="CHQ170" s="230"/>
      <c r="CHR170" s="230"/>
      <c r="CHS170" s="230"/>
      <c r="CHT170" s="230"/>
      <c r="CHU170" s="230"/>
      <c r="CHV170" s="230"/>
      <c r="CHW170" s="230"/>
      <c r="CHX170" s="230"/>
      <c r="CHY170" s="230"/>
      <c r="CHZ170" s="231"/>
      <c r="CIA170" s="229"/>
      <c r="CIB170" s="230"/>
      <c r="CIC170" s="230"/>
      <c r="CID170" s="230"/>
      <c r="CIE170" s="230"/>
      <c r="CIF170" s="230"/>
      <c r="CIG170" s="230"/>
      <c r="CIH170" s="230"/>
      <c r="CII170" s="230"/>
      <c r="CIJ170" s="230"/>
      <c r="CIK170" s="230"/>
      <c r="CIL170" s="230"/>
      <c r="CIM170" s="231"/>
      <c r="CIN170" s="229"/>
      <c r="CIO170" s="230"/>
      <c r="CIP170" s="230"/>
      <c r="CIQ170" s="230"/>
      <c r="CIR170" s="230"/>
      <c r="CIS170" s="230"/>
      <c r="CIT170" s="230"/>
      <c r="CIU170" s="230"/>
      <c r="CIV170" s="230"/>
      <c r="CIW170" s="230"/>
      <c r="CIX170" s="230"/>
      <c r="CIY170" s="230"/>
      <c r="CIZ170" s="231"/>
      <c r="CJA170" s="229"/>
      <c r="CJB170" s="230"/>
      <c r="CJC170" s="230"/>
      <c r="CJD170" s="230"/>
      <c r="CJE170" s="230"/>
      <c r="CJF170" s="230"/>
      <c r="CJG170" s="230"/>
      <c r="CJH170" s="230"/>
      <c r="CJI170" s="230"/>
      <c r="CJJ170" s="230"/>
      <c r="CJK170" s="230"/>
      <c r="CJL170" s="230"/>
      <c r="CJM170" s="231"/>
      <c r="CJN170" s="229"/>
      <c r="CJO170" s="230"/>
      <c r="CJP170" s="230"/>
      <c r="CJQ170" s="230"/>
      <c r="CJR170" s="230"/>
      <c r="CJS170" s="230"/>
      <c r="CJT170" s="230"/>
      <c r="CJU170" s="230"/>
      <c r="CJV170" s="230"/>
      <c r="CJW170" s="230"/>
      <c r="CJX170" s="230"/>
      <c r="CJY170" s="230"/>
      <c r="CJZ170" s="231"/>
      <c r="CKA170" s="229"/>
      <c r="CKB170" s="230"/>
      <c r="CKC170" s="230"/>
      <c r="CKD170" s="230"/>
      <c r="CKE170" s="230"/>
      <c r="CKF170" s="230"/>
      <c r="CKG170" s="230"/>
      <c r="CKH170" s="230"/>
      <c r="CKI170" s="230"/>
      <c r="CKJ170" s="230"/>
      <c r="CKK170" s="230"/>
      <c r="CKL170" s="230"/>
      <c r="CKM170" s="231"/>
      <c r="CKN170" s="229"/>
      <c r="CKO170" s="230"/>
      <c r="CKP170" s="230"/>
      <c r="CKQ170" s="230"/>
      <c r="CKR170" s="230"/>
      <c r="CKS170" s="230"/>
      <c r="CKT170" s="230"/>
      <c r="CKU170" s="230"/>
      <c r="CKV170" s="230"/>
      <c r="CKW170" s="230"/>
      <c r="CKX170" s="230"/>
      <c r="CKY170" s="230"/>
      <c r="CKZ170" s="231"/>
      <c r="CLA170" s="229"/>
      <c r="CLB170" s="230"/>
      <c r="CLC170" s="230"/>
      <c r="CLD170" s="230"/>
      <c r="CLE170" s="230"/>
      <c r="CLF170" s="230"/>
      <c r="CLG170" s="230"/>
      <c r="CLH170" s="230"/>
      <c r="CLI170" s="230"/>
      <c r="CLJ170" s="230"/>
      <c r="CLK170" s="230"/>
      <c r="CLL170" s="230"/>
      <c r="CLM170" s="231"/>
      <c r="CLN170" s="229"/>
      <c r="CLO170" s="230"/>
      <c r="CLP170" s="230"/>
      <c r="CLQ170" s="230"/>
      <c r="CLR170" s="230"/>
      <c r="CLS170" s="230"/>
      <c r="CLT170" s="230"/>
      <c r="CLU170" s="230"/>
      <c r="CLV170" s="230"/>
      <c r="CLW170" s="230"/>
      <c r="CLX170" s="230"/>
      <c r="CLY170" s="230"/>
      <c r="CLZ170" s="231"/>
      <c r="CMA170" s="229"/>
      <c r="CMB170" s="230"/>
      <c r="CMC170" s="230"/>
      <c r="CMD170" s="230"/>
      <c r="CME170" s="230"/>
      <c r="CMF170" s="230"/>
      <c r="CMG170" s="230"/>
      <c r="CMH170" s="230"/>
      <c r="CMI170" s="230"/>
      <c r="CMJ170" s="230"/>
      <c r="CMK170" s="230"/>
      <c r="CML170" s="230"/>
      <c r="CMM170" s="231"/>
      <c r="CMN170" s="229"/>
      <c r="CMO170" s="230"/>
      <c r="CMP170" s="230"/>
      <c r="CMQ170" s="230"/>
      <c r="CMR170" s="230"/>
      <c r="CMS170" s="230"/>
      <c r="CMT170" s="230"/>
      <c r="CMU170" s="230"/>
      <c r="CMV170" s="230"/>
      <c r="CMW170" s="230"/>
      <c r="CMX170" s="230"/>
      <c r="CMY170" s="230"/>
      <c r="CMZ170" s="231"/>
      <c r="CNA170" s="229"/>
      <c r="CNB170" s="230"/>
      <c r="CNC170" s="230"/>
      <c r="CND170" s="230"/>
      <c r="CNE170" s="230"/>
      <c r="CNF170" s="230"/>
      <c r="CNG170" s="230"/>
      <c r="CNH170" s="230"/>
      <c r="CNI170" s="230"/>
      <c r="CNJ170" s="230"/>
      <c r="CNK170" s="230"/>
      <c r="CNL170" s="230"/>
      <c r="CNM170" s="231"/>
      <c r="CNN170" s="229"/>
      <c r="CNO170" s="230"/>
      <c r="CNP170" s="230"/>
      <c r="CNQ170" s="230"/>
      <c r="CNR170" s="230"/>
      <c r="CNS170" s="230"/>
      <c r="CNT170" s="230"/>
      <c r="CNU170" s="230"/>
      <c r="CNV170" s="230"/>
      <c r="CNW170" s="230"/>
      <c r="CNX170" s="230"/>
      <c r="CNY170" s="230"/>
      <c r="CNZ170" s="231"/>
      <c r="COA170" s="229"/>
      <c r="COB170" s="230"/>
      <c r="COC170" s="230"/>
      <c r="COD170" s="230"/>
      <c r="COE170" s="230"/>
      <c r="COF170" s="230"/>
      <c r="COG170" s="230"/>
      <c r="COH170" s="230"/>
      <c r="COI170" s="230"/>
      <c r="COJ170" s="230"/>
      <c r="COK170" s="230"/>
      <c r="COL170" s="230"/>
      <c r="COM170" s="231"/>
      <c r="CON170" s="229"/>
      <c r="COO170" s="230"/>
      <c r="COP170" s="230"/>
      <c r="COQ170" s="230"/>
      <c r="COR170" s="230"/>
      <c r="COS170" s="230"/>
      <c r="COT170" s="230"/>
      <c r="COU170" s="230"/>
      <c r="COV170" s="230"/>
      <c r="COW170" s="230"/>
      <c r="COX170" s="230"/>
      <c r="COY170" s="230"/>
      <c r="COZ170" s="231"/>
      <c r="CPA170" s="229"/>
      <c r="CPB170" s="230"/>
      <c r="CPC170" s="230"/>
      <c r="CPD170" s="230"/>
      <c r="CPE170" s="230"/>
      <c r="CPF170" s="230"/>
      <c r="CPG170" s="230"/>
      <c r="CPH170" s="230"/>
      <c r="CPI170" s="230"/>
      <c r="CPJ170" s="230"/>
      <c r="CPK170" s="230"/>
      <c r="CPL170" s="230"/>
      <c r="CPM170" s="231"/>
      <c r="CPN170" s="229"/>
      <c r="CPO170" s="230"/>
      <c r="CPP170" s="230"/>
      <c r="CPQ170" s="230"/>
      <c r="CPR170" s="230"/>
      <c r="CPS170" s="230"/>
      <c r="CPT170" s="230"/>
      <c r="CPU170" s="230"/>
      <c r="CPV170" s="230"/>
      <c r="CPW170" s="230"/>
      <c r="CPX170" s="230"/>
      <c r="CPY170" s="230"/>
      <c r="CPZ170" s="231"/>
      <c r="CQA170" s="229"/>
      <c r="CQB170" s="230"/>
      <c r="CQC170" s="230"/>
      <c r="CQD170" s="230"/>
      <c r="CQE170" s="230"/>
      <c r="CQF170" s="230"/>
      <c r="CQG170" s="230"/>
      <c r="CQH170" s="230"/>
      <c r="CQI170" s="230"/>
      <c r="CQJ170" s="230"/>
      <c r="CQK170" s="230"/>
      <c r="CQL170" s="230"/>
      <c r="CQM170" s="231"/>
      <c r="CQN170" s="229"/>
      <c r="CQO170" s="230"/>
      <c r="CQP170" s="230"/>
      <c r="CQQ170" s="230"/>
      <c r="CQR170" s="230"/>
      <c r="CQS170" s="230"/>
      <c r="CQT170" s="230"/>
      <c r="CQU170" s="230"/>
      <c r="CQV170" s="230"/>
      <c r="CQW170" s="230"/>
      <c r="CQX170" s="230"/>
      <c r="CQY170" s="230"/>
      <c r="CQZ170" s="231"/>
      <c r="CRA170" s="229"/>
      <c r="CRB170" s="230"/>
      <c r="CRC170" s="230"/>
      <c r="CRD170" s="230"/>
      <c r="CRE170" s="230"/>
      <c r="CRF170" s="230"/>
      <c r="CRG170" s="230"/>
      <c r="CRH170" s="230"/>
      <c r="CRI170" s="230"/>
      <c r="CRJ170" s="230"/>
      <c r="CRK170" s="230"/>
      <c r="CRL170" s="230"/>
      <c r="CRM170" s="231"/>
      <c r="CRN170" s="229"/>
      <c r="CRO170" s="230"/>
      <c r="CRP170" s="230"/>
      <c r="CRQ170" s="230"/>
      <c r="CRR170" s="230"/>
      <c r="CRS170" s="230"/>
      <c r="CRT170" s="230"/>
      <c r="CRU170" s="230"/>
      <c r="CRV170" s="230"/>
      <c r="CRW170" s="230"/>
      <c r="CRX170" s="230"/>
      <c r="CRY170" s="230"/>
      <c r="CRZ170" s="231"/>
      <c r="CSA170" s="229"/>
      <c r="CSB170" s="230"/>
      <c r="CSC170" s="230"/>
      <c r="CSD170" s="230"/>
      <c r="CSE170" s="230"/>
      <c r="CSF170" s="230"/>
      <c r="CSG170" s="230"/>
      <c r="CSH170" s="230"/>
      <c r="CSI170" s="230"/>
      <c r="CSJ170" s="230"/>
      <c r="CSK170" s="230"/>
      <c r="CSL170" s="230"/>
      <c r="CSM170" s="231"/>
      <c r="CSN170" s="229"/>
      <c r="CSO170" s="230"/>
      <c r="CSP170" s="230"/>
      <c r="CSQ170" s="230"/>
      <c r="CSR170" s="230"/>
      <c r="CSS170" s="230"/>
      <c r="CST170" s="230"/>
      <c r="CSU170" s="230"/>
      <c r="CSV170" s="230"/>
      <c r="CSW170" s="230"/>
      <c r="CSX170" s="230"/>
      <c r="CSY170" s="230"/>
      <c r="CSZ170" s="231"/>
      <c r="CTA170" s="229"/>
      <c r="CTB170" s="230"/>
      <c r="CTC170" s="230"/>
      <c r="CTD170" s="230"/>
      <c r="CTE170" s="230"/>
      <c r="CTF170" s="230"/>
      <c r="CTG170" s="230"/>
      <c r="CTH170" s="230"/>
      <c r="CTI170" s="230"/>
      <c r="CTJ170" s="230"/>
      <c r="CTK170" s="230"/>
      <c r="CTL170" s="230"/>
      <c r="CTM170" s="231"/>
      <c r="CTN170" s="229"/>
      <c r="CTO170" s="230"/>
      <c r="CTP170" s="230"/>
      <c r="CTQ170" s="230"/>
      <c r="CTR170" s="230"/>
      <c r="CTS170" s="230"/>
      <c r="CTT170" s="230"/>
      <c r="CTU170" s="230"/>
      <c r="CTV170" s="230"/>
      <c r="CTW170" s="230"/>
      <c r="CTX170" s="230"/>
      <c r="CTY170" s="230"/>
      <c r="CTZ170" s="231"/>
      <c r="CUA170" s="229"/>
      <c r="CUB170" s="230"/>
      <c r="CUC170" s="230"/>
      <c r="CUD170" s="230"/>
      <c r="CUE170" s="230"/>
      <c r="CUF170" s="230"/>
      <c r="CUG170" s="230"/>
      <c r="CUH170" s="230"/>
      <c r="CUI170" s="230"/>
      <c r="CUJ170" s="230"/>
      <c r="CUK170" s="230"/>
      <c r="CUL170" s="230"/>
      <c r="CUM170" s="231"/>
      <c r="CUN170" s="229"/>
      <c r="CUO170" s="230"/>
      <c r="CUP170" s="230"/>
      <c r="CUQ170" s="230"/>
      <c r="CUR170" s="230"/>
      <c r="CUS170" s="230"/>
      <c r="CUT170" s="230"/>
      <c r="CUU170" s="230"/>
      <c r="CUV170" s="230"/>
      <c r="CUW170" s="230"/>
      <c r="CUX170" s="230"/>
      <c r="CUY170" s="230"/>
      <c r="CUZ170" s="231"/>
      <c r="CVA170" s="229"/>
      <c r="CVB170" s="230"/>
      <c r="CVC170" s="230"/>
      <c r="CVD170" s="230"/>
      <c r="CVE170" s="230"/>
      <c r="CVF170" s="230"/>
      <c r="CVG170" s="230"/>
      <c r="CVH170" s="230"/>
      <c r="CVI170" s="230"/>
      <c r="CVJ170" s="230"/>
      <c r="CVK170" s="230"/>
      <c r="CVL170" s="230"/>
      <c r="CVM170" s="231"/>
      <c r="CVN170" s="229"/>
      <c r="CVO170" s="230"/>
      <c r="CVP170" s="230"/>
      <c r="CVQ170" s="230"/>
      <c r="CVR170" s="230"/>
      <c r="CVS170" s="230"/>
      <c r="CVT170" s="230"/>
      <c r="CVU170" s="230"/>
      <c r="CVV170" s="230"/>
      <c r="CVW170" s="230"/>
      <c r="CVX170" s="230"/>
      <c r="CVY170" s="230"/>
      <c r="CVZ170" s="231"/>
      <c r="CWA170" s="229"/>
      <c r="CWB170" s="230"/>
      <c r="CWC170" s="230"/>
      <c r="CWD170" s="230"/>
      <c r="CWE170" s="230"/>
      <c r="CWF170" s="230"/>
      <c r="CWG170" s="230"/>
      <c r="CWH170" s="230"/>
      <c r="CWI170" s="230"/>
      <c r="CWJ170" s="230"/>
      <c r="CWK170" s="230"/>
      <c r="CWL170" s="230"/>
      <c r="CWM170" s="231"/>
      <c r="CWN170" s="229"/>
      <c r="CWO170" s="230"/>
      <c r="CWP170" s="230"/>
      <c r="CWQ170" s="230"/>
      <c r="CWR170" s="230"/>
      <c r="CWS170" s="230"/>
      <c r="CWT170" s="230"/>
      <c r="CWU170" s="230"/>
      <c r="CWV170" s="230"/>
      <c r="CWW170" s="230"/>
      <c r="CWX170" s="230"/>
      <c r="CWY170" s="230"/>
      <c r="CWZ170" s="231"/>
      <c r="CXA170" s="229"/>
      <c r="CXB170" s="230"/>
      <c r="CXC170" s="230"/>
      <c r="CXD170" s="230"/>
      <c r="CXE170" s="230"/>
      <c r="CXF170" s="230"/>
      <c r="CXG170" s="230"/>
      <c r="CXH170" s="230"/>
      <c r="CXI170" s="230"/>
      <c r="CXJ170" s="230"/>
      <c r="CXK170" s="230"/>
      <c r="CXL170" s="230"/>
      <c r="CXM170" s="231"/>
      <c r="CXN170" s="229"/>
      <c r="CXO170" s="230"/>
      <c r="CXP170" s="230"/>
      <c r="CXQ170" s="230"/>
      <c r="CXR170" s="230"/>
      <c r="CXS170" s="230"/>
      <c r="CXT170" s="230"/>
      <c r="CXU170" s="230"/>
      <c r="CXV170" s="230"/>
      <c r="CXW170" s="230"/>
      <c r="CXX170" s="230"/>
      <c r="CXY170" s="230"/>
      <c r="CXZ170" s="231"/>
      <c r="CYA170" s="229"/>
      <c r="CYB170" s="230"/>
      <c r="CYC170" s="230"/>
      <c r="CYD170" s="230"/>
      <c r="CYE170" s="230"/>
      <c r="CYF170" s="230"/>
      <c r="CYG170" s="230"/>
      <c r="CYH170" s="230"/>
      <c r="CYI170" s="230"/>
      <c r="CYJ170" s="230"/>
      <c r="CYK170" s="230"/>
      <c r="CYL170" s="230"/>
      <c r="CYM170" s="231"/>
      <c r="CYN170" s="229"/>
      <c r="CYO170" s="230"/>
      <c r="CYP170" s="230"/>
      <c r="CYQ170" s="230"/>
      <c r="CYR170" s="230"/>
      <c r="CYS170" s="230"/>
      <c r="CYT170" s="230"/>
      <c r="CYU170" s="230"/>
      <c r="CYV170" s="230"/>
      <c r="CYW170" s="230"/>
      <c r="CYX170" s="230"/>
      <c r="CYY170" s="230"/>
      <c r="CYZ170" s="231"/>
      <c r="CZA170" s="229"/>
      <c r="CZB170" s="230"/>
      <c r="CZC170" s="230"/>
      <c r="CZD170" s="230"/>
      <c r="CZE170" s="230"/>
      <c r="CZF170" s="230"/>
      <c r="CZG170" s="230"/>
      <c r="CZH170" s="230"/>
      <c r="CZI170" s="230"/>
      <c r="CZJ170" s="230"/>
      <c r="CZK170" s="230"/>
      <c r="CZL170" s="230"/>
      <c r="CZM170" s="231"/>
      <c r="CZN170" s="229"/>
      <c r="CZO170" s="230"/>
      <c r="CZP170" s="230"/>
      <c r="CZQ170" s="230"/>
      <c r="CZR170" s="230"/>
      <c r="CZS170" s="230"/>
      <c r="CZT170" s="230"/>
      <c r="CZU170" s="230"/>
      <c r="CZV170" s="230"/>
      <c r="CZW170" s="230"/>
      <c r="CZX170" s="230"/>
      <c r="CZY170" s="230"/>
      <c r="CZZ170" s="231"/>
      <c r="DAA170" s="229"/>
      <c r="DAB170" s="230"/>
      <c r="DAC170" s="230"/>
      <c r="DAD170" s="230"/>
      <c r="DAE170" s="230"/>
      <c r="DAF170" s="230"/>
      <c r="DAG170" s="230"/>
      <c r="DAH170" s="230"/>
      <c r="DAI170" s="230"/>
      <c r="DAJ170" s="230"/>
      <c r="DAK170" s="230"/>
      <c r="DAL170" s="230"/>
      <c r="DAM170" s="231"/>
      <c r="DAN170" s="229"/>
      <c r="DAO170" s="230"/>
      <c r="DAP170" s="230"/>
      <c r="DAQ170" s="230"/>
      <c r="DAR170" s="230"/>
      <c r="DAS170" s="230"/>
      <c r="DAT170" s="230"/>
      <c r="DAU170" s="230"/>
      <c r="DAV170" s="230"/>
      <c r="DAW170" s="230"/>
      <c r="DAX170" s="230"/>
      <c r="DAY170" s="230"/>
      <c r="DAZ170" s="231"/>
      <c r="DBA170" s="229"/>
      <c r="DBB170" s="230"/>
      <c r="DBC170" s="230"/>
      <c r="DBD170" s="230"/>
      <c r="DBE170" s="230"/>
      <c r="DBF170" s="230"/>
      <c r="DBG170" s="230"/>
      <c r="DBH170" s="230"/>
      <c r="DBI170" s="230"/>
      <c r="DBJ170" s="230"/>
      <c r="DBK170" s="230"/>
      <c r="DBL170" s="230"/>
      <c r="DBM170" s="231"/>
      <c r="DBN170" s="229"/>
      <c r="DBO170" s="230"/>
      <c r="DBP170" s="230"/>
      <c r="DBQ170" s="230"/>
      <c r="DBR170" s="230"/>
      <c r="DBS170" s="230"/>
      <c r="DBT170" s="230"/>
      <c r="DBU170" s="230"/>
      <c r="DBV170" s="230"/>
      <c r="DBW170" s="230"/>
      <c r="DBX170" s="230"/>
      <c r="DBY170" s="230"/>
      <c r="DBZ170" s="231"/>
      <c r="DCA170" s="229"/>
      <c r="DCB170" s="230"/>
      <c r="DCC170" s="230"/>
      <c r="DCD170" s="230"/>
      <c r="DCE170" s="230"/>
      <c r="DCF170" s="230"/>
      <c r="DCG170" s="230"/>
      <c r="DCH170" s="230"/>
      <c r="DCI170" s="230"/>
      <c r="DCJ170" s="230"/>
      <c r="DCK170" s="230"/>
      <c r="DCL170" s="230"/>
      <c r="DCM170" s="231"/>
      <c r="DCN170" s="229"/>
      <c r="DCO170" s="230"/>
      <c r="DCP170" s="230"/>
      <c r="DCQ170" s="230"/>
      <c r="DCR170" s="230"/>
      <c r="DCS170" s="230"/>
      <c r="DCT170" s="230"/>
      <c r="DCU170" s="230"/>
      <c r="DCV170" s="230"/>
      <c r="DCW170" s="230"/>
      <c r="DCX170" s="230"/>
      <c r="DCY170" s="230"/>
      <c r="DCZ170" s="231"/>
      <c r="DDA170" s="229"/>
      <c r="DDB170" s="230"/>
      <c r="DDC170" s="230"/>
      <c r="DDD170" s="230"/>
      <c r="DDE170" s="230"/>
      <c r="DDF170" s="230"/>
      <c r="DDG170" s="230"/>
      <c r="DDH170" s="230"/>
      <c r="DDI170" s="230"/>
      <c r="DDJ170" s="230"/>
      <c r="DDK170" s="230"/>
      <c r="DDL170" s="230"/>
      <c r="DDM170" s="231"/>
      <c r="DDN170" s="229"/>
      <c r="DDO170" s="230"/>
      <c r="DDP170" s="230"/>
      <c r="DDQ170" s="230"/>
      <c r="DDR170" s="230"/>
      <c r="DDS170" s="230"/>
      <c r="DDT170" s="230"/>
      <c r="DDU170" s="230"/>
      <c r="DDV170" s="230"/>
      <c r="DDW170" s="230"/>
      <c r="DDX170" s="230"/>
      <c r="DDY170" s="230"/>
      <c r="DDZ170" s="231"/>
      <c r="DEA170" s="229"/>
      <c r="DEB170" s="230"/>
      <c r="DEC170" s="230"/>
      <c r="DED170" s="230"/>
      <c r="DEE170" s="230"/>
      <c r="DEF170" s="230"/>
      <c r="DEG170" s="230"/>
      <c r="DEH170" s="230"/>
      <c r="DEI170" s="230"/>
      <c r="DEJ170" s="230"/>
      <c r="DEK170" s="230"/>
      <c r="DEL170" s="230"/>
      <c r="DEM170" s="231"/>
      <c r="DEN170" s="229"/>
      <c r="DEO170" s="230"/>
      <c r="DEP170" s="230"/>
      <c r="DEQ170" s="230"/>
      <c r="DER170" s="230"/>
      <c r="DES170" s="230"/>
      <c r="DET170" s="230"/>
      <c r="DEU170" s="230"/>
      <c r="DEV170" s="230"/>
      <c r="DEW170" s="230"/>
      <c r="DEX170" s="230"/>
      <c r="DEY170" s="230"/>
      <c r="DEZ170" s="231"/>
      <c r="DFA170" s="229"/>
      <c r="DFB170" s="230"/>
      <c r="DFC170" s="230"/>
      <c r="DFD170" s="230"/>
      <c r="DFE170" s="230"/>
      <c r="DFF170" s="230"/>
      <c r="DFG170" s="230"/>
      <c r="DFH170" s="230"/>
      <c r="DFI170" s="230"/>
      <c r="DFJ170" s="230"/>
      <c r="DFK170" s="230"/>
      <c r="DFL170" s="230"/>
      <c r="DFM170" s="231"/>
      <c r="DFN170" s="229"/>
      <c r="DFO170" s="230"/>
      <c r="DFP170" s="230"/>
      <c r="DFQ170" s="230"/>
      <c r="DFR170" s="230"/>
      <c r="DFS170" s="230"/>
      <c r="DFT170" s="230"/>
      <c r="DFU170" s="230"/>
      <c r="DFV170" s="230"/>
      <c r="DFW170" s="230"/>
      <c r="DFX170" s="230"/>
      <c r="DFY170" s="230"/>
      <c r="DFZ170" s="231"/>
      <c r="DGA170" s="229"/>
      <c r="DGB170" s="230"/>
      <c r="DGC170" s="230"/>
      <c r="DGD170" s="230"/>
      <c r="DGE170" s="230"/>
      <c r="DGF170" s="230"/>
      <c r="DGG170" s="230"/>
      <c r="DGH170" s="230"/>
      <c r="DGI170" s="230"/>
      <c r="DGJ170" s="230"/>
      <c r="DGK170" s="230"/>
      <c r="DGL170" s="230"/>
      <c r="DGM170" s="231"/>
      <c r="DGN170" s="229"/>
      <c r="DGO170" s="230"/>
      <c r="DGP170" s="230"/>
      <c r="DGQ170" s="230"/>
      <c r="DGR170" s="230"/>
      <c r="DGS170" s="230"/>
      <c r="DGT170" s="230"/>
      <c r="DGU170" s="230"/>
      <c r="DGV170" s="230"/>
      <c r="DGW170" s="230"/>
      <c r="DGX170" s="230"/>
      <c r="DGY170" s="230"/>
      <c r="DGZ170" s="231"/>
      <c r="DHA170" s="229"/>
      <c r="DHB170" s="230"/>
      <c r="DHC170" s="230"/>
      <c r="DHD170" s="230"/>
      <c r="DHE170" s="230"/>
      <c r="DHF170" s="230"/>
      <c r="DHG170" s="230"/>
      <c r="DHH170" s="230"/>
      <c r="DHI170" s="230"/>
      <c r="DHJ170" s="230"/>
      <c r="DHK170" s="230"/>
      <c r="DHL170" s="230"/>
      <c r="DHM170" s="231"/>
      <c r="DHN170" s="229"/>
      <c r="DHO170" s="230"/>
      <c r="DHP170" s="230"/>
      <c r="DHQ170" s="230"/>
      <c r="DHR170" s="230"/>
      <c r="DHS170" s="230"/>
      <c r="DHT170" s="230"/>
      <c r="DHU170" s="230"/>
      <c r="DHV170" s="230"/>
      <c r="DHW170" s="230"/>
      <c r="DHX170" s="230"/>
      <c r="DHY170" s="230"/>
      <c r="DHZ170" s="231"/>
      <c r="DIA170" s="229"/>
      <c r="DIB170" s="230"/>
      <c r="DIC170" s="230"/>
      <c r="DID170" s="230"/>
      <c r="DIE170" s="230"/>
      <c r="DIF170" s="230"/>
      <c r="DIG170" s="230"/>
      <c r="DIH170" s="230"/>
      <c r="DII170" s="230"/>
      <c r="DIJ170" s="230"/>
      <c r="DIK170" s="230"/>
      <c r="DIL170" s="230"/>
      <c r="DIM170" s="231"/>
      <c r="DIN170" s="229"/>
      <c r="DIO170" s="230"/>
      <c r="DIP170" s="230"/>
      <c r="DIQ170" s="230"/>
      <c r="DIR170" s="230"/>
      <c r="DIS170" s="230"/>
      <c r="DIT170" s="230"/>
      <c r="DIU170" s="230"/>
      <c r="DIV170" s="230"/>
      <c r="DIW170" s="230"/>
      <c r="DIX170" s="230"/>
      <c r="DIY170" s="230"/>
      <c r="DIZ170" s="231"/>
      <c r="DJA170" s="229"/>
      <c r="DJB170" s="230"/>
      <c r="DJC170" s="230"/>
      <c r="DJD170" s="230"/>
      <c r="DJE170" s="230"/>
      <c r="DJF170" s="230"/>
      <c r="DJG170" s="230"/>
      <c r="DJH170" s="230"/>
      <c r="DJI170" s="230"/>
      <c r="DJJ170" s="230"/>
      <c r="DJK170" s="230"/>
      <c r="DJL170" s="230"/>
      <c r="DJM170" s="231"/>
      <c r="DJN170" s="229"/>
      <c r="DJO170" s="230"/>
      <c r="DJP170" s="230"/>
      <c r="DJQ170" s="230"/>
      <c r="DJR170" s="230"/>
      <c r="DJS170" s="230"/>
      <c r="DJT170" s="230"/>
      <c r="DJU170" s="230"/>
      <c r="DJV170" s="230"/>
      <c r="DJW170" s="230"/>
      <c r="DJX170" s="230"/>
      <c r="DJY170" s="230"/>
      <c r="DJZ170" s="231"/>
      <c r="DKA170" s="229"/>
      <c r="DKB170" s="230"/>
      <c r="DKC170" s="230"/>
      <c r="DKD170" s="230"/>
      <c r="DKE170" s="230"/>
      <c r="DKF170" s="230"/>
      <c r="DKG170" s="230"/>
      <c r="DKH170" s="230"/>
      <c r="DKI170" s="230"/>
      <c r="DKJ170" s="230"/>
      <c r="DKK170" s="230"/>
      <c r="DKL170" s="230"/>
      <c r="DKM170" s="231"/>
      <c r="DKN170" s="229"/>
      <c r="DKO170" s="230"/>
      <c r="DKP170" s="230"/>
      <c r="DKQ170" s="230"/>
      <c r="DKR170" s="230"/>
      <c r="DKS170" s="230"/>
      <c r="DKT170" s="230"/>
      <c r="DKU170" s="230"/>
      <c r="DKV170" s="230"/>
      <c r="DKW170" s="230"/>
      <c r="DKX170" s="230"/>
      <c r="DKY170" s="230"/>
      <c r="DKZ170" s="231"/>
      <c r="DLA170" s="229"/>
      <c r="DLB170" s="230"/>
      <c r="DLC170" s="230"/>
      <c r="DLD170" s="230"/>
      <c r="DLE170" s="230"/>
      <c r="DLF170" s="230"/>
      <c r="DLG170" s="230"/>
      <c r="DLH170" s="230"/>
      <c r="DLI170" s="230"/>
      <c r="DLJ170" s="230"/>
      <c r="DLK170" s="230"/>
      <c r="DLL170" s="230"/>
      <c r="DLM170" s="231"/>
      <c r="DLN170" s="229"/>
      <c r="DLO170" s="230"/>
      <c r="DLP170" s="230"/>
      <c r="DLQ170" s="230"/>
      <c r="DLR170" s="230"/>
      <c r="DLS170" s="230"/>
      <c r="DLT170" s="230"/>
      <c r="DLU170" s="230"/>
      <c r="DLV170" s="230"/>
      <c r="DLW170" s="230"/>
      <c r="DLX170" s="230"/>
      <c r="DLY170" s="230"/>
      <c r="DLZ170" s="231"/>
      <c r="DMA170" s="229"/>
      <c r="DMB170" s="230"/>
      <c r="DMC170" s="230"/>
      <c r="DMD170" s="230"/>
      <c r="DME170" s="230"/>
      <c r="DMF170" s="230"/>
      <c r="DMG170" s="230"/>
      <c r="DMH170" s="230"/>
      <c r="DMI170" s="230"/>
      <c r="DMJ170" s="230"/>
      <c r="DMK170" s="230"/>
      <c r="DML170" s="230"/>
      <c r="DMM170" s="231"/>
      <c r="DMN170" s="229"/>
      <c r="DMO170" s="230"/>
      <c r="DMP170" s="230"/>
      <c r="DMQ170" s="230"/>
      <c r="DMR170" s="230"/>
      <c r="DMS170" s="230"/>
      <c r="DMT170" s="230"/>
      <c r="DMU170" s="230"/>
      <c r="DMV170" s="230"/>
      <c r="DMW170" s="230"/>
      <c r="DMX170" s="230"/>
      <c r="DMY170" s="230"/>
      <c r="DMZ170" s="231"/>
      <c r="DNA170" s="229"/>
      <c r="DNB170" s="230"/>
      <c r="DNC170" s="230"/>
      <c r="DND170" s="230"/>
      <c r="DNE170" s="230"/>
      <c r="DNF170" s="230"/>
      <c r="DNG170" s="230"/>
      <c r="DNH170" s="230"/>
      <c r="DNI170" s="230"/>
      <c r="DNJ170" s="230"/>
      <c r="DNK170" s="230"/>
      <c r="DNL170" s="230"/>
      <c r="DNM170" s="231"/>
      <c r="DNN170" s="229"/>
      <c r="DNO170" s="230"/>
      <c r="DNP170" s="230"/>
      <c r="DNQ170" s="230"/>
      <c r="DNR170" s="230"/>
      <c r="DNS170" s="230"/>
      <c r="DNT170" s="230"/>
      <c r="DNU170" s="230"/>
      <c r="DNV170" s="230"/>
      <c r="DNW170" s="230"/>
      <c r="DNX170" s="230"/>
      <c r="DNY170" s="230"/>
      <c r="DNZ170" s="231"/>
      <c r="DOA170" s="229"/>
      <c r="DOB170" s="230"/>
      <c r="DOC170" s="230"/>
      <c r="DOD170" s="230"/>
      <c r="DOE170" s="230"/>
      <c r="DOF170" s="230"/>
      <c r="DOG170" s="230"/>
      <c r="DOH170" s="230"/>
      <c r="DOI170" s="230"/>
      <c r="DOJ170" s="230"/>
      <c r="DOK170" s="230"/>
      <c r="DOL170" s="230"/>
      <c r="DOM170" s="231"/>
      <c r="DON170" s="229"/>
      <c r="DOO170" s="230"/>
      <c r="DOP170" s="230"/>
      <c r="DOQ170" s="230"/>
      <c r="DOR170" s="230"/>
      <c r="DOS170" s="230"/>
      <c r="DOT170" s="230"/>
      <c r="DOU170" s="230"/>
      <c r="DOV170" s="230"/>
      <c r="DOW170" s="230"/>
      <c r="DOX170" s="230"/>
      <c r="DOY170" s="230"/>
      <c r="DOZ170" s="231"/>
      <c r="DPA170" s="229"/>
      <c r="DPB170" s="230"/>
      <c r="DPC170" s="230"/>
      <c r="DPD170" s="230"/>
      <c r="DPE170" s="230"/>
      <c r="DPF170" s="230"/>
      <c r="DPG170" s="230"/>
      <c r="DPH170" s="230"/>
      <c r="DPI170" s="230"/>
      <c r="DPJ170" s="230"/>
      <c r="DPK170" s="230"/>
      <c r="DPL170" s="230"/>
      <c r="DPM170" s="231"/>
      <c r="DPN170" s="229"/>
      <c r="DPO170" s="230"/>
      <c r="DPP170" s="230"/>
      <c r="DPQ170" s="230"/>
      <c r="DPR170" s="230"/>
      <c r="DPS170" s="230"/>
      <c r="DPT170" s="230"/>
      <c r="DPU170" s="230"/>
      <c r="DPV170" s="230"/>
      <c r="DPW170" s="230"/>
      <c r="DPX170" s="230"/>
      <c r="DPY170" s="230"/>
      <c r="DPZ170" s="231"/>
      <c r="DQA170" s="229"/>
      <c r="DQB170" s="230"/>
      <c r="DQC170" s="230"/>
      <c r="DQD170" s="230"/>
      <c r="DQE170" s="230"/>
      <c r="DQF170" s="230"/>
      <c r="DQG170" s="230"/>
      <c r="DQH170" s="230"/>
      <c r="DQI170" s="230"/>
      <c r="DQJ170" s="230"/>
      <c r="DQK170" s="230"/>
      <c r="DQL170" s="230"/>
      <c r="DQM170" s="231"/>
      <c r="DQN170" s="229"/>
      <c r="DQO170" s="230"/>
      <c r="DQP170" s="230"/>
      <c r="DQQ170" s="230"/>
      <c r="DQR170" s="230"/>
      <c r="DQS170" s="230"/>
      <c r="DQT170" s="230"/>
      <c r="DQU170" s="230"/>
      <c r="DQV170" s="230"/>
      <c r="DQW170" s="230"/>
      <c r="DQX170" s="230"/>
      <c r="DQY170" s="230"/>
      <c r="DQZ170" s="231"/>
      <c r="DRA170" s="229"/>
      <c r="DRB170" s="230"/>
      <c r="DRC170" s="230"/>
      <c r="DRD170" s="230"/>
      <c r="DRE170" s="230"/>
      <c r="DRF170" s="230"/>
      <c r="DRG170" s="230"/>
      <c r="DRH170" s="230"/>
      <c r="DRI170" s="230"/>
      <c r="DRJ170" s="230"/>
      <c r="DRK170" s="230"/>
      <c r="DRL170" s="230"/>
      <c r="DRM170" s="231"/>
      <c r="DRN170" s="229"/>
      <c r="DRO170" s="230"/>
      <c r="DRP170" s="230"/>
      <c r="DRQ170" s="230"/>
      <c r="DRR170" s="230"/>
      <c r="DRS170" s="230"/>
      <c r="DRT170" s="230"/>
      <c r="DRU170" s="230"/>
      <c r="DRV170" s="230"/>
      <c r="DRW170" s="230"/>
      <c r="DRX170" s="230"/>
      <c r="DRY170" s="230"/>
      <c r="DRZ170" s="231"/>
      <c r="DSA170" s="229"/>
      <c r="DSB170" s="230"/>
      <c r="DSC170" s="230"/>
      <c r="DSD170" s="230"/>
      <c r="DSE170" s="230"/>
      <c r="DSF170" s="230"/>
      <c r="DSG170" s="230"/>
      <c r="DSH170" s="230"/>
      <c r="DSI170" s="230"/>
      <c r="DSJ170" s="230"/>
      <c r="DSK170" s="230"/>
      <c r="DSL170" s="230"/>
      <c r="DSM170" s="231"/>
      <c r="DSN170" s="229"/>
      <c r="DSO170" s="230"/>
      <c r="DSP170" s="230"/>
      <c r="DSQ170" s="230"/>
      <c r="DSR170" s="230"/>
      <c r="DSS170" s="230"/>
      <c r="DST170" s="230"/>
      <c r="DSU170" s="230"/>
      <c r="DSV170" s="230"/>
      <c r="DSW170" s="230"/>
      <c r="DSX170" s="230"/>
      <c r="DSY170" s="230"/>
      <c r="DSZ170" s="231"/>
      <c r="DTA170" s="229"/>
      <c r="DTB170" s="230"/>
      <c r="DTC170" s="230"/>
      <c r="DTD170" s="230"/>
      <c r="DTE170" s="230"/>
      <c r="DTF170" s="230"/>
      <c r="DTG170" s="230"/>
      <c r="DTH170" s="230"/>
      <c r="DTI170" s="230"/>
      <c r="DTJ170" s="230"/>
      <c r="DTK170" s="230"/>
      <c r="DTL170" s="230"/>
      <c r="DTM170" s="231"/>
      <c r="DTN170" s="229"/>
      <c r="DTO170" s="230"/>
      <c r="DTP170" s="230"/>
      <c r="DTQ170" s="230"/>
      <c r="DTR170" s="230"/>
      <c r="DTS170" s="230"/>
      <c r="DTT170" s="230"/>
      <c r="DTU170" s="230"/>
      <c r="DTV170" s="230"/>
      <c r="DTW170" s="230"/>
      <c r="DTX170" s="230"/>
      <c r="DTY170" s="230"/>
      <c r="DTZ170" s="231"/>
      <c r="DUA170" s="229"/>
      <c r="DUB170" s="230"/>
      <c r="DUC170" s="230"/>
      <c r="DUD170" s="230"/>
      <c r="DUE170" s="230"/>
      <c r="DUF170" s="230"/>
      <c r="DUG170" s="230"/>
      <c r="DUH170" s="230"/>
      <c r="DUI170" s="230"/>
      <c r="DUJ170" s="230"/>
      <c r="DUK170" s="230"/>
      <c r="DUL170" s="230"/>
      <c r="DUM170" s="231"/>
      <c r="DUN170" s="229"/>
      <c r="DUO170" s="230"/>
      <c r="DUP170" s="230"/>
      <c r="DUQ170" s="230"/>
      <c r="DUR170" s="230"/>
      <c r="DUS170" s="230"/>
      <c r="DUT170" s="230"/>
      <c r="DUU170" s="230"/>
      <c r="DUV170" s="230"/>
      <c r="DUW170" s="230"/>
      <c r="DUX170" s="230"/>
      <c r="DUY170" s="230"/>
      <c r="DUZ170" s="231"/>
      <c r="DVA170" s="229"/>
      <c r="DVB170" s="230"/>
      <c r="DVC170" s="230"/>
      <c r="DVD170" s="230"/>
      <c r="DVE170" s="230"/>
      <c r="DVF170" s="230"/>
      <c r="DVG170" s="230"/>
      <c r="DVH170" s="230"/>
      <c r="DVI170" s="230"/>
      <c r="DVJ170" s="230"/>
      <c r="DVK170" s="230"/>
      <c r="DVL170" s="230"/>
      <c r="DVM170" s="231"/>
      <c r="DVN170" s="229"/>
      <c r="DVO170" s="230"/>
      <c r="DVP170" s="230"/>
      <c r="DVQ170" s="230"/>
      <c r="DVR170" s="230"/>
      <c r="DVS170" s="230"/>
      <c r="DVT170" s="230"/>
      <c r="DVU170" s="230"/>
      <c r="DVV170" s="230"/>
      <c r="DVW170" s="230"/>
      <c r="DVX170" s="230"/>
      <c r="DVY170" s="230"/>
      <c r="DVZ170" s="231"/>
      <c r="DWA170" s="229"/>
      <c r="DWB170" s="230"/>
      <c r="DWC170" s="230"/>
      <c r="DWD170" s="230"/>
      <c r="DWE170" s="230"/>
      <c r="DWF170" s="230"/>
      <c r="DWG170" s="230"/>
      <c r="DWH170" s="230"/>
      <c r="DWI170" s="230"/>
      <c r="DWJ170" s="230"/>
      <c r="DWK170" s="230"/>
      <c r="DWL170" s="230"/>
      <c r="DWM170" s="231"/>
      <c r="DWN170" s="229"/>
      <c r="DWO170" s="230"/>
      <c r="DWP170" s="230"/>
      <c r="DWQ170" s="230"/>
      <c r="DWR170" s="230"/>
      <c r="DWS170" s="230"/>
      <c r="DWT170" s="230"/>
      <c r="DWU170" s="230"/>
      <c r="DWV170" s="230"/>
      <c r="DWW170" s="230"/>
      <c r="DWX170" s="230"/>
      <c r="DWY170" s="230"/>
      <c r="DWZ170" s="231"/>
      <c r="DXA170" s="229"/>
      <c r="DXB170" s="230"/>
      <c r="DXC170" s="230"/>
      <c r="DXD170" s="230"/>
      <c r="DXE170" s="230"/>
      <c r="DXF170" s="230"/>
      <c r="DXG170" s="230"/>
      <c r="DXH170" s="230"/>
      <c r="DXI170" s="230"/>
      <c r="DXJ170" s="230"/>
      <c r="DXK170" s="230"/>
      <c r="DXL170" s="230"/>
      <c r="DXM170" s="231"/>
      <c r="DXN170" s="229"/>
      <c r="DXO170" s="230"/>
      <c r="DXP170" s="230"/>
      <c r="DXQ170" s="230"/>
      <c r="DXR170" s="230"/>
      <c r="DXS170" s="230"/>
      <c r="DXT170" s="230"/>
      <c r="DXU170" s="230"/>
      <c r="DXV170" s="230"/>
      <c r="DXW170" s="230"/>
      <c r="DXX170" s="230"/>
      <c r="DXY170" s="230"/>
      <c r="DXZ170" s="231"/>
      <c r="DYA170" s="229"/>
      <c r="DYB170" s="230"/>
      <c r="DYC170" s="230"/>
      <c r="DYD170" s="230"/>
      <c r="DYE170" s="230"/>
      <c r="DYF170" s="230"/>
      <c r="DYG170" s="230"/>
      <c r="DYH170" s="230"/>
      <c r="DYI170" s="230"/>
      <c r="DYJ170" s="230"/>
      <c r="DYK170" s="230"/>
      <c r="DYL170" s="230"/>
      <c r="DYM170" s="231"/>
      <c r="DYN170" s="229"/>
      <c r="DYO170" s="230"/>
      <c r="DYP170" s="230"/>
      <c r="DYQ170" s="230"/>
      <c r="DYR170" s="230"/>
      <c r="DYS170" s="230"/>
      <c r="DYT170" s="230"/>
      <c r="DYU170" s="230"/>
      <c r="DYV170" s="230"/>
      <c r="DYW170" s="230"/>
      <c r="DYX170" s="230"/>
      <c r="DYY170" s="230"/>
      <c r="DYZ170" s="231"/>
      <c r="DZA170" s="229"/>
      <c r="DZB170" s="230"/>
      <c r="DZC170" s="230"/>
      <c r="DZD170" s="230"/>
      <c r="DZE170" s="230"/>
      <c r="DZF170" s="230"/>
      <c r="DZG170" s="230"/>
      <c r="DZH170" s="230"/>
      <c r="DZI170" s="230"/>
      <c r="DZJ170" s="230"/>
      <c r="DZK170" s="230"/>
      <c r="DZL170" s="230"/>
      <c r="DZM170" s="231"/>
      <c r="DZN170" s="229"/>
      <c r="DZO170" s="230"/>
      <c r="DZP170" s="230"/>
      <c r="DZQ170" s="230"/>
      <c r="DZR170" s="230"/>
      <c r="DZS170" s="230"/>
      <c r="DZT170" s="230"/>
      <c r="DZU170" s="230"/>
      <c r="DZV170" s="230"/>
      <c r="DZW170" s="230"/>
      <c r="DZX170" s="230"/>
      <c r="DZY170" s="230"/>
      <c r="DZZ170" s="231"/>
      <c r="EAA170" s="229"/>
      <c r="EAB170" s="230"/>
      <c r="EAC170" s="230"/>
      <c r="EAD170" s="230"/>
      <c r="EAE170" s="230"/>
      <c r="EAF170" s="230"/>
      <c r="EAG170" s="230"/>
      <c r="EAH170" s="230"/>
      <c r="EAI170" s="230"/>
      <c r="EAJ170" s="230"/>
      <c r="EAK170" s="230"/>
      <c r="EAL170" s="230"/>
      <c r="EAM170" s="231"/>
      <c r="EAN170" s="229"/>
      <c r="EAO170" s="230"/>
      <c r="EAP170" s="230"/>
      <c r="EAQ170" s="230"/>
      <c r="EAR170" s="230"/>
      <c r="EAS170" s="230"/>
      <c r="EAT170" s="230"/>
      <c r="EAU170" s="230"/>
      <c r="EAV170" s="230"/>
      <c r="EAW170" s="230"/>
      <c r="EAX170" s="230"/>
      <c r="EAY170" s="230"/>
      <c r="EAZ170" s="231"/>
      <c r="EBA170" s="229"/>
      <c r="EBB170" s="230"/>
      <c r="EBC170" s="230"/>
      <c r="EBD170" s="230"/>
      <c r="EBE170" s="230"/>
      <c r="EBF170" s="230"/>
      <c r="EBG170" s="230"/>
      <c r="EBH170" s="230"/>
      <c r="EBI170" s="230"/>
      <c r="EBJ170" s="230"/>
      <c r="EBK170" s="230"/>
      <c r="EBL170" s="230"/>
      <c r="EBM170" s="231"/>
      <c r="EBN170" s="229"/>
      <c r="EBO170" s="230"/>
      <c r="EBP170" s="230"/>
      <c r="EBQ170" s="230"/>
      <c r="EBR170" s="230"/>
      <c r="EBS170" s="230"/>
      <c r="EBT170" s="230"/>
      <c r="EBU170" s="230"/>
      <c r="EBV170" s="230"/>
      <c r="EBW170" s="230"/>
      <c r="EBX170" s="230"/>
      <c r="EBY170" s="230"/>
      <c r="EBZ170" s="231"/>
      <c r="ECA170" s="229"/>
      <c r="ECB170" s="230"/>
      <c r="ECC170" s="230"/>
      <c r="ECD170" s="230"/>
      <c r="ECE170" s="230"/>
      <c r="ECF170" s="230"/>
      <c r="ECG170" s="230"/>
      <c r="ECH170" s="230"/>
      <c r="ECI170" s="230"/>
      <c r="ECJ170" s="230"/>
      <c r="ECK170" s="230"/>
      <c r="ECL170" s="230"/>
      <c r="ECM170" s="231"/>
      <c r="ECN170" s="229"/>
      <c r="ECO170" s="230"/>
      <c r="ECP170" s="230"/>
      <c r="ECQ170" s="230"/>
      <c r="ECR170" s="230"/>
      <c r="ECS170" s="230"/>
      <c r="ECT170" s="230"/>
      <c r="ECU170" s="230"/>
      <c r="ECV170" s="230"/>
      <c r="ECW170" s="230"/>
      <c r="ECX170" s="230"/>
      <c r="ECY170" s="230"/>
      <c r="ECZ170" s="231"/>
      <c r="EDA170" s="229"/>
      <c r="EDB170" s="230"/>
      <c r="EDC170" s="230"/>
      <c r="EDD170" s="230"/>
      <c r="EDE170" s="230"/>
      <c r="EDF170" s="230"/>
      <c r="EDG170" s="230"/>
      <c r="EDH170" s="230"/>
      <c r="EDI170" s="230"/>
      <c r="EDJ170" s="230"/>
      <c r="EDK170" s="230"/>
      <c r="EDL170" s="230"/>
      <c r="EDM170" s="231"/>
      <c r="EDN170" s="229"/>
      <c r="EDO170" s="230"/>
      <c r="EDP170" s="230"/>
      <c r="EDQ170" s="230"/>
      <c r="EDR170" s="230"/>
      <c r="EDS170" s="230"/>
      <c r="EDT170" s="230"/>
      <c r="EDU170" s="230"/>
      <c r="EDV170" s="230"/>
      <c r="EDW170" s="230"/>
      <c r="EDX170" s="230"/>
      <c r="EDY170" s="230"/>
      <c r="EDZ170" s="231"/>
      <c r="EEA170" s="229"/>
      <c r="EEB170" s="230"/>
      <c r="EEC170" s="230"/>
      <c r="EED170" s="230"/>
      <c r="EEE170" s="230"/>
      <c r="EEF170" s="230"/>
      <c r="EEG170" s="230"/>
      <c r="EEH170" s="230"/>
      <c r="EEI170" s="230"/>
      <c r="EEJ170" s="230"/>
      <c r="EEK170" s="230"/>
      <c r="EEL170" s="230"/>
      <c r="EEM170" s="231"/>
      <c r="EEN170" s="229"/>
      <c r="EEO170" s="230"/>
      <c r="EEP170" s="230"/>
      <c r="EEQ170" s="230"/>
      <c r="EER170" s="230"/>
      <c r="EES170" s="230"/>
      <c r="EET170" s="230"/>
      <c r="EEU170" s="230"/>
      <c r="EEV170" s="230"/>
      <c r="EEW170" s="230"/>
      <c r="EEX170" s="230"/>
      <c r="EEY170" s="230"/>
      <c r="EEZ170" s="231"/>
      <c r="EFA170" s="229"/>
      <c r="EFB170" s="230"/>
      <c r="EFC170" s="230"/>
      <c r="EFD170" s="230"/>
      <c r="EFE170" s="230"/>
      <c r="EFF170" s="230"/>
      <c r="EFG170" s="230"/>
      <c r="EFH170" s="230"/>
      <c r="EFI170" s="230"/>
      <c r="EFJ170" s="230"/>
      <c r="EFK170" s="230"/>
      <c r="EFL170" s="230"/>
      <c r="EFM170" s="231"/>
      <c r="EFN170" s="229"/>
      <c r="EFO170" s="230"/>
      <c r="EFP170" s="230"/>
      <c r="EFQ170" s="230"/>
      <c r="EFR170" s="230"/>
      <c r="EFS170" s="230"/>
      <c r="EFT170" s="230"/>
      <c r="EFU170" s="230"/>
      <c r="EFV170" s="230"/>
      <c r="EFW170" s="230"/>
      <c r="EFX170" s="230"/>
      <c r="EFY170" s="230"/>
      <c r="EFZ170" s="231"/>
      <c r="EGA170" s="229"/>
      <c r="EGB170" s="230"/>
      <c r="EGC170" s="230"/>
      <c r="EGD170" s="230"/>
      <c r="EGE170" s="230"/>
      <c r="EGF170" s="230"/>
      <c r="EGG170" s="230"/>
      <c r="EGH170" s="230"/>
      <c r="EGI170" s="230"/>
      <c r="EGJ170" s="230"/>
      <c r="EGK170" s="230"/>
      <c r="EGL170" s="230"/>
      <c r="EGM170" s="231"/>
      <c r="EGN170" s="229"/>
      <c r="EGO170" s="230"/>
      <c r="EGP170" s="230"/>
      <c r="EGQ170" s="230"/>
      <c r="EGR170" s="230"/>
      <c r="EGS170" s="230"/>
      <c r="EGT170" s="230"/>
      <c r="EGU170" s="230"/>
      <c r="EGV170" s="230"/>
      <c r="EGW170" s="230"/>
      <c r="EGX170" s="230"/>
      <c r="EGY170" s="230"/>
      <c r="EGZ170" s="231"/>
      <c r="EHA170" s="229"/>
      <c r="EHB170" s="230"/>
      <c r="EHC170" s="230"/>
      <c r="EHD170" s="230"/>
      <c r="EHE170" s="230"/>
      <c r="EHF170" s="230"/>
      <c r="EHG170" s="230"/>
      <c r="EHH170" s="230"/>
      <c r="EHI170" s="230"/>
      <c r="EHJ170" s="230"/>
      <c r="EHK170" s="230"/>
      <c r="EHL170" s="230"/>
      <c r="EHM170" s="231"/>
      <c r="EHN170" s="229"/>
      <c r="EHO170" s="230"/>
      <c r="EHP170" s="230"/>
      <c r="EHQ170" s="230"/>
      <c r="EHR170" s="230"/>
      <c r="EHS170" s="230"/>
      <c r="EHT170" s="230"/>
      <c r="EHU170" s="230"/>
      <c r="EHV170" s="230"/>
      <c r="EHW170" s="230"/>
      <c r="EHX170" s="230"/>
      <c r="EHY170" s="230"/>
      <c r="EHZ170" s="231"/>
      <c r="EIA170" s="229"/>
      <c r="EIB170" s="230"/>
      <c r="EIC170" s="230"/>
      <c r="EID170" s="230"/>
      <c r="EIE170" s="230"/>
      <c r="EIF170" s="230"/>
      <c r="EIG170" s="230"/>
      <c r="EIH170" s="230"/>
      <c r="EII170" s="230"/>
      <c r="EIJ170" s="230"/>
      <c r="EIK170" s="230"/>
      <c r="EIL170" s="230"/>
      <c r="EIM170" s="231"/>
      <c r="EIN170" s="229"/>
      <c r="EIO170" s="230"/>
      <c r="EIP170" s="230"/>
      <c r="EIQ170" s="230"/>
      <c r="EIR170" s="230"/>
      <c r="EIS170" s="230"/>
      <c r="EIT170" s="230"/>
      <c r="EIU170" s="230"/>
      <c r="EIV170" s="230"/>
      <c r="EIW170" s="230"/>
      <c r="EIX170" s="230"/>
      <c r="EIY170" s="230"/>
      <c r="EIZ170" s="231"/>
      <c r="EJA170" s="229"/>
      <c r="EJB170" s="230"/>
      <c r="EJC170" s="230"/>
      <c r="EJD170" s="230"/>
      <c r="EJE170" s="230"/>
      <c r="EJF170" s="230"/>
      <c r="EJG170" s="230"/>
      <c r="EJH170" s="230"/>
      <c r="EJI170" s="230"/>
      <c r="EJJ170" s="230"/>
      <c r="EJK170" s="230"/>
      <c r="EJL170" s="230"/>
      <c r="EJM170" s="231"/>
      <c r="EJN170" s="229"/>
      <c r="EJO170" s="230"/>
      <c r="EJP170" s="230"/>
      <c r="EJQ170" s="230"/>
      <c r="EJR170" s="230"/>
      <c r="EJS170" s="230"/>
      <c r="EJT170" s="230"/>
      <c r="EJU170" s="230"/>
      <c r="EJV170" s="230"/>
      <c r="EJW170" s="230"/>
      <c r="EJX170" s="230"/>
      <c r="EJY170" s="230"/>
      <c r="EJZ170" s="231"/>
      <c r="EKA170" s="229"/>
      <c r="EKB170" s="230"/>
      <c r="EKC170" s="230"/>
      <c r="EKD170" s="230"/>
      <c r="EKE170" s="230"/>
      <c r="EKF170" s="230"/>
      <c r="EKG170" s="230"/>
      <c r="EKH170" s="230"/>
      <c r="EKI170" s="230"/>
      <c r="EKJ170" s="230"/>
      <c r="EKK170" s="230"/>
      <c r="EKL170" s="230"/>
      <c r="EKM170" s="231"/>
      <c r="EKN170" s="229"/>
      <c r="EKO170" s="230"/>
      <c r="EKP170" s="230"/>
      <c r="EKQ170" s="230"/>
      <c r="EKR170" s="230"/>
      <c r="EKS170" s="230"/>
      <c r="EKT170" s="230"/>
      <c r="EKU170" s="230"/>
      <c r="EKV170" s="230"/>
      <c r="EKW170" s="230"/>
      <c r="EKX170" s="230"/>
      <c r="EKY170" s="230"/>
      <c r="EKZ170" s="231"/>
      <c r="ELA170" s="229"/>
      <c r="ELB170" s="230"/>
      <c r="ELC170" s="230"/>
      <c r="ELD170" s="230"/>
      <c r="ELE170" s="230"/>
      <c r="ELF170" s="230"/>
      <c r="ELG170" s="230"/>
      <c r="ELH170" s="230"/>
      <c r="ELI170" s="230"/>
      <c r="ELJ170" s="230"/>
      <c r="ELK170" s="230"/>
      <c r="ELL170" s="230"/>
      <c r="ELM170" s="231"/>
      <c r="ELN170" s="229"/>
      <c r="ELO170" s="230"/>
      <c r="ELP170" s="230"/>
      <c r="ELQ170" s="230"/>
      <c r="ELR170" s="230"/>
      <c r="ELS170" s="230"/>
      <c r="ELT170" s="230"/>
      <c r="ELU170" s="230"/>
      <c r="ELV170" s="230"/>
      <c r="ELW170" s="230"/>
      <c r="ELX170" s="230"/>
      <c r="ELY170" s="230"/>
      <c r="ELZ170" s="231"/>
      <c r="EMA170" s="229"/>
      <c r="EMB170" s="230"/>
      <c r="EMC170" s="230"/>
      <c r="EMD170" s="230"/>
      <c r="EME170" s="230"/>
      <c r="EMF170" s="230"/>
      <c r="EMG170" s="230"/>
      <c r="EMH170" s="230"/>
      <c r="EMI170" s="230"/>
      <c r="EMJ170" s="230"/>
      <c r="EMK170" s="230"/>
      <c r="EML170" s="230"/>
      <c r="EMM170" s="231"/>
      <c r="EMN170" s="229"/>
      <c r="EMO170" s="230"/>
      <c r="EMP170" s="230"/>
      <c r="EMQ170" s="230"/>
      <c r="EMR170" s="230"/>
      <c r="EMS170" s="230"/>
      <c r="EMT170" s="230"/>
      <c r="EMU170" s="230"/>
      <c r="EMV170" s="230"/>
      <c r="EMW170" s="230"/>
      <c r="EMX170" s="230"/>
      <c r="EMY170" s="230"/>
      <c r="EMZ170" s="231"/>
      <c r="ENA170" s="229"/>
      <c r="ENB170" s="230"/>
      <c r="ENC170" s="230"/>
      <c r="END170" s="230"/>
      <c r="ENE170" s="230"/>
      <c r="ENF170" s="230"/>
      <c r="ENG170" s="230"/>
      <c r="ENH170" s="230"/>
      <c r="ENI170" s="230"/>
      <c r="ENJ170" s="230"/>
      <c r="ENK170" s="230"/>
      <c r="ENL170" s="230"/>
      <c r="ENM170" s="231"/>
      <c r="ENN170" s="229"/>
      <c r="ENO170" s="230"/>
      <c r="ENP170" s="230"/>
      <c r="ENQ170" s="230"/>
      <c r="ENR170" s="230"/>
      <c r="ENS170" s="230"/>
      <c r="ENT170" s="230"/>
      <c r="ENU170" s="230"/>
      <c r="ENV170" s="230"/>
      <c r="ENW170" s="230"/>
      <c r="ENX170" s="230"/>
      <c r="ENY170" s="230"/>
      <c r="ENZ170" s="231"/>
      <c r="EOA170" s="229"/>
      <c r="EOB170" s="230"/>
      <c r="EOC170" s="230"/>
      <c r="EOD170" s="230"/>
      <c r="EOE170" s="230"/>
      <c r="EOF170" s="230"/>
      <c r="EOG170" s="230"/>
      <c r="EOH170" s="230"/>
      <c r="EOI170" s="230"/>
      <c r="EOJ170" s="230"/>
      <c r="EOK170" s="230"/>
      <c r="EOL170" s="230"/>
      <c r="EOM170" s="231"/>
      <c r="EON170" s="229"/>
      <c r="EOO170" s="230"/>
      <c r="EOP170" s="230"/>
      <c r="EOQ170" s="230"/>
      <c r="EOR170" s="230"/>
      <c r="EOS170" s="230"/>
      <c r="EOT170" s="230"/>
      <c r="EOU170" s="230"/>
      <c r="EOV170" s="230"/>
      <c r="EOW170" s="230"/>
      <c r="EOX170" s="230"/>
      <c r="EOY170" s="230"/>
      <c r="EOZ170" s="231"/>
      <c r="EPA170" s="229"/>
      <c r="EPB170" s="230"/>
      <c r="EPC170" s="230"/>
      <c r="EPD170" s="230"/>
      <c r="EPE170" s="230"/>
      <c r="EPF170" s="230"/>
      <c r="EPG170" s="230"/>
      <c r="EPH170" s="230"/>
      <c r="EPI170" s="230"/>
      <c r="EPJ170" s="230"/>
      <c r="EPK170" s="230"/>
      <c r="EPL170" s="230"/>
      <c r="EPM170" s="231"/>
      <c r="EPN170" s="229"/>
      <c r="EPO170" s="230"/>
      <c r="EPP170" s="230"/>
      <c r="EPQ170" s="230"/>
      <c r="EPR170" s="230"/>
      <c r="EPS170" s="230"/>
      <c r="EPT170" s="230"/>
      <c r="EPU170" s="230"/>
      <c r="EPV170" s="230"/>
      <c r="EPW170" s="230"/>
      <c r="EPX170" s="230"/>
      <c r="EPY170" s="230"/>
      <c r="EPZ170" s="231"/>
      <c r="EQA170" s="229"/>
      <c r="EQB170" s="230"/>
      <c r="EQC170" s="230"/>
      <c r="EQD170" s="230"/>
      <c r="EQE170" s="230"/>
      <c r="EQF170" s="230"/>
      <c r="EQG170" s="230"/>
      <c r="EQH170" s="230"/>
      <c r="EQI170" s="230"/>
      <c r="EQJ170" s="230"/>
      <c r="EQK170" s="230"/>
      <c r="EQL170" s="230"/>
      <c r="EQM170" s="231"/>
      <c r="EQN170" s="229"/>
      <c r="EQO170" s="230"/>
      <c r="EQP170" s="230"/>
      <c r="EQQ170" s="230"/>
      <c r="EQR170" s="230"/>
      <c r="EQS170" s="230"/>
      <c r="EQT170" s="230"/>
      <c r="EQU170" s="230"/>
      <c r="EQV170" s="230"/>
      <c r="EQW170" s="230"/>
      <c r="EQX170" s="230"/>
      <c r="EQY170" s="230"/>
      <c r="EQZ170" s="231"/>
      <c r="ERA170" s="229"/>
      <c r="ERB170" s="230"/>
      <c r="ERC170" s="230"/>
      <c r="ERD170" s="230"/>
      <c r="ERE170" s="230"/>
      <c r="ERF170" s="230"/>
      <c r="ERG170" s="230"/>
      <c r="ERH170" s="230"/>
      <c r="ERI170" s="230"/>
      <c r="ERJ170" s="230"/>
      <c r="ERK170" s="230"/>
      <c r="ERL170" s="230"/>
      <c r="ERM170" s="231"/>
      <c r="ERN170" s="229"/>
      <c r="ERO170" s="230"/>
      <c r="ERP170" s="230"/>
      <c r="ERQ170" s="230"/>
      <c r="ERR170" s="230"/>
      <c r="ERS170" s="230"/>
      <c r="ERT170" s="230"/>
      <c r="ERU170" s="230"/>
      <c r="ERV170" s="230"/>
      <c r="ERW170" s="230"/>
      <c r="ERX170" s="230"/>
      <c r="ERY170" s="230"/>
      <c r="ERZ170" s="231"/>
      <c r="ESA170" s="229"/>
      <c r="ESB170" s="230"/>
      <c r="ESC170" s="230"/>
      <c r="ESD170" s="230"/>
      <c r="ESE170" s="230"/>
      <c r="ESF170" s="230"/>
      <c r="ESG170" s="230"/>
      <c r="ESH170" s="230"/>
      <c r="ESI170" s="230"/>
      <c r="ESJ170" s="230"/>
      <c r="ESK170" s="230"/>
      <c r="ESL170" s="230"/>
      <c r="ESM170" s="231"/>
      <c r="ESN170" s="229"/>
      <c r="ESO170" s="230"/>
      <c r="ESP170" s="230"/>
      <c r="ESQ170" s="230"/>
      <c r="ESR170" s="230"/>
      <c r="ESS170" s="230"/>
      <c r="EST170" s="230"/>
      <c r="ESU170" s="230"/>
      <c r="ESV170" s="230"/>
      <c r="ESW170" s="230"/>
      <c r="ESX170" s="230"/>
      <c r="ESY170" s="230"/>
      <c r="ESZ170" s="231"/>
      <c r="ETA170" s="229"/>
      <c r="ETB170" s="230"/>
      <c r="ETC170" s="230"/>
      <c r="ETD170" s="230"/>
      <c r="ETE170" s="230"/>
      <c r="ETF170" s="230"/>
      <c r="ETG170" s="230"/>
      <c r="ETH170" s="230"/>
      <c r="ETI170" s="230"/>
      <c r="ETJ170" s="230"/>
      <c r="ETK170" s="230"/>
      <c r="ETL170" s="230"/>
      <c r="ETM170" s="231"/>
      <c r="ETN170" s="229"/>
      <c r="ETO170" s="230"/>
      <c r="ETP170" s="230"/>
      <c r="ETQ170" s="230"/>
      <c r="ETR170" s="230"/>
      <c r="ETS170" s="230"/>
      <c r="ETT170" s="230"/>
      <c r="ETU170" s="230"/>
      <c r="ETV170" s="230"/>
      <c r="ETW170" s="230"/>
      <c r="ETX170" s="230"/>
      <c r="ETY170" s="230"/>
      <c r="ETZ170" s="231"/>
      <c r="EUA170" s="229"/>
      <c r="EUB170" s="230"/>
      <c r="EUC170" s="230"/>
      <c r="EUD170" s="230"/>
      <c r="EUE170" s="230"/>
      <c r="EUF170" s="230"/>
      <c r="EUG170" s="230"/>
      <c r="EUH170" s="230"/>
      <c r="EUI170" s="230"/>
      <c r="EUJ170" s="230"/>
      <c r="EUK170" s="230"/>
      <c r="EUL170" s="230"/>
      <c r="EUM170" s="231"/>
      <c r="EUN170" s="229"/>
      <c r="EUO170" s="230"/>
      <c r="EUP170" s="230"/>
      <c r="EUQ170" s="230"/>
      <c r="EUR170" s="230"/>
      <c r="EUS170" s="230"/>
      <c r="EUT170" s="230"/>
      <c r="EUU170" s="230"/>
      <c r="EUV170" s="230"/>
      <c r="EUW170" s="230"/>
      <c r="EUX170" s="230"/>
      <c r="EUY170" s="230"/>
      <c r="EUZ170" s="231"/>
      <c r="EVA170" s="229"/>
      <c r="EVB170" s="230"/>
      <c r="EVC170" s="230"/>
      <c r="EVD170" s="230"/>
      <c r="EVE170" s="230"/>
      <c r="EVF170" s="230"/>
      <c r="EVG170" s="230"/>
      <c r="EVH170" s="230"/>
      <c r="EVI170" s="230"/>
      <c r="EVJ170" s="230"/>
      <c r="EVK170" s="230"/>
      <c r="EVL170" s="230"/>
      <c r="EVM170" s="231"/>
      <c r="EVN170" s="229"/>
      <c r="EVO170" s="230"/>
      <c r="EVP170" s="230"/>
      <c r="EVQ170" s="230"/>
      <c r="EVR170" s="230"/>
      <c r="EVS170" s="230"/>
      <c r="EVT170" s="230"/>
      <c r="EVU170" s="230"/>
      <c r="EVV170" s="230"/>
      <c r="EVW170" s="230"/>
      <c r="EVX170" s="230"/>
      <c r="EVY170" s="230"/>
      <c r="EVZ170" s="231"/>
      <c r="EWA170" s="229"/>
      <c r="EWB170" s="230"/>
      <c r="EWC170" s="230"/>
      <c r="EWD170" s="230"/>
      <c r="EWE170" s="230"/>
      <c r="EWF170" s="230"/>
      <c r="EWG170" s="230"/>
      <c r="EWH170" s="230"/>
      <c r="EWI170" s="230"/>
      <c r="EWJ170" s="230"/>
      <c r="EWK170" s="230"/>
      <c r="EWL170" s="230"/>
      <c r="EWM170" s="231"/>
      <c r="EWN170" s="229"/>
      <c r="EWO170" s="230"/>
      <c r="EWP170" s="230"/>
      <c r="EWQ170" s="230"/>
      <c r="EWR170" s="230"/>
      <c r="EWS170" s="230"/>
      <c r="EWT170" s="230"/>
      <c r="EWU170" s="230"/>
      <c r="EWV170" s="230"/>
      <c r="EWW170" s="230"/>
      <c r="EWX170" s="230"/>
      <c r="EWY170" s="230"/>
      <c r="EWZ170" s="231"/>
      <c r="EXA170" s="229"/>
      <c r="EXB170" s="230"/>
      <c r="EXC170" s="230"/>
      <c r="EXD170" s="230"/>
      <c r="EXE170" s="230"/>
      <c r="EXF170" s="230"/>
      <c r="EXG170" s="230"/>
      <c r="EXH170" s="230"/>
      <c r="EXI170" s="230"/>
      <c r="EXJ170" s="230"/>
      <c r="EXK170" s="230"/>
      <c r="EXL170" s="230"/>
      <c r="EXM170" s="231"/>
      <c r="EXN170" s="229"/>
      <c r="EXO170" s="230"/>
      <c r="EXP170" s="230"/>
      <c r="EXQ170" s="230"/>
      <c r="EXR170" s="230"/>
      <c r="EXS170" s="230"/>
      <c r="EXT170" s="230"/>
      <c r="EXU170" s="230"/>
      <c r="EXV170" s="230"/>
      <c r="EXW170" s="230"/>
      <c r="EXX170" s="230"/>
      <c r="EXY170" s="230"/>
      <c r="EXZ170" s="231"/>
      <c r="EYA170" s="229"/>
      <c r="EYB170" s="230"/>
      <c r="EYC170" s="230"/>
      <c r="EYD170" s="230"/>
      <c r="EYE170" s="230"/>
      <c r="EYF170" s="230"/>
      <c r="EYG170" s="230"/>
      <c r="EYH170" s="230"/>
      <c r="EYI170" s="230"/>
      <c r="EYJ170" s="230"/>
      <c r="EYK170" s="230"/>
      <c r="EYL170" s="230"/>
      <c r="EYM170" s="231"/>
      <c r="EYN170" s="229"/>
      <c r="EYO170" s="230"/>
      <c r="EYP170" s="230"/>
      <c r="EYQ170" s="230"/>
      <c r="EYR170" s="230"/>
      <c r="EYS170" s="230"/>
      <c r="EYT170" s="230"/>
      <c r="EYU170" s="230"/>
      <c r="EYV170" s="230"/>
      <c r="EYW170" s="230"/>
      <c r="EYX170" s="230"/>
      <c r="EYY170" s="230"/>
      <c r="EYZ170" s="231"/>
      <c r="EZA170" s="229"/>
      <c r="EZB170" s="230"/>
      <c r="EZC170" s="230"/>
      <c r="EZD170" s="230"/>
      <c r="EZE170" s="230"/>
      <c r="EZF170" s="230"/>
      <c r="EZG170" s="230"/>
      <c r="EZH170" s="230"/>
      <c r="EZI170" s="230"/>
      <c r="EZJ170" s="230"/>
      <c r="EZK170" s="230"/>
      <c r="EZL170" s="230"/>
      <c r="EZM170" s="231"/>
      <c r="EZN170" s="229"/>
      <c r="EZO170" s="230"/>
      <c r="EZP170" s="230"/>
      <c r="EZQ170" s="230"/>
      <c r="EZR170" s="230"/>
      <c r="EZS170" s="230"/>
      <c r="EZT170" s="230"/>
      <c r="EZU170" s="230"/>
      <c r="EZV170" s="230"/>
      <c r="EZW170" s="230"/>
      <c r="EZX170" s="230"/>
      <c r="EZY170" s="230"/>
      <c r="EZZ170" s="231"/>
      <c r="FAA170" s="229"/>
      <c r="FAB170" s="230"/>
      <c r="FAC170" s="230"/>
      <c r="FAD170" s="230"/>
      <c r="FAE170" s="230"/>
      <c r="FAF170" s="230"/>
      <c r="FAG170" s="230"/>
      <c r="FAH170" s="230"/>
      <c r="FAI170" s="230"/>
      <c r="FAJ170" s="230"/>
      <c r="FAK170" s="230"/>
      <c r="FAL170" s="230"/>
      <c r="FAM170" s="231"/>
      <c r="FAN170" s="229"/>
      <c r="FAO170" s="230"/>
      <c r="FAP170" s="230"/>
      <c r="FAQ170" s="230"/>
      <c r="FAR170" s="230"/>
      <c r="FAS170" s="230"/>
      <c r="FAT170" s="230"/>
      <c r="FAU170" s="230"/>
      <c r="FAV170" s="230"/>
      <c r="FAW170" s="230"/>
      <c r="FAX170" s="230"/>
      <c r="FAY170" s="230"/>
      <c r="FAZ170" s="231"/>
      <c r="FBA170" s="229"/>
      <c r="FBB170" s="230"/>
      <c r="FBC170" s="230"/>
      <c r="FBD170" s="230"/>
      <c r="FBE170" s="230"/>
      <c r="FBF170" s="230"/>
      <c r="FBG170" s="230"/>
      <c r="FBH170" s="230"/>
      <c r="FBI170" s="230"/>
      <c r="FBJ170" s="230"/>
      <c r="FBK170" s="230"/>
      <c r="FBL170" s="230"/>
      <c r="FBM170" s="231"/>
      <c r="FBN170" s="229"/>
      <c r="FBO170" s="230"/>
      <c r="FBP170" s="230"/>
      <c r="FBQ170" s="230"/>
      <c r="FBR170" s="230"/>
      <c r="FBS170" s="230"/>
      <c r="FBT170" s="230"/>
      <c r="FBU170" s="230"/>
      <c r="FBV170" s="230"/>
      <c r="FBW170" s="230"/>
      <c r="FBX170" s="230"/>
      <c r="FBY170" s="230"/>
      <c r="FBZ170" s="231"/>
      <c r="FCA170" s="229"/>
      <c r="FCB170" s="230"/>
      <c r="FCC170" s="230"/>
      <c r="FCD170" s="230"/>
      <c r="FCE170" s="230"/>
      <c r="FCF170" s="230"/>
      <c r="FCG170" s="230"/>
      <c r="FCH170" s="230"/>
      <c r="FCI170" s="230"/>
      <c r="FCJ170" s="230"/>
      <c r="FCK170" s="230"/>
      <c r="FCL170" s="230"/>
      <c r="FCM170" s="231"/>
      <c r="FCN170" s="229"/>
      <c r="FCO170" s="230"/>
      <c r="FCP170" s="230"/>
      <c r="FCQ170" s="230"/>
      <c r="FCR170" s="230"/>
      <c r="FCS170" s="230"/>
      <c r="FCT170" s="230"/>
      <c r="FCU170" s="230"/>
      <c r="FCV170" s="230"/>
      <c r="FCW170" s="230"/>
      <c r="FCX170" s="230"/>
      <c r="FCY170" s="230"/>
      <c r="FCZ170" s="231"/>
      <c r="FDA170" s="229"/>
      <c r="FDB170" s="230"/>
      <c r="FDC170" s="230"/>
      <c r="FDD170" s="230"/>
      <c r="FDE170" s="230"/>
      <c r="FDF170" s="230"/>
      <c r="FDG170" s="230"/>
      <c r="FDH170" s="230"/>
      <c r="FDI170" s="230"/>
      <c r="FDJ170" s="230"/>
      <c r="FDK170" s="230"/>
      <c r="FDL170" s="230"/>
      <c r="FDM170" s="231"/>
      <c r="FDN170" s="229"/>
      <c r="FDO170" s="230"/>
      <c r="FDP170" s="230"/>
      <c r="FDQ170" s="230"/>
      <c r="FDR170" s="230"/>
      <c r="FDS170" s="230"/>
      <c r="FDT170" s="230"/>
      <c r="FDU170" s="230"/>
      <c r="FDV170" s="230"/>
      <c r="FDW170" s="230"/>
      <c r="FDX170" s="230"/>
      <c r="FDY170" s="230"/>
      <c r="FDZ170" s="231"/>
      <c r="FEA170" s="229"/>
      <c r="FEB170" s="230"/>
      <c r="FEC170" s="230"/>
      <c r="FED170" s="230"/>
      <c r="FEE170" s="230"/>
      <c r="FEF170" s="230"/>
      <c r="FEG170" s="230"/>
      <c r="FEH170" s="230"/>
      <c r="FEI170" s="230"/>
      <c r="FEJ170" s="230"/>
      <c r="FEK170" s="230"/>
      <c r="FEL170" s="230"/>
      <c r="FEM170" s="231"/>
      <c r="FEN170" s="229"/>
      <c r="FEO170" s="230"/>
      <c r="FEP170" s="230"/>
      <c r="FEQ170" s="230"/>
      <c r="FER170" s="230"/>
      <c r="FES170" s="230"/>
      <c r="FET170" s="230"/>
      <c r="FEU170" s="230"/>
      <c r="FEV170" s="230"/>
      <c r="FEW170" s="230"/>
      <c r="FEX170" s="230"/>
      <c r="FEY170" s="230"/>
      <c r="FEZ170" s="231"/>
      <c r="FFA170" s="229"/>
      <c r="FFB170" s="230"/>
      <c r="FFC170" s="230"/>
      <c r="FFD170" s="230"/>
      <c r="FFE170" s="230"/>
      <c r="FFF170" s="230"/>
      <c r="FFG170" s="230"/>
      <c r="FFH170" s="230"/>
      <c r="FFI170" s="230"/>
      <c r="FFJ170" s="230"/>
      <c r="FFK170" s="230"/>
      <c r="FFL170" s="230"/>
      <c r="FFM170" s="231"/>
      <c r="FFN170" s="229"/>
      <c r="FFO170" s="230"/>
      <c r="FFP170" s="230"/>
      <c r="FFQ170" s="230"/>
      <c r="FFR170" s="230"/>
      <c r="FFS170" s="230"/>
      <c r="FFT170" s="230"/>
      <c r="FFU170" s="230"/>
      <c r="FFV170" s="230"/>
      <c r="FFW170" s="230"/>
      <c r="FFX170" s="230"/>
      <c r="FFY170" s="230"/>
      <c r="FFZ170" s="231"/>
      <c r="FGA170" s="229"/>
      <c r="FGB170" s="230"/>
      <c r="FGC170" s="230"/>
      <c r="FGD170" s="230"/>
      <c r="FGE170" s="230"/>
      <c r="FGF170" s="230"/>
      <c r="FGG170" s="230"/>
      <c r="FGH170" s="230"/>
      <c r="FGI170" s="230"/>
      <c r="FGJ170" s="230"/>
      <c r="FGK170" s="230"/>
      <c r="FGL170" s="230"/>
      <c r="FGM170" s="231"/>
      <c r="FGN170" s="229"/>
      <c r="FGO170" s="230"/>
      <c r="FGP170" s="230"/>
      <c r="FGQ170" s="230"/>
      <c r="FGR170" s="230"/>
      <c r="FGS170" s="230"/>
      <c r="FGT170" s="230"/>
      <c r="FGU170" s="230"/>
      <c r="FGV170" s="230"/>
      <c r="FGW170" s="230"/>
      <c r="FGX170" s="230"/>
      <c r="FGY170" s="230"/>
      <c r="FGZ170" s="231"/>
      <c r="FHA170" s="229"/>
      <c r="FHB170" s="230"/>
      <c r="FHC170" s="230"/>
      <c r="FHD170" s="230"/>
      <c r="FHE170" s="230"/>
      <c r="FHF170" s="230"/>
      <c r="FHG170" s="230"/>
      <c r="FHH170" s="230"/>
      <c r="FHI170" s="230"/>
      <c r="FHJ170" s="230"/>
      <c r="FHK170" s="230"/>
      <c r="FHL170" s="230"/>
      <c r="FHM170" s="231"/>
      <c r="FHN170" s="229"/>
      <c r="FHO170" s="230"/>
      <c r="FHP170" s="230"/>
      <c r="FHQ170" s="230"/>
      <c r="FHR170" s="230"/>
      <c r="FHS170" s="230"/>
      <c r="FHT170" s="230"/>
      <c r="FHU170" s="230"/>
      <c r="FHV170" s="230"/>
      <c r="FHW170" s="230"/>
      <c r="FHX170" s="230"/>
      <c r="FHY170" s="230"/>
      <c r="FHZ170" s="231"/>
      <c r="FIA170" s="229"/>
      <c r="FIB170" s="230"/>
      <c r="FIC170" s="230"/>
      <c r="FID170" s="230"/>
      <c r="FIE170" s="230"/>
      <c r="FIF170" s="230"/>
      <c r="FIG170" s="230"/>
      <c r="FIH170" s="230"/>
      <c r="FII170" s="230"/>
      <c r="FIJ170" s="230"/>
      <c r="FIK170" s="230"/>
      <c r="FIL170" s="230"/>
      <c r="FIM170" s="231"/>
      <c r="FIN170" s="229"/>
      <c r="FIO170" s="230"/>
      <c r="FIP170" s="230"/>
      <c r="FIQ170" s="230"/>
      <c r="FIR170" s="230"/>
      <c r="FIS170" s="230"/>
      <c r="FIT170" s="230"/>
      <c r="FIU170" s="230"/>
      <c r="FIV170" s="230"/>
      <c r="FIW170" s="230"/>
      <c r="FIX170" s="230"/>
      <c r="FIY170" s="230"/>
      <c r="FIZ170" s="231"/>
      <c r="FJA170" s="229"/>
      <c r="FJB170" s="230"/>
      <c r="FJC170" s="230"/>
      <c r="FJD170" s="230"/>
      <c r="FJE170" s="230"/>
      <c r="FJF170" s="230"/>
      <c r="FJG170" s="230"/>
      <c r="FJH170" s="230"/>
      <c r="FJI170" s="230"/>
      <c r="FJJ170" s="230"/>
      <c r="FJK170" s="230"/>
      <c r="FJL170" s="230"/>
      <c r="FJM170" s="231"/>
      <c r="FJN170" s="229"/>
      <c r="FJO170" s="230"/>
      <c r="FJP170" s="230"/>
      <c r="FJQ170" s="230"/>
      <c r="FJR170" s="230"/>
      <c r="FJS170" s="230"/>
      <c r="FJT170" s="230"/>
      <c r="FJU170" s="230"/>
      <c r="FJV170" s="230"/>
      <c r="FJW170" s="230"/>
      <c r="FJX170" s="230"/>
      <c r="FJY170" s="230"/>
      <c r="FJZ170" s="231"/>
      <c r="FKA170" s="229"/>
      <c r="FKB170" s="230"/>
      <c r="FKC170" s="230"/>
      <c r="FKD170" s="230"/>
      <c r="FKE170" s="230"/>
      <c r="FKF170" s="230"/>
      <c r="FKG170" s="230"/>
      <c r="FKH170" s="230"/>
      <c r="FKI170" s="230"/>
      <c r="FKJ170" s="230"/>
      <c r="FKK170" s="230"/>
      <c r="FKL170" s="230"/>
      <c r="FKM170" s="231"/>
      <c r="FKN170" s="229"/>
      <c r="FKO170" s="230"/>
      <c r="FKP170" s="230"/>
      <c r="FKQ170" s="230"/>
      <c r="FKR170" s="230"/>
      <c r="FKS170" s="230"/>
      <c r="FKT170" s="230"/>
      <c r="FKU170" s="230"/>
      <c r="FKV170" s="230"/>
      <c r="FKW170" s="230"/>
      <c r="FKX170" s="230"/>
      <c r="FKY170" s="230"/>
      <c r="FKZ170" s="231"/>
      <c r="FLA170" s="229"/>
      <c r="FLB170" s="230"/>
      <c r="FLC170" s="230"/>
      <c r="FLD170" s="230"/>
      <c r="FLE170" s="230"/>
      <c r="FLF170" s="230"/>
      <c r="FLG170" s="230"/>
      <c r="FLH170" s="230"/>
      <c r="FLI170" s="230"/>
      <c r="FLJ170" s="230"/>
      <c r="FLK170" s="230"/>
      <c r="FLL170" s="230"/>
      <c r="FLM170" s="231"/>
      <c r="FLN170" s="229"/>
      <c r="FLO170" s="230"/>
      <c r="FLP170" s="230"/>
      <c r="FLQ170" s="230"/>
      <c r="FLR170" s="230"/>
      <c r="FLS170" s="230"/>
      <c r="FLT170" s="230"/>
      <c r="FLU170" s="230"/>
      <c r="FLV170" s="230"/>
      <c r="FLW170" s="230"/>
      <c r="FLX170" s="230"/>
      <c r="FLY170" s="230"/>
      <c r="FLZ170" s="231"/>
      <c r="FMA170" s="229"/>
      <c r="FMB170" s="230"/>
      <c r="FMC170" s="230"/>
      <c r="FMD170" s="230"/>
      <c r="FME170" s="230"/>
      <c r="FMF170" s="230"/>
      <c r="FMG170" s="230"/>
      <c r="FMH170" s="230"/>
      <c r="FMI170" s="230"/>
      <c r="FMJ170" s="230"/>
      <c r="FMK170" s="230"/>
      <c r="FML170" s="230"/>
      <c r="FMM170" s="231"/>
      <c r="FMN170" s="229"/>
      <c r="FMO170" s="230"/>
      <c r="FMP170" s="230"/>
      <c r="FMQ170" s="230"/>
      <c r="FMR170" s="230"/>
      <c r="FMS170" s="230"/>
      <c r="FMT170" s="230"/>
      <c r="FMU170" s="230"/>
      <c r="FMV170" s="230"/>
      <c r="FMW170" s="230"/>
      <c r="FMX170" s="230"/>
      <c r="FMY170" s="230"/>
      <c r="FMZ170" s="231"/>
      <c r="FNA170" s="229"/>
      <c r="FNB170" s="230"/>
      <c r="FNC170" s="230"/>
      <c r="FND170" s="230"/>
      <c r="FNE170" s="230"/>
      <c r="FNF170" s="230"/>
      <c r="FNG170" s="230"/>
      <c r="FNH170" s="230"/>
      <c r="FNI170" s="230"/>
      <c r="FNJ170" s="230"/>
      <c r="FNK170" s="230"/>
      <c r="FNL170" s="230"/>
      <c r="FNM170" s="231"/>
      <c r="FNN170" s="229"/>
      <c r="FNO170" s="230"/>
      <c r="FNP170" s="230"/>
      <c r="FNQ170" s="230"/>
      <c r="FNR170" s="230"/>
      <c r="FNS170" s="230"/>
      <c r="FNT170" s="230"/>
      <c r="FNU170" s="230"/>
      <c r="FNV170" s="230"/>
      <c r="FNW170" s="230"/>
      <c r="FNX170" s="230"/>
      <c r="FNY170" s="230"/>
      <c r="FNZ170" s="231"/>
      <c r="FOA170" s="229"/>
      <c r="FOB170" s="230"/>
      <c r="FOC170" s="230"/>
      <c r="FOD170" s="230"/>
      <c r="FOE170" s="230"/>
      <c r="FOF170" s="230"/>
      <c r="FOG170" s="230"/>
      <c r="FOH170" s="230"/>
      <c r="FOI170" s="230"/>
      <c r="FOJ170" s="230"/>
      <c r="FOK170" s="230"/>
      <c r="FOL170" s="230"/>
      <c r="FOM170" s="231"/>
      <c r="FON170" s="229"/>
      <c r="FOO170" s="230"/>
      <c r="FOP170" s="230"/>
      <c r="FOQ170" s="230"/>
      <c r="FOR170" s="230"/>
      <c r="FOS170" s="230"/>
      <c r="FOT170" s="230"/>
      <c r="FOU170" s="230"/>
      <c r="FOV170" s="230"/>
      <c r="FOW170" s="230"/>
      <c r="FOX170" s="230"/>
      <c r="FOY170" s="230"/>
      <c r="FOZ170" s="231"/>
      <c r="FPA170" s="229"/>
      <c r="FPB170" s="230"/>
      <c r="FPC170" s="230"/>
      <c r="FPD170" s="230"/>
      <c r="FPE170" s="230"/>
      <c r="FPF170" s="230"/>
      <c r="FPG170" s="230"/>
      <c r="FPH170" s="230"/>
      <c r="FPI170" s="230"/>
      <c r="FPJ170" s="230"/>
      <c r="FPK170" s="230"/>
      <c r="FPL170" s="230"/>
      <c r="FPM170" s="231"/>
      <c r="FPN170" s="229"/>
      <c r="FPO170" s="230"/>
      <c r="FPP170" s="230"/>
      <c r="FPQ170" s="230"/>
      <c r="FPR170" s="230"/>
      <c r="FPS170" s="230"/>
      <c r="FPT170" s="230"/>
      <c r="FPU170" s="230"/>
      <c r="FPV170" s="230"/>
      <c r="FPW170" s="230"/>
      <c r="FPX170" s="230"/>
      <c r="FPY170" s="230"/>
      <c r="FPZ170" s="231"/>
      <c r="FQA170" s="229"/>
      <c r="FQB170" s="230"/>
      <c r="FQC170" s="230"/>
      <c r="FQD170" s="230"/>
      <c r="FQE170" s="230"/>
      <c r="FQF170" s="230"/>
      <c r="FQG170" s="230"/>
      <c r="FQH170" s="230"/>
      <c r="FQI170" s="230"/>
      <c r="FQJ170" s="230"/>
      <c r="FQK170" s="230"/>
      <c r="FQL170" s="230"/>
      <c r="FQM170" s="231"/>
      <c r="FQN170" s="229"/>
      <c r="FQO170" s="230"/>
      <c r="FQP170" s="230"/>
      <c r="FQQ170" s="230"/>
      <c r="FQR170" s="230"/>
      <c r="FQS170" s="230"/>
      <c r="FQT170" s="230"/>
      <c r="FQU170" s="230"/>
      <c r="FQV170" s="230"/>
      <c r="FQW170" s="230"/>
      <c r="FQX170" s="230"/>
      <c r="FQY170" s="230"/>
      <c r="FQZ170" s="231"/>
      <c r="FRA170" s="229"/>
      <c r="FRB170" s="230"/>
      <c r="FRC170" s="230"/>
      <c r="FRD170" s="230"/>
      <c r="FRE170" s="230"/>
      <c r="FRF170" s="230"/>
      <c r="FRG170" s="230"/>
      <c r="FRH170" s="230"/>
      <c r="FRI170" s="230"/>
      <c r="FRJ170" s="230"/>
      <c r="FRK170" s="230"/>
      <c r="FRL170" s="230"/>
      <c r="FRM170" s="231"/>
      <c r="FRN170" s="229"/>
      <c r="FRO170" s="230"/>
      <c r="FRP170" s="230"/>
      <c r="FRQ170" s="230"/>
      <c r="FRR170" s="230"/>
      <c r="FRS170" s="230"/>
      <c r="FRT170" s="230"/>
      <c r="FRU170" s="230"/>
      <c r="FRV170" s="230"/>
      <c r="FRW170" s="230"/>
      <c r="FRX170" s="230"/>
      <c r="FRY170" s="230"/>
      <c r="FRZ170" s="231"/>
      <c r="FSA170" s="229"/>
      <c r="FSB170" s="230"/>
      <c r="FSC170" s="230"/>
      <c r="FSD170" s="230"/>
      <c r="FSE170" s="230"/>
      <c r="FSF170" s="230"/>
      <c r="FSG170" s="230"/>
      <c r="FSH170" s="230"/>
      <c r="FSI170" s="230"/>
      <c r="FSJ170" s="230"/>
      <c r="FSK170" s="230"/>
      <c r="FSL170" s="230"/>
      <c r="FSM170" s="231"/>
      <c r="FSN170" s="229"/>
      <c r="FSO170" s="230"/>
      <c r="FSP170" s="230"/>
      <c r="FSQ170" s="230"/>
      <c r="FSR170" s="230"/>
      <c r="FSS170" s="230"/>
      <c r="FST170" s="230"/>
      <c r="FSU170" s="230"/>
      <c r="FSV170" s="230"/>
      <c r="FSW170" s="230"/>
      <c r="FSX170" s="230"/>
      <c r="FSY170" s="230"/>
      <c r="FSZ170" s="231"/>
      <c r="FTA170" s="229"/>
      <c r="FTB170" s="230"/>
      <c r="FTC170" s="230"/>
      <c r="FTD170" s="230"/>
      <c r="FTE170" s="230"/>
      <c r="FTF170" s="230"/>
      <c r="FTG170" s="230"/>
      <c r="FTH170" s="230"/>
      <c r="FTI170" s="230"/>
      <c r="FTJ170" s="230"/>
      <c r="FTK170" s="230"/>
      <c r="FTL170" s="230"/>
      <c r="FTM170" s="231"/>
      <c r="FTN170" s="229"/>
      <c r="FTO170" s="230"/>
      <c r="FTP170" s="230"/>
      <c r="FTQ170" s="230"/>
      <c r="FTR170" s="230"/>
      <c r="FTS170" s="230"/>
      <c r="FTT170" s="230"/>
      <c r="FTU170" s="230"/>
      <c r="FTV170" s="230"/>
      <c r="FTW170" s="230"/>
      <c r="FTX170" s="230"/>
      <c r="FTY170" s="230"/>
      <c r="FTZ170" s="231"/>
      <c r="FUA170" s="229"/>
      <c r="FUB170" s="230"/>
      <c r="FUC170" s="230"/>
      <c r="FUD170" s="230"/>
      <c r="FUE170" s="230"/>
      <c r="FUF170" s="230"/>
      <c r="FUG170" s="230"/>
      <c r="FUH170" s="230"/>
      <c r="FUI170" s="230"/>
      <c r="FUJ170" s="230"/>
      <c r="FUK170" s="230"/>
      <c r="FUL170" s="230"/>
      <c r="FUM170" s="231"/>
      <c r="FUN170" s="229"/>
      <c r="FUO170" s="230"/>
      <c r="FUP170" s="230"/>
      <c r="FUQ170" s="230"/>
      <c r="FUR170" s="230"/>
      <c r="FUS170" s="230"/>
      <c r="FUT170" s="230"/>
      <c r="FUU170" s="230"/>
      <c r="FUV170" s="230"/>
      <c r="FUW170" s="230"/>
      <c r="FUX170" s="230"/>
      <c r="FUY170" s="230"/>
      <c r="FUZ170" s="231"/>
      <c r="FVA170" s="229"/>
      <c r="FVB170" s="230"/>
      <c r="FVC170" s="230"/>
      <c r="FVD170" s="230"/>
      <c r="FVE170" s="230"/>
      <c r="FVF170" s="230"/>
      <c r="FVG170" s="230"/>
      <c r="FVH170" s="230"/>
      <c r="FVI170" s="230"/>
      <c r="FVJ170" s="230"/>
      <c r="FVK170" s="230"/>
      <c r="FVL170" s="230"/>
      <c r="FVM170" s="231"/>
      <c r="FVN170" s="229"/>
      <c r="FVO170" s="230"/>
      <c r="FVP170" s="230"/>
      <c r="FVQ170" s="230"/>
      <c r="FVR170" s="230"/>
      <c r="FVS170" s="230"/>
      <c r="FVT170" s="230"/>
      <c r="FVU170" s="230"/>
      <c r="FVV170" s="230"/>
      <c r="FVW170" s="230"/>
      <c r="FVX170" s="230"/>
      <c r="FVY170" s="230"/>
      <c r="FVZ170" s="231"/>
      <c r="FWA170" s="229"/>
      <c r="FWB170" s="230"/>
      <c r="FWC170" s="230"/>
      <c r="FWD170" s="230"/>
      <c r="FWE170" s="230"/>
      <c r="FWF170" s="230"/>
      <c r="FWG170" s="230"/>
      <c r="FWH170" s="230"/>
      <c r="FWI170" s="230"/>
      <c r="FWJ170" s="230"/>
      <c r="FWK170" s="230"/>
      <c r="FWL170" s="230"/>
      <c r="FWM170" s="231"/>
      <c r="FWN170" s="229"/>
      <c r="FWO170" s="230"/>
      <c r="FWP170" s="230"/>
      <c r="FWQ170" s="230"/>
      <c r="FWR170" s="230"/>
      <c r="FWS170" s="230"/>
      <c r="FWT170" s="230"/>
      <c r="FWU170" s="230"/>
      <c r="FWV170" s="230"/>
      <c r="FWW170" s="230"/>
      <c r="FWX170" s="230"/>
      <c r="FWY170" s="230"/>
      <c r="FWZ170" s="231"/>
      <c r="FXA170" s="229"/>
      <c r="FXB170" s="230"/>
      <c r="FXC170" s="230"/>
      <c r="FXD170" s="230"/>
      <c r="FXE170" s="230"/>
      <c r="FXF170" s="230"/>
      <c r="FXG170" s="230"/>
      <c r="FXH170" s="230"/>
      <c r="FXI170" s="230"/>
      <c r="FXJ170" s="230"/>
      <c r="FXK170" s="230"/>
      <c r="FXL170" s="230"/>
      <c r="FXM170" s="231"/>
      <c r="FXN170" s="229"/>
      <c r="FXO170" s="230"/>
      <c r="FXP170" s="230"/>
      <c r="FXQ170" s="230"/>
      <c r="FXR170" s="230"/>
      <c r="FXS170" s="230"/>
      <c r="FXT170" s="230"/>
      <c r="FXU170" s="230"/>
      <c r="FXV170" s="230"/>
      <c r="FXW170" s="230"/>
      <c r="FXX170" s="230"/>
      <c r="FXY170" s="230"/>
      <c r="FXZ170" s="231"/>
      <c r="FYA170" s="229"/>
      <c r="FYB170" s="230"/>
      <c r="FYC170" s="230"/>
      <c r="FYD170" s="230"/>
      <c r="FYE170" s="230"/>
      <c r="FYF170" s="230"/>
      <c r="FYG170" s="230"/>
      <c r="FYH170" s="230"/>
      <c r="FYI170" s="230"/>
      <c r="FYJ170" s="230"/>
      <c r="FYK170" s="230"/>
      <c r="FYL170" s="230"/>
      <c r="FYM170" s="231"/>
      <c r="FYN170" s="229"/>
      <c r="FYO170" s="230"/>
      <c r="FYP170" s="230"/>
      <c r="FYQ170" s="230"/>
      <c r="FYR170" s="230"/>
      <c r="FYS170" s="230"/>
      <c r="FYT170" s="230"/>
      <c r="FYU170" s="230"/>
      <c r="FYV170" s="230"/>
      <c r="FYW170" s="230"/>
      <c r="FYX170" s="230"/>
      <c r="FYY170" s="230"/>
      <c r="FYZ170" s="231"/>
      <c r="FZA170" s="229"/>
      <c r="FZB170" s="230"/>
      <c r="FZC170" s="230"/>
      <c r="FZD170" s="230"/>
      <c r="FZE170" s="230"/>
      <c r="FZF170" s="230"/>
      <c r="FZG170" s="230"/>
      <c r="FZH170" s="230"/>
      <c r="FZI170" s="230"/>
      <c r="FZJ170" s="230"/>
      <c r="FZK170" s="230"/>
      <c r="FZL170" s="230"/>
      <c r="FZM170" s="231"/>
      <c r="FZN170" s="229"/>
      <c r="FZO170" s="230"/>
      <c r="FZP170" s="230"/>
      <c r="FZQ170" s="230"/>
      <c r="FZR170" s="230"/>
      <c r="FZS170" s="230"/>
      <c r="FZT170" s="230"/>
      <c r="FZU170" s="230"/>
      <c r="FZV170" s="230"/>
      <c r="FZW170" s="230"/>
      <c r="FZX170" s="230"/>
      <c r="FZY170" s="230"/>
      <c r="FZZ170" s="231"/>
      <c r="GAA170" s="229"/>
      <c r="GAB170" s="230"/>
      <c r="GAC170" s="230"/>
      <c r="GAD170" s="230"/>
      <c r="GAE170" s="230"/>
      <c r="GAF170" s="230"/>
      <c r="GAG170" s="230"/>
      <c r="GAH170" s="230"/>
      <c r="GAI170" s="230"/>
      <c r="GAJ170" s="230"/>
      <c r="GAK170" s="230"/>
      <c r="GAL170" s="230"/>
      <c r="GAM170" s="231"/>
      <c r="GAN170" s="229"/>
      <c r="GAO170" s="230"/>
      <c r="GAP170" s="230"/>
      <c r="GAQ170" s="230"/>
      <c r="GAR170" s="230"/>
      <c r="GAS170" s="230"/>
      <c r="GAT170" s="230"/>
      <c r="GAU170" s="230"/>
      <c r="GAV170" s="230"/>
      <c r="GAW170" s="230"/>
      <c r="GAX170" s="230"/>
      <c r="GAY170" s="230"/>
      <c r="GAZ170" s="231"/>
      <c r="GBA170" s="229"/>
      <c r="GBB170" s="230"/>
      <c r="GBC170" s="230"/>
      <c r="GBD170" s="230"/>
      <c r="GBE170" s="230"/>
      <c r="GBF170" s="230"/>
      <c r="GBG170" s="230"/>
      <c r="GBH170" s="230"/>
      <c r="GBI170" s="230"/>
      <c r="GBJ170" s="230"/>
      <c r="GBK170" s="230"/>
      <c r="GBL170" s="230"/>
      <c r="GBM170" s="231"/>
      <c r="GBN170" s="229"/>
      <c r="GBO170" s="230"/>
      <c r="GBP170" s="230"/>
      <c r="GBQ170" s="230"/>
      <c r="GBR170" s="230"/>
      <c r="GBS170" s="230"/>
      <c r="GBT170" s="230"/>
      <c r="GBU170" s="230"/>
      <c r="GBV170" s="230"/>
      <c r="GBW170" s="230"/>
      <c r="GBX170" s="230"/>
      <c r="GBY170" s="230"/>
      <c r="GBZ170" s="231"/>
      <c r="GCA170" s="229"/>
      <c r="GCB170" s="230"/>
      <c r="GCC170" s="230"/>
      <c r="GCD170" s="230"/>
      <c r="GCE170" s="230"/>
      <c r="GCF170" s="230"/>
      <c r="GCG170" s="230"/>
      <c r="GCH170" s="230"/>
      <c r="GCI170" s="230"/>
      <c r="GCJ170" s="230"/>
      <c r="GCK170" s="230"/>
      <c r="GCL170" s="230"/>
      <c r="GCM170" s="231"/>
      <c r="GCN170" s="229"/>
      <c r="GCO170" s="230"/>
      <c r="GCP170" s="230"/>
      <c r="GCQ170" s="230"/>
      <c r="GCR170" s="230"/>
      <c r="GCS170" s="230"/>
      <c r="GCT170" s="230"/>
      <c r="GCU170" s="230"/>
      <c r="GCV170" s="230"/>
      <c r="GCW170" s="230"/>
      <c r="GCX170" s="230"/>
      <c r="GCY170" s="230"/>
      <c r="GCZ170" s="231"/>
      <c r="GDA170" s="229"/>
      <c r="GDB170" s="230"/>
      <c r="GDC170" s="230"/>
      <c r="GDD170" s="230"/>
      <c r="GDE170" s="230"/>
      <c r="GDF170" s="230"/>
      <c r="GDG170" s="230"/>
      <c r="GDH170" s="230"/>
      <c r="GDI170" s="230"/>
      <c r="GDJ170" s="230"/>
      <c r="GDK170" s="230"/>
      <c r="GDL170" s="230"/>
      <c r="GDM170" s="231"/>
      <c r="GDN170" s="229"/>
      <c r="GDO170" s="230"/>
      <c r="GDP170" s="230"/>
      <c r="GDQ170" s="230"/>
      <c r="GDR170" s="230"/>
      <c r="GDS170" s="230"/>
      <c r="GDT170" s="230"/>
      <c r="GDU170" s="230"/>
      <c r="GDV170" s="230"/>
      <c r="GDW170" s="230"/>
      <c r="GDX170" s="230"/>
      <c r="GDY170" s="230"/>
      <c r="GDZ170" s="231"/>
      <c r="GEA170" s="229"/>
      <c r="GEB170" s="230"/>
      <c r="GEC170" s="230"/>
      <c r="GED170" s="230"/>
      <c r="GEE170" s="230"/>
      <c r="GEF170" s="230"/>
      <c r="GEG170" s="230"/>
      <c r="GEH170" s="230"/>
      <c r="GEI170" s="230"/>
      <c r="GEJ170" s="230"/>
      <c r="GEK170" s="230"/>
      <c r="GEL170" s="230"/>
      <c r="GEM170" s="231"/>
      <c r="GEN170" s="229"/>
      <c r="GEO170" s="230"/>
      <c r="GEP170" s="230"/>
      <c r="GEQ170" s="230"/>
      <c r="GER170" s="230"/>
      <c r="GES170" s="230"/>
      <c r="GET170" s="230"/>
      <c r="GEU170" s="230"/>
      <c r="GEV170" s="230"/>
      <c r="GEW170" s="230"/>
      <c r="GEX170" s="230"/>
      <c r="GEY170" s="230"/>
      <c r="GEZ170" s="231"/>
      <c r="GFA170" s="229"/>
      <c r="GFB170" s="230"/>
      <c r="GFC170" s="230"/>
      <c r="GFD170" s="230"/>
      <c r="GFE170" s="230"/>
      <c r="GFF170" s="230"/>
      <c r="GFG170" s="230"/>
      <c r="GFH170" s="230"/>
      <c r="GFI170" s="230"/>
      <c r="GFJ170" s="230"/>
      <c r="GFK170" s="230"/>
      <c r="GFL170" s="230"/>
      <c r="GFM170" s="231"/>
      <c r="GFN170" s="229"/>
      <c r="GFO170" s="230"/>
      <c r="GFP170" s="230"/>
      <c r="GFQ170" s="230"/>
      <c r="GFR170" s="230"/>
      <c r="GFS170" s="230"/>
      <c r="GFT170" s="230"/>
      <c r="GFU170" s="230"/>
      <c r="GFV170" s="230"/>
      <c r="GFW170" s="230"/>
      <c r="GFX170" s="230"/>
      <c r="GFY170" s="230"/>
      <c r="GFZ170" s="231"/>
      <c r="GGA170" s="229"/>
      <c r="GGB170" s="230"/>
      <c r="GGC170" s="230"/>
      <c r="GGD170" s="230"/>
      <c r="GGE170" s="230"/>
      <c r="GGF170" s="230"/>
      <c r="GGG170" s="230"/>
      <c r="GGH170" s="230"/>
      <c r="GGI170" s="230"/>
      <c r="GGJ170" s="230"/>
      <c r="GGK170" s="230"/>
      <c r="GGL170" s="230"/>
      <c r="GGM170" s="231"/>
      <c r="GGN170" s="229"/>
      <c r="GGO170" s="230"/>
      <c r="GGP170" s="230"/>
      <c r="GGQ170" s="230"/>
      <c r="GGR170" s="230"/>
      <c r="GGS170" s="230"/>
      <c r="GGT170" s="230"/>
      <c r="GGU170" s="230"/>
      <c r="GGV170" s="230"/>
      <c r="GGW170" s="230"/>
      <c r="GGX170" s="230"/>
      <c r="GGY170" s="230"/>
      <c r="GGZ170" s="231"/>
      <c r="GHA170" s="229"/>
      <c r="GHB170" s="230"/>
      <c r="GHC170" s="230"/>
      <c r="GHD170" s="230"/>
      <c r="GHE170" s="230"/>
      <c r="GHF170" s="230"/>
      <c r="GHG170" s="230"/>
      <c r="GHH170" s="230"/>
      <c r="GHI170" s="230"/>
      <c r="GHJ170" s="230"/>
      <c r="GHK170" s="230"/>
      <c r="GHL170" s="230"/>
      <c r="GHM170" s="231"/>
      <c r="GHN170" s="229"/>
      <c r="GHO170" s="230"/>
      <c r="GHP170" s="230"/>
      <c r="GHQ170" s="230"/>
      <c r="GHR170" s="230"/>
      <c r="GHS170" s="230"/>
      <c r="GHT170" s="230"/>
      <c r="GHU170" s="230"/>
      <c r="GHV170" s="230"/>
      <c r="GHW170" s="230"/>
      <c r="GHX170" s="230"/>
      <c r="GHY170" s="230"/>
      <c r="GHZ170" s="231"/>
      <c r="GIA170" s="229"/>
      <c r="GIB170" s="230"/>
      <c r="GIC170" s="230"/>
      <c r="GID170" s="230"/>
      <c r="GIE170" s="230"/>
      <c r="GIF170" s="230"/>
      <c r="GIG170" s="230"/>
      <c r="GIH170" s="230"/>
      <c r="GII170" s="230"/>
      <c r="GIJ170" s="230"/>
      <c r="GIK170" s="230"/>
      <c r="GIL170" s="230"/>
      <c r="GIM170" s="231"/>
      <c r="GIN170" s="229"/>
      <c r="GIO170" s="230"/>
      <c r="GIP170" s="230"/>
      <c r="GIQ170" s="230"/>
      <c r="GIR170" s="230"/>
      <c r="GIS170" s="230"/>
      <c r="GIT170" s="230"/>
      <c r="GIU170" s="230"/>
      <c r="GIV170" s="230"/>
      <c r="GIW170" s="230"/>
      <c r="GIX170" s="230"/>
      <c r="GIY170" s="230"/>
      <c r="GIZ170" s="231"/>
      <c r="GJA170" s="229"/>
      <c r="GJB170" s="230"/>
      <c r="GJC170" s="230"/>
      <c r="GJD170" s="230"/>
      <c r="GJE170" s="230"/>
      <c r="GJF170" s="230"/>
      <c r="GJG170" s="230"/>
      <c r="GJH170" s="230"/>
      <c r="GJI170" s="230"/>
      <c r="GJJ170" s="230"/>
      <c r="GJK170" s="230"/>
      <c r="GJL170" s="230"/>
      <c r="GJM170" s="231"/>
      <c r="GJN170" s="229"/>
      <c r="GJO170" s="230"/>
      <c r="GJP170" s="230"/>
      <c r="GJQ170" s="230"/>
      <c r="GJR170" s="230"/>
      <c r="GJS170" s="230"/>
      <c r="GJT170" s="230"/>
      <c r="GJU170" s="230"/>
      <c r="GJV170" s="230"/>
      <c r="GJW170" s="230"/>
      <c r="GJX170" s="230"/>
      <c r="GJY170" s="230"/>
      <c r="GJZ170" s="231"/>
      <c r="GKA170" s="229"/>
      <c r="GKB170" s="230"/>
      <c r="GKC170" s="230"/>
      <c r="GKD170" s="230"/>
      <c r="GKE170" s="230"/>
      <c r="GKF170" s="230"/>
      <c r="GKG170" s="230"/>
      <c r="GKH170" s="230"/>
      <c r="GKI170" s="230"/>
      <c r="GKJ170" s="230"/>
      <c r="GKK170" s="230"/>
      <c r="GKL170" s="230"/>
      <c r="GKM170" s="231"/>
      <c r="GKN170" s="229"/>
      <c r="GKO170" s="230"/>
      <c r="GKP170" s="230"/>
      <c r="GKQ170" s="230"/>
      <c r="GKR170" s="230"/>
      <c r="GKS170" s="230"/>
      <c r="GKT170" s="230"/>
      <c r="GKU170" s="230"/>
      <c r="GKV170" s="230"/>
      <c r="GKW170" s="230"/>
      <c r="GKX170" s="230"/>
      <c r="GKY170" s="230"/>
      <c r="GKZ170" s="231"/>
      <c r="GLA170" s="229"/>
      <c r="GLB170" s="230"/>
      <c r="GLC170" s="230"/>
      <c r="GLD170" s="230"/>
      <c r="GLE170" s="230"/>
      <c r="GLF170" s="230"/>
      <c r="GLG170" s="230"/>
      <c r="GLH170" s="230"/>
      <c r="GLI170" s="230"/>
      <c r="GLJ170" s="230"/>
      <c r="GLK170" s="230"/>
      <c r="GLL170" s="230"/>
      <c r="GLM170" s="231"/>
      <c r="GLN170" s="229"/>
      <c r="GLO170" s="230"/>
      <c r="GLP170" s="230"/>
      <c r="GLQ170" s="230"/>
      <c r="GLR170" s="230"/>
      <c r="GLS170" s="230"/>
      <c r="GLT170" s="230"/>
      <c r="GLU170" s="230"/>
      <c r="GLV170" s="230"/>
      <c r="GLW170" s="230"/>
      <c r="GLX170" s="230"/>
      <c r="GLY170" s="230"/>
      <c r="GLZ170" s="231"/>
      <c r="GMA170" s="229"/>
      <c r="GMB170" s="230"/>
      <c r="GMC170" s="230"/>
      <c r="GMD170" s="230"/>
      <c r="GME170" s="230"/>
      <c r="GMF170" s="230"/>
      <c r="GMG170" s="230"/>
      <c r="GMH170" s="230"/>
      <c r="GMI170" s="230"/>
      <c r="GMJ170" s="230"/>
      <c r="GMK170" s="230"/>
      <c r="GML170" s="230"/>
      <c r="GMM170" s="231"/>
      <c r="GMN170" s="229"/>
      <c r="GMO170" s="230"/>
      <c r="GMP170" s="230"/>
      <c r="GMQ170" s="230"/>
      <c r="GMR170" s="230"/>
      <c r="GMS170" s="230"/>
      <c r="GMT170" s="230"/>
      <c r="GMU170" s="230"/>
      <c r="GMV170" s="230"/>
      <c r="GMW170" s="230"/>
      <c r="GMX170" s="230"/>
      <c r="GMY170" s="230"/>
      <c r="GMZ170" s="231"/>
      <c r="GNA170" s="229"/>
      <c r="GNB170" s="230"/>
      <c r="GNC170" s="230"/>
      <c r="GND170" s="230"/>
      <c r="GNE170" s="230"/>
      <c r="GNF170" s="230"/>
      <c r="GNG170" s="230"/>
      <c r="GNH170" s="230"/>
      <c r="GNI170" s="230"/>
      <c r="GNJ170" s="230"/>
      <c r="GNK170" s="230"/>
      <c r="GNL170" s="230"/>
      <c r="GNM170" s="231"/>
      <c r="GNN170" s="229"/>
      <c r="GNO170" s="230"/>
      <c r="GNP170" s="230"/>
      <c r="GNQ170" s="230"/>
      <c r="GNR170" s="230"/>
      <c r="GNS170" s="230"/>
      <c r="GNT170" s="230"/>
      <c r="GNU170" s="230"/>
      <c r="GNV170" s="230"/>
      <c r="GNW170" s="230"/>
      <c r="GNX170" s="230"/>
      <c r="GNY170" s="230"/>
      <c r="GNZ170" s="231"/>
      <c r="GOA170" s="229"/>
      <c r="GOB170" s="230"/>
      <c r="GOC170" s="230"/>
      <c r="GOD170" s="230"/>
      <c r="GOE170" s="230"/>
      <c r="GOF170" s="230"/>
      <c r="GOG170" s="230"/>
      <c r="GOH170" s="230"/>
      <c r="GOI170" s="230"/>
      <c r="GOJ170" s="230"/>
      <c r="GOK170" s="230"/>
      <c r="GOL170" s="230"/>
      <c r="GOM170" s="231"/>
      <c r="GON170" s="229"/>
      <c r="GOO170" s="230"/>
      <c r="GOP170" s="230"/>
      <c r="GOQ170" s="230"/>
      <c r="GOR170" s="230"/>
      <c r="GOS170" s="230"/>
      <c r="GOT170" s="230"/>
      <c r="GOU170" s="230"/>
      <c r="GOV170" s="230"/>
      <c r="GOW170" s="230"/>
      <c r="GOX170" s="230"/>
      <c r="GOY170" s="230"/>
      <c r="GOZ170" s="231"/>
      <c r="GPA170" s="229"/>
      <c r="GPB170" s="230"/>
      <c r="GPC170" s="230"/>
      <c r="GPD170" s="230"/>
      <c r="GPE170" s="230"/>
      <c r="GPF170" s="230"/>
      <c r="GPG170" s="230"/>
      <c r="GPH170" s="230"/>
      <c r="GPI170" s="230"/>
      <c r="GPJ170" s="230"/>
      <c r="GPK170" s="230"/>
      <c r="GPL170" s="230"/>
      <c r="GPM170" s="231"/>
      <c r="GPN170" s="229"/>
      <c r="GPO170" s="230"/>
      <c r="GPP170" s="230"/>
      <c r="GPQ170" s="230"/>
      <c r="GPR170" s="230"/>
      <c r="GPS170" s="230"/>
      <c r="GPT170" s="230"/>
      <c r="GPU170" s="230"/>
      <c r="GPV170" s="230"/>
      <c r="GPW170" s="230"/>
      <c r="GPX170" s="230"/>
      <c r="GPY170" s="230"/>
      <c r="GPZ170" s="231"/>
      <c r="GQA170" s="229"/>
      <c r="GQB170" s="230"/>
      <c r="GQC170" s="230"/>
      <c r="GQD170" s="230"/>
      <c r="GQE170" s="230"/>
      <c r="GQF170" s="230"/>
      <c r="GQG170" s="230"/>
      <c r="GQH170" s="230"/>
      <c r="GQI170" s="230"/>
      <c r="GQJ170" s="230"/>
      <c r="GQK170" s="230"/>
      <c r="GQL170" s="230"/>
      <c r="GQM170" s="231"/>
      <c r="GQN170" s="229"/>
      <c r="GQO170" s="230"/>
      <c r="GQP170" s="230"/>
      <c r="GQQ170" s="230"/>
      <c r="GQR170" s="230"/>
      <c r="GQS170" s="230"/>
      <c r="GQT170" s="230"/>
      <c r="GQU170" s="230"/>
      <c r="GQV170" s="230"/>
      <c r="GQW170" s="230"/>
      <c r="GQX170" s="230"/>
      <c r="GQY170" s="230"/>
      <c r="GQZ170" s="231"/>
      <c r="GRA170" s="229"/>
      <c r="GRB170" s="230"/>
      <c r="GRC170" s="230"/>
      <c r="GRD170" s="230"/>
      <c r="GRE170" s="230"/>
      <c r="GRF170" s="230"/>
      <c r="GRG170" s="230"/>
      <c r="GRH170" s="230"/>
      <c r="GRI170" s="230"/>
      <c r="GRJ170" s="230"/>
      <c r="GRK170" s="230"/>
      <c r="GRL170" s="230"/>
      <c r="GRM170" s="231"/>
      <c r="GRN170" s="229"/>
      <c r="GRO170" s="230"/>
      <c r="GRP170" s="230"/>
      <c r="GRQ170" s="230"/>
      <c r="GRR170" s="230"/>
      <c r="GRS170" s="230"/>
      <c r="GRT170" s="230"/>
      <c r="GRU170" s="230"/>
      <c r="GRV170" s="230"/>
      <c r="GRW170" s="230"/>
      <c r="GRX170" s="230"/>
      <c r="GRY170" s="230"/>
      <c r="GRZ170" s="231"/>
      <c r="GSA170" s="229"/>
      <c r="GSB170" s="230"/>
      <c r="GSC170" s="230"/>
      <c r="GSD170" s="230"/>
      <c r="GSE170" s="230"/>
      <c r="GSF170" s="230"/>
      <c r="GSG170" s="230"/>
      <c r="GSH170" s="230"/>
      <c r="GSI170" s="230"/>
      <c r="GSJ170" s="230"/>
      <c r="GSK170" s="230"/>
      <c r="GSL170" s="230"/>
      <c r="GSM170" s="231"/>
      <c r="GSN170" s="229"/>
      <c r="GSO170" s="230"/>
      <c r="GSP170" s="230"/>
      <c r="GSQ170" s="230"/>
      <c r="GSR170" s="230"/>
      <c r="GSS170" s="230"/>
      <c r="GST170" s="230"/>
      <c r="GSU170" s="230"/>
      <c r="GSV170" s="230"/>
      <c r="GSW170" s="230"/>
      <c r="GSX170" s="230"/>
      <c r="GSY170" s="230"/>
      <c r="GSZ170" s="231"/>
      <c r="GTA170" s="229"/>
      <c r="GTB170" s="230"/>
      <c r="GTC170" s="230"/>
      <c r="GTD170" s="230"/>
      <c r="GTE170" s="230"/>
      <c r="GTF170" s="230"/>
      <c r="GTG170" s="230"/>
      <c r="GTH170" s="230"/>
      <c r="GTI170" s="230"/>
      <c r="GTJ170" s="230"/>
      <c r="GTK170" s="230"/>
      <c r="GTL170" s="230"/>
      <c r="GTM170" s="231"/>
      <c r="GTN170" s="229"/>
      <c r="GTO170" s="230"/>
      <c r="GTP170" s="230"/>
      <c r="GTQ170" s="230"/>
      <c r="GTR170" s="230"/>
      <c r="GTS170" s="230"/>
      <c r="GTT170" s="230"/>
      <c r="GTU170" s="230"/>
      <c r="GTV170" s="230"/>
      <c r="GTW170" s="230"/>
      <c r="GTX170" s="230"/>
      <c r="GTY170" s="230"/>
      <c r="GTZ170" s="231"/>
      <c r="GUA170" s="229"/>
      <c r="GUB170" s="230"/>
      <c r="GUC170" s="230"/>
      <c r="GUD170" s="230"/>
      <c r="GUE170" s="230"/>
      <c r="GUF170" s="230"/>
      <c r="GUG170" s="230"/>
      <c r="GUH170" s="230"/>
      <c r="GUI170" s="230"/>
      <c r="GUJ170" s="230"/>
      <c r="GUK170" s="230"/>
      <c r="GUL170" s="230"/>
      <c r="GUM170" s="231"/>
      <c r="GUN170" s="229"/>
      <c r="GUO170" s="230"/>
      <c r="GUP170" s="230"/>
      <c r="GUQ170" s="230"/>
      <c r="GUR170" s="230"/>
      <c r="GUS170" s="230"/>
      <c r="GUT170" s="230"/>
      <c r="GUU170" s="230"/>
      <c r="GUV170" s="230"/>
      <c r="GUW170" s="230"/>
      <c r="GUX170" s="230"/>
      <c r="GUY170" s="230"/>
      <c r="GUZ170" s="231"/>
      <c r="GVA170" s="229"/>
      <c r="GVB170" s="230"/>
      <c r="GVC170" s="230"/>
      <c r="GVD170" s="230"/>
      <c r="GVE170" s="230"/>
      <c r="GVF170" s="230"/>
      <c r="GVG170" s="230"/>
      <c r="GVH170" s="230"/>
      <c r="GVI170" s="230"/>
      <c r="GVJ170" s="230"/>
      <c r="GVK170" s="230"/>
      <c r="GVL170" s="230"/>
      <c r="GVM170" s="231"/>
      <c r="GVN170" s="229"/>
      <c r="GVO170" s="230"/>
      <c r="GVP170" s="230"/>
      <c r="GVQ170" s="230"/>
      <c r="GVR170" s="230"/>
      <c r="GVS170" s="230"/>
      <c r="GVT170" s="230"/>
      <c r="GVU170" s="230"/>
      <c r="GVV170" s="230"/>
      <c r="GVW170" s="230"/>
      <c r="GVX170" s="230"/>
      <c r="GVY170" s="230"/>
      <c r="GVZ170" s="231"/>
      <c r="GWA170" s="229"/>
      <c r="GWB170" s="230"/>
      <c r="GWC170" s="230"/>
      <c r="GWD170" s="230"/>
      <c r="GWE170" s="230"/>
      <c r="GWF170" s="230"/>
      <c r="GWG170" s="230"/>
      <c r="GWH170" s="230"/>
      <c r="GWI170" s="230"/>
      <c r="GWJ170" s="230"/>
      <c r="GWK170" s="230"/>
      <c r="GWL170" s="230"/>
      <c r="GWM170" s="231"/>
      <c r="GWN170" s="229"/>
      <c r="GWO170" s="230"/>
      <c r="GWP170" s="230"/>
      <c r="GWQ170" s="230"/>
      <c r="GWR170" s="230"/>
      <c r="GWS170" s="230"/>
      <c r="GWT170" s="230"/>
      <c r="GWU170" s="230"/>
      <c r="GWV170" s="230"/>
      <c r="GWW170" s="230"/>
      <c r="GWX170" s="230"/>
      <c r="GWY170" s="230"/>
      <c r="GWZ170" s="231"/>
      <c r="GXA170" s="229"/>
      <c r="GXB170" s="230"/>
      <c r="GXC170" s="230"/>
      <c r="GXD170" s="230"/>
      <c r="GXE170" s="230"/>
      <c r="GXF170" s="230"/>
      <c r="GXG170" s="230"/>
      <c r="GXH170" s="230"/>
      <c r="GXI170" s="230"/>
      <c r="GXJ170" s="230"/>
      <c r="GXK170" s="230"/>
      <c r="GXL170" s="230"/>
      <c r="GXM170" s="231"/>
      <c r="GXN170" s="229"/>
      <c r="GXO170" s="230"/>
      <c r="GXP170" s="230"/>
      <c r="GXQ170" s="230"/>
      <c r="GXR170" s="230"/>
      <c r="GXS170" s="230"/>
      <c r="GXT170" s="230"/>
      <c r="GXU170" s="230"/>
      <c r="GXV170" s="230"/>
      <c r="GXW170" s="230"/>
      <c r="GXX170" s="230"/>
      <c r="GXY170" s="230"/>
      <c r="GXZ170" s="231"/>
      <c r="GYA170" s="229"/>
      <c r="GYB170" s="230"/>
      <c r="GYC170" s="230"/>
      <c r="GYD170" s="230"/>
      <c r="GYE170" s="230"/>
      <c r="GYF170" s="230"/>
      <c r="GYG170" s="230"/>
      <c r="GYH170" s="230"/>
      <c r="GYI170" s="230"/>
      <c r="GYJ170" s="230"/>
      <c r="GYK170" s="230"/>
      <c r="GYL170" s="230"/>
      <c r="GYM170" s="231"/>
      <c r="GYN170" s="229"/>
      <c r="GYO170" s="230"/>
      <c r="GYP170" s="230"/>
      <c r="GYQ170" s="230"/>
      <c r="GYR170" s="230"/>
      <c r="GYS170" s="230"/>
      <c r="GYT170" s="230"/>
      <c r="GYU170" s="230"/>
      <c r="GYV170" s="230"/>
      <c r="GYW170" s="230"/>
      <c r="GYX170" s="230"/>
      <c r="GYY170" s="230"/>
      <c r="GYZ170" s="231"/>
      <c r="GZA170" s="229"/>
      <c r="GZB170" s="230"/>
      <c r="GZC170" s="230"/>
      <c r="GZD170" s="230"/>
      <c r="GZE170" s="230"/>
      <c r="GZF170" s="230"/>
      <c r="GZG170" s="230"/>
      <c r="GZH170" s="230"/>
      <c r="GZI170" s="230"/>
      <c r="GZJ170" s="230"/>
      <c r="GZK170" s="230"/>
      <c r="GZL170" s="230"/>
      <c r="GZM170" s="231"/>
      <c r="GZN170" s="229"/>
      <c r="GZO170" s="230"/>
      <c r="GZP170" s="230"/>
      <c r="GZQ170" s="230"/>
      <c r="GZR170" s="230"/>
      <c r="GZS170" s="230"/>
      <c r="GZT170" s="230"/>
      <c r="GZU170" s="230"/>
      <c r="GZV170" s="230"/>
      <c r="GZW170" s="230"/>
      <c r="GZX170" s="230"/>
      <c r="GZY170" s="230"/>
      <c r="GZZ170" s="231"/>
      <c r="HAA170" s="229"/>
      <c r="HAB170" s="230"/>
      <c r="HAC170" s="230"/>
      <c r="HAD170" s="230"/>
      <c r="HAE170" s="230"/>
      <c r="HAF170" s="230"/>
      <c r="HAG170" s="230"/>
      <c r="HAH170" s="230"/>
      <c r="HAI170" s="230"/>
      <c r="HAJ170" s="230"/>
      <c r="HAK170" s="230"/>
      <c r="HAL170" s="230"/>
      <c r="HAM170" s="231"/>
      <c r="HAN170" s="229"/>
      <c r="HAO170" s="230"/>
      <c r="HAP170" s="230"/>
      <c r="HAQ170" s="230"/>
      <c r="HAR170" s="230"/>
      <c r="HAS170" s="230"/>
      <c r="HAT170" s="230"/>
      <c r="HAU170" s="230"/>
      <c r="HAV170" s="230"/>
      <c r="HAW170" s="230"/>
      <c r="HAX170" s="230"/>
      <c r="HAY170" s="230"/>
      <c r="HAZ170" s="231"/>
      <c r="HBA170" s="229"/>
      <c r="HBB170" s="230"/>
      <c r="HBC170" s="230"/>
      <c r="HBD170" s="230"/>
      <c r="HBE170" s="230"/>
      <c r="HBF170" s="230"/>
      <c r="HBG170" s="230"/>
      <c r="HBH170" s="230"/>
      <c r="HBI170" s="230"/>
      <c r="HBJ170" s="230"/>
      <c r="HBK170" s="230"/>
      <c r="HBL170" s="230"/>
      <c r="HBM170" s="231"/>
      <c r="HBN170" s="229"/>
      <c r="HBO170" s="230"/>
      <c r="HBP170" s="230"/>
      <c r="HBQ170" s="230"/>
      <c r="HBR170" s="230"/>
      <c r="HBS170" s="230"/>
      <c r="HBT170" s="230"/>
      <c r="HBU170" s="230"/>
      <c r="HBV170" s="230"/>
      <c r="HBW170" s="230"/>
      <c r="HBX170" s="230"/>
      <c r="HBY170" s="230"/>
      <c r="HBZ170" s="231"/>
      <c r="HCA170" s="229"/>
      <c r="HCB170" s="230"/>
      <c r="HCC170" s="230"/>
      <c r="HCD170" s="230"/>
      <c r="HCE170" s="230"/>
      <c r="HCF170" s="230"/>
      <c r="HCG170" s="230"/>
      <c r="HCH170" s="230"/>
      <c r="HCI170" s="230"/>
      <c r="HCJ170" s="230"/>
      <c r="HCK170" s="230"/>
      <c r="HCL170" s="230"/>
      <c r="HCM170" s="231"/>
      <c r="HCN170" s="229"/>
      <c r="HCO170" s="230"/>
      <c r="HCP170" s="230"/>
      <c r="HCQ170" s="230"/>
      <c r="HCR170" s="230"/>
      <c r="HCS170" s="230"/>
      <c r="HCT170" s="230"/>
      <c r="HCU170" s="230"/>
      <c r="HCV170" s="230"/>
      <c r="HCW170" s="230"/>
      <c r="HCX170" s="230"/>
      <c r="HCY170" s="230"/>
      <c r="HCZ170" s="231"/>
      <c r="HDA170" s="229"/>
      <c r="HDB170" s="230"/>
      <c r="HDC170" s="230"/>
      <c r="HDD170" s="230"/>
      <c r="HDE170" s="230"/>
      <c r="HDF170" s="230"/>
      <c r="HDG170" s="230"/>
      <c r="HDH170" s="230"/>
      <c r="HDI170" s="230"/>
      <c r="HDJ170" s="230"/>
      <c r="HDK170" s="230"/>
      <c r="HDL170" s="230"/>
      <c r="HDM170" s="231"/>
      <c r="HDN170" s="229"/>
      <c r="HDO170" s="230"/>
      <c r="HDP170" s="230"/>
      <c r="HDQ170" s="230"/>
      <c r="HDR170" s="230"/>
      <c r="HDS170" s="230"/>
      <c r="HDT170" s="230"/>
      <c r="HDU170" s="230"/>
      <c r="HDV170" s="230"/>
      <c r="HDW170" s="230"/>
      <c r="HDX170" s="230"/>
      <c r="HDY170" s="230"/>
      <c r="HDZ170" s="231"/>
      <c r="HEA170" s="229"/>
      <c r="HEB170" s="230"/>
      <c r="HEC170" s="230"/>
      <c r="HED170" s="230"/>
      <c r="HEE170" s="230"/>
      <c r="HEF170" s="230"/>
      <c r="HEG170" s="230"/>
      <c r="HEH170" s="230"/>
      <c r="HEI170" s="230"/>
      <c r="HEJ170" s="230"/>
      <c r="HEK170" s="230"/>
      <c r="HEL170" s="230"/>
      <c r="HEM170" s="231"/>
      <c r="HEN170" s="229"/>
      <c r="HEO170" s="230"/>
      <c r="HEP170" s="230"/>
      <c r="HEQ170" s="230"/>
      <c r="HER170" s="230"/>
      <c r="HES170" s="230"/>
      <c r="HET170" s="230"/>
      <c r="HEU170" s="230"/>
      <c r="HEV170" s="230"/>
      <c r="HEW170" s="230"/>
      <c r="HEX170" s="230"/>
      <c r="HEY170" s="230"/>
      <c r="HEZ170" s="231"/>
      <c r="HFA170" s="229"/>
      <c r="HFB170" s="230"/>
      <c r="HFC170" s="230"/>
      <c r="HFD170" s="230"/>
      <c r="HFE170" s="230"/>
      <c r="HFF170" s="230"/>
      <c r="HFG170" s="230"/>
      <c r="HFH170" s="230"/>
      <c r="HFI170" s="230"/>
      <c r="HFJ170" s="230"/>
      <c r="HFK170" s="230"/>
      <c r="HFL170" s="230"/>
      <c r="HFM170" s="231"/>
      <c r="HFN170" s="229"/>
      <c r="HFO170" s="230"/>
      <c r="HFP170" s="230"/>
      <c r="HFQ170" s="230"/>
      <c r="HFR170" s="230"/>
      <c r="HFS170" s="230"/>
      <c r="HFT170" s="230"/>
      <c r="HFU170" s="230"/>
      <c r="HFV170" s="230"/>
      <c r="HFW170" s="230"/>
      <c r="HFX170" s="230"/>
      <c r="HFY170" s="230"/>
      <c r="HFZ170" s="231"/>
      <c r="HGA170" s="229"/>
      <c r="HGB170" s="230"/>
      <c r="HGC170" s="230"/>
      <c r="HGD170" s="230"/>
      <c r="HGE170" s="230"/>
      <c r="HGF170" s="230"/>
      <c r="HGG170" s="230"/>
      <c r="HGH170" s="230"/>
      <c r="HGI170" s="230"/>
      <c r="HGJ170" s="230"/>
      <c r="HGK170" s="230"/>
      <c r="HGL170" s="230"/>
      <c r="HGM170" s="231"/>
      <c r="HGN170" s="229"/>
      <c r="HGO170" s="230"/>
      <c r="HGP170" s="230"/>
      <c r="HGQ170" s="230"/>
      <c r="HGR170" s="230"/>
      <c r="HGS170" s="230"/>
      <c r="HGT170" s="230"/>
      <c r="HGU170" s="230"/>
      <c r="HGV170" s="230"/>
      <c r="HGW170" s="230"/>
      <c r="HGX170" s="230"/>
      <c r="HGY170" s="230"/>
      <c r="HGZ170" s="231"/>
      <c r="HHA170" s="229"/>
      <c r="HHB170" s="230"/>
      <c r="HHC170" s="230"/>
      <c r="HHD170" s="230"/>
      <c r="HHE170" s="230"/>
      <c r="HHF170" s="230"/>
      <c r="HHG170" s="230"/>
      <c r="HHH170" s="230"/>
      <c r="HHI170" s="230"/>
      <c r="HHJ170" s="230"/>
      <c r="HHK170" s="230"/>
      <c r="HHL170" s="230"/>
      <c r="HHM170" s="231"/>
      <c r="HHN170" s="229"/>
      <c r="HHO170" s="230"/>
      <c r="HHP170" s="230"/>
      <c r="HHQ170" s="230"/>
      <c r="HHR170" s="230"/>
      <c r="HHS170" s="230"/>
      <c r="HHT170" s="230"/>
      <c r="HHU170" s="230"/>
      <c r="HHV170" s="230"/>
      <c r="HHW170" s="230"/>
      <c r="HHX170" s="230"/>
      <c r="HHY170" s="230"/>
      <c r="HHZ170" s="231"/>
      <c r="HIA170" s="229"/>
      <c r="HIB170" s="230"/>
      <c r="HIC170" s="230"/>
      <c r="HID170" s="230"/>
      <c r="HIE170" s="230"/>
      <c r="HIF170" s="230"/>
      <c r="HIG170" s="230"/>
      <c r="HIH170" s="230"/>
      <c r="HII170" s="230"/>
      <c r="HIJ170" s="230"/>
      <c r="HIK170" s="230"/>
      <c r="HIL170" s="230"/>
      <c r="HIM170" s="231"/>
      <c r="HIN170" s="229"/>
      <c r="HIO170" s="230"/>
      <c r="HIP170" s="230"/>
      <c r="HIQ170" s="230"/>
      <c r="HIR170" s="230"/>
      <c r="HIS170" s="230"/>
      <c r="HIT170" s="230"/>
      <c r="HIU170" s="230"/>
      <c r="HIV170" s="230"/>
      <c r="HIW170" s="230"/>
      <c r="HIX170" s="230"/>
      <c r="HIY170" s="230"/>
      <c r="HIZ170" s="231"/>
      <c r="HJA170" s="229"/>
      <c r="HJB170" s="230"/>
      <c r="HJC170" s="230"/>
      <c r="HJD170" s="230"/>
      <c r="HJE170" s="230"/>
      <c r="HJF170" s="230"/>
      <c r="HJG170" s="230"/>
      <c r="HJH170" s="230"/>
      <c r="HJI170" s="230"/>
      <c r="HJJ170" s="230"/>
      <c r="HJK170" s="230"/>
      <c r="HJL170" s="230"/>
      <c r="HJM170" s="231"/>
      <c r="HJN170" s="229"/>
      <c r="HJO170" s="230"/>
      <c r="HJP170" s="230"/>
      <c r="HJQ170" s="230"/>
      <c r="HJR170" s="230"/>
      <c r="HJS170" s="230"/>
      <c r="HJT170" s="230"/>
      <c r="HJU170" s="230"/>
      <c r="HJV170" s="230"/>
      <c r="HJW170" s="230"/>
      <c r="HJX170" s="230"/>
      <c r="HJY170" s="230"/>
      <c r="HJZ170" s="231"/>
      <c r="HKA170" s="229"/>
      <c r="HKB170" s="230"/>
      <c r="HKC170" s="230"/>
      <c r="HKD170" s="230"/>
      <c r="HKE170" s="230"/>
      <c r="HKF170" s="230"/>
      <c r="HKG170" s="230"/>
      <c r="HKH170" s="230"/>
      <c r="HKI170" s="230"/>
      <c r="HKJ170" s="230"/>
      <c r="HKK170" s="230"/>
      <c r="HKL170" s="230"/>
      <c r="HKM170" s="231"/>
      <c r="HKN170" s="229"/>
      <c r="HKO170" s="230"/>
      <c r="HKP170" s="230"/>
      <c r="HKQ170" s="230"/>
      <c r="HKR170" s="230"/>
      <c r="HKS170" s="230"/>
      <c r="HKT170" s="230"/>
      <c r="HKU170" s="230"/>
      <c r="HKV170" s="230"/>
      <c r="HKW170" s="230"/>
      <c r="HKX170" s="230"/>
      <c r="HKY170" s="230"/>
      <c r="HKZ170" s="231"/>
      <c r="HLA170" s="229"/>
      <c r="HLB170" s="230"/>
      <c r="HLC170" s="230"/>
      <c r="HLD170" s="230"/>
      <c r="HLE170" s="230"/>
      <c r="HLF170" s="230"/>
      <c r="HLG170" s="230"/>
      <c r="HLH170" s="230"/>
      <c r="HLI170" s="230"/>
      <c r="HLJ170" s="230"/>
      <c r="HLK170" s="230"/>
      <c r="HLL170" s="230"/>
      <c r="HLM170" s="231"/>
      <c r="HLN170" s="229"/>
      <c r="HLO170" s="230"/>
      <c r="HLP170" s="230"/>
      <c r="HLQ170" s="230"/>
      <c r="HLR170" s="230"/>
      <c r="HLS170" s="230"/>
      <c r="HLT170" s="230"/>
      <c r="HLU170" s="230"/>
      <c r="HLV170" s="230"/>
      <c r="HLW170" s="230"/>
      <c r="HLX170" s="230"/>
      <c r="HLY170" s="230"/>
      <c r="HLZ170" s="231"/>
      <c r="HMA170" s="229"/>
      <c r="HMB170" s="230"/>
      <c r="HMC170" s="230"/>
      <c r="HMD170" s="230"/>
      <c r="HME170" s="230"/>
      <c r="HMF170" s="230"/>
      <c r="HMG170" s="230"/>
      <c r="HMH170" s="230"/>
      <c r="HMI170" s="230"/>
      <c r="HMJ170" s="230"/>
      <c r="HMK170" s="230"/>
      <c r="HML170" s="230"/>
      <c r="HMM170" s="231"/>
      <c r="HMN170" s="229"/>
      <c r="HMO170" s="230"/>
      <c r="HMP170" s="230"/>
      <c r="HMQ170" s="230"/>
      <c r="HMR170" s="230"/>
      <c r="HMS170" s="230"/>
      <c r="HMT170" s="230"/>
      <c r="HMU170" s="230"/>
      <c r="HMV170" s="230"/>
      <c r="HMW170" s="230"/>
      <c r="HMX170" s="230"/>
      <c r="HMY170" s="230"/>
      <c r="HMZ170" s="231"/>
      <c r="HNA170" s="229"/>
      <c r="HNB170" s="230"/>
      <c r="HNC170" s="230"/>
      <c r="HND170" s="230"/>
      <c r="HNE170" s="230"/>
      <c r="HNF170" s="230"/>
      <c r="HNG170" s="230"/>
      <c r="HNH170" s="230"/>
      <c r="HNI170" s="230"/>
      <c r="HNJ170" s="230"/>
      <c r="HNK170" s="230"/>
      <c r="HNL170" s="230"/>
      <c r="HNM170" s="231"/>
      <c r="HNN170" s="229"/>
      <c r="HNO170" s="230"/>
      <c r="HNP170" s="230"/>
      <c r="HNQ170" s="230"/>
      <c r="HNR170" s="230"/>
      <c r="HNS170" s="230"/>
      <c r="HNT170" s="230"/>
      <c r="HNU170" s="230"/>
      <c r="HNV170" s="230"/>
      <c r="HNW170" s="230"/>
      <c r="HNX170" s="230"/>
      <c r="HNY170" s="230"/>
      <c r="HNZ170" s="231"/>
      <c r="HOA170" s="229"/>
      <c r="HOB170" s="230"/>
      <c r="HOC170" s="230"/>
      <c r="HOD170" s="230"/>
      <c r="HOE170" s="230"/>
      <c r="HOF170" s="230"/>
      <c r="HOG170" s="230"/>
      <c r="HOH170" s="230"/>
      <c r="HOI170" s="230"/>
      <c r="HOJ170" s="230"/>
      <c r="HOK170" s="230"/>
      <c r="HOL170" s="230"/>
      <c r="HOM170" s="231"/>
      <c r="HON170" s="229"/>
      <c r="HOO170" s="230"/>
      <c r="HOP170" s="230"/>
      <c r="HOQ170" s="230"/>
      <c r="HOR170" s="230"/>
      <c r="HOS170" s="230"/>
      <c r="HOT170" s="230"/>
      <c r="HOU170" s="230"/>
      <c r="HOV170" s="230"/>
      <c r="HOW170" s="230"/>
      <c r="HOX170" s="230"/>
      <c r="HOY170" s="230"/>
      <c r="HOZ170" s="231"/>
      <c r="HPA170" s="229"/>
      <c r="HPB170" s="230"/>
      <c r="HPC170" s="230"/>
      <c r="HPD170" s="230"/>
      <c r="HPE170" s="230"/>
      <c r="HPF170" s="230"/>
      <c r="HPG170" s="230"/>
      <c r="HPH170" s="230"/>
      <c r="HPI170" s="230"/>
      <c r="HPJ170" s="230"/>
      <c r="HPK170" s="230"/>
      <c r="HPL170" s="230"/>
      <c r="HPM170" s="231"/>
      <c r="HPN170" s="229"/>
      <c r="HPO170" s="230"/>
      <c r="HPP170" s="230"/>
      <c r="HPQ170" s="230"/>
      <c r="HPR170" s="230"/>
      <c r="HPS170" s="230"/>
      <c r="HPT170" s="230"/>
      <c r="HPU170" s="230"/>
      <c r="HPV170" s="230"/>
      <c r="HPW170" s="230"/>
      <c r="HPX170" s="230"/>
      <c r="HPY170" s="230"/>
      <c r="HPZ170" s="231"/>
      <c r="HQA170" s="229"/>
      <c r="HQB170" s="230"/>
      <c r="HQC170" s="230"/>
      <c r="HQD170" s="230"/>
      <c r="HQE170" s="230"/>
      <c r="HQF170" s="230"/>
      <c r="HQG170" s="230"/>
      <c r="HQH170" s="230"/>
      <c r="HQI170" s="230"/>
      <c r="HQJ170" s="230"/>
      <c r="HQK170" s="230"/>
      <c r="HQL170" s="230"/>
      <c r="HQM170" s="231"/>
      <c r="HQN170" s="229"/>
      <c r="HQO170" s="230"/>
      <c r="HQP170" s="230"/>
      <c r="HQQ170" s="230"/>
      <c r="HQR170" s="230"/>
      <c r="HQS170" s="230"/>
      <c r="HQT170" s="230"/>
      <c r="HQU170" s="230"/>
      <c r="HQV170" s="230"/>
      <c r="HQW170" s="230"/>
      <c r="HQX170" s="230"/>
      <c r="HQY170" s="230"/>
      <c r="HQZ170" s="231"/>
      <c r="HRA170" s="229"/>
      <c r="HRB170" s="230"/>
      <c r="HRC170" s="230"/>
      <c r="HRD170" s="230"/>
      <c r="HRE170" s="230"/>
      <c r="HRF170" s="230"/>
      <c r="HRG170" s="230"/>
      <c r="HRH170" s="230"/>
      <c r="HRI170" s="230"/>
      <c r="HRJ170" s="230"/>
      <c r="HRK170" s="230"/>
      <c r="HRL170" s="230"/>
      <c r="HRM170" s="231"/>
      <c r="HRN170" s="229"/>
      <c r="HRO170" s="230"/>
      <c r="HRP170" s="230"/>
      <c r="HRQ170" s="230"/>
      <c r="HRR170" s="230"/>
      <c r="HRS170" s="230"/>
      <c r="HRT170" s="230"/>
      <c r="HRU170" s="230"/>
      <c r="HRV170" s="230"/>
      <c r="HRW170" s="230"/>
      <c r="HRX170" s="230"/>
      <c r="HRY170" s="230"/>
      <c r="HRZ170" s="231"/>
      <c r="HSA170" s="229"/>
      <c r="HSB170" s="230"/>
      <c r="HSC170" s="230"/>
      <c r="HSD170" s="230"/>
      <c r="HSE170" s="230"/>
      <c r="HSF170" s="230"/>
      <c r="HSG170" s="230"/>
      <c r="HSH170" s="230"/>
      <c r="HSI170" s="230"/>
      <c r="HSJ170" s="230"/>
      <c r="HSK170" s="230"/>
      <c r="HSL170" s="230"/>
      <c r="HSM170" s="231"/>
      <c r="HSN170" s="229"/>
      <c r="HSO170" s="230"/>
      <c r="HSP170" s="230"/>
      <c r="HSQ170" s="230"/>
      <c r="HSR170" s="230"/>
      <c r="HSS170" s="230"/>
      <c r="HST170" s="230"/>
      <c r="HSU170" s="230"/>
      <c r="HSV170" s="230"/>
      <c r="HSW170" s="230"/>
      <c r="HSX170" s="230"/>
      <c r="HSY170" s="230"/>
      <c r="HSZ170" s="231"/>
      <c r="HTA170" s="229"/>
      <c r="HTB170" s="230"/>
      <c r="HTC170" s="230"/>
      <c r="HTD170" s="230"/>
      <c r="HTE170" s="230"/>
      <c r="HTF170" s="230"/>
      <c r="HTG170" s="230"/>
      <c r="HTH170" s="230"/>
      <c r="HTI170" s="230"/>
      <c r="HTJ170" s="230"/>
      <c r="HTK170" s="230"/>
      <c r="HTL170" s="230"/>
      <c r="HTM170" s="231"/>
      <c r="HTN170" s="229"/>
      <c r="HTO170" s="230"/>
      <c r="HTP170" s="230"/>
      <c r="HTQ170" s="230"/>
      <c r="HTR170" s="230"/>
      <c r="HTS170" s="230"/>
      <c r="HTT170" s="230"/>
      <c r="HTU170" s="230"/>
      <c r="HTV170" s="230"/>
      <c r="HTW170" s="230"/>
      <c r="HTX170" s="230"/>
      <c r="HTY170" s="230"/>
      <c r="HTZ170" s="231"/>
      <c r="HUA170" s="229"/>
      <c r="HUB170" s="230"/>
      <c r="HUC170" s="230"/>
      <c r="HUD170" s="230"/>
      <c r="HUE170" s="230"/>
      <c r="HUF170" s="230"/>
      <c r="HUG170" s="230"/>
      <c r="HUH170" s="230"/>
      <c r="HUI170" s="230"/>
      <c r="HUJ170" s="230"/>
      <c r="HUK170" s="230"/>
      <c r="HUL170" s="230"/>
      <c r="HUM170" s="231"/>
      <c r="HUN170" s="229"/>
      <c r="HUO170" s="230"/>
      <c r="HUP170" s="230"/>
      <c r="HUQ170" s="230"/>
      <c r="HUR170" s="230"/>
      <c r="HUS170" s="230"/>
      <c r="HUT170" s="230"/>
      <c r="HUU170" s="230"/>
      <c r="HUV170" s="230"/>
      <c r="HUW170" s="230"/>
      <c r="HUX170" s="230"/>
      <c r="HUY170" s="230"/>
      <c r="HUZ170" s="231"/>
      <c r="HVA170" s="229"/>
      <c r="HVB170" s="230"/>
      <c r="HVC170" s="230"/>
      <c r="HVD170" s="230"/>
      <c r="HVE170" s="230"/>
      <c r="HVF170" s="230"/>
      <c r="HVG170" s="230"/>
      <c r="HVH170" s="230"/>
      <c r="HVI170" s="230"/>
      <c r="HVJ170" s="230"/>
      <c r="HVK170" s="230"/>
      <c r="HVL170" s="230"/>
      <c r="HVM170" s="231"/>
      <c r="HVN170" s="229"/>
      <c r="HVO170" s="230"/>
      <c r="HVP170" s="230"/>
      <c r="HVQ170" s="230"/>
      <c r="HVR170" s="230"/>
      <c r="HVS170" s="230"/>
      <c r="HVT170" s="230"/>
      <c r="HVU170" s="230"/>
      <c r="HVV170" s="230"/>
      <c r="HVW170" s="230"/>
      <c r="HVX170" s="230"/>
      <c r="HVY170" s="230"/>
      <c r="HVZ170" s="231"/>
      <c r="HWA170" s="229"/>
      <c r="HWB170" s="230"/>
      <c r="HWC170" s="230"/>
      <c r="HWD170" s="230"/>
      <c r="HWE170" s="230"/>
      <c r="HWF170" s="230"/>
      <c r="HWG170" s="230"/>
      <c r="HWH170" s="230"/>
      <c r="HWI170" s="230"/>
      <c r="HWJ170" s="230"/>
      <c r="HWK170" s="230"/>
      <c r="HWL170" s="230"/>
      <c r="HWM170" s="231"/>
      <c r="HWN170" s="229"/>
      <c r="HWO170" s="230"/>
      <c r="HWP170" s="230"/>
      <c r="HWQ170" s="230"/>
      <c r="HWR170" s="230"/>
      <c r="HWS170" s="230"/>
      <c r="HWT170" s="230"/>
      <c r="HWU170" s="230"/>
      <c r="HWV170" s="230"/>
      <c r="HWW170" s="230"/>
      <c r="HWX170" s="230"/>
      <c r="HWY170" s="230"/>
      <c r="HWZ170" s="231"/>
      <c r="HXA170" s="229"/>
      <c r="HXB170" s="230"/>
      <c r="HXC170" s="230"/>
      <c r="HXD170" s="230"/>
      <c r="HXE170" s="230"/>
      <c r="HXF170" s="230"/>
      <c r="HXG170" s="230"/>
      <c r="HXH170" s="230"/>
      <c r="HXI170" s="230"/>
      <c r="HXJ170" s="230"/>
      <c r="HXK170" s="230"/>
      <c r="HXL170" s="230"/>
      <c r="HXM170" s="231"/>
      <c r="HXN170" s="229"/>
      <c r="HXO170" s="230"/>
      <c r="HXP170" s="230"/>
      <c r="HXQ170" s="230"/>
      <c r="HXR170" s="230"/>
      <c r="HXS170" s="230"/>
      <c r="HXT170" s="230"/>
      <c r="HXU170" s="230"/>
      <c r="HXV170" s="230"/>
      <c r="HXW170" s="230"/>
      <c r="HXX170" s="230"/>
      <c r="HXY170" s="230"/>
      <c r="HXZ170" s="231"/>
      <c r="HYA170" s="229"/>
      <c r="HYB170" s="230"/>
      <c r="HYC170" s="230"/>
      <c r="HYD170" s="230"/>
      <c r="HYE170" s="230"/>
      <c r="HYF170" s="230"/>
      <c r="HYG170" s="230"/>
      <c r="HYH170" s="230"/>
      <c r="HYI170" s="230"/>
      <c r="HYJ170" s="230"/>
      <c r="HYK170" s="230"/>
      <c r="HYL170" s="230"/>
      <c r="HYM170" s="231"/>
      <c r="HYN170" s="229"/>
      <c r="HYO170" s="230"/>
      <c r="HYP170" s="230"/>
      <c r="HYQ170" s="230"/>
      <c r="HYR170" s="230"/>
      <c r="HYS170" s="230"/>
      <c r="HYT170" s="230"/>
      <c r="HYU170" s="230"/>
      <c r="HYV170" s="230"/>
      <c r="HYW170" s="230"/>
      <c r="HYX170" s="230"/>
      <c r="HYY170" s="230"/>
      <c r="HYZ170" s="231"/>
      <c r="HZA170" s="229"/>
      <c r="HZB170" s="230"/>
      <c r="HZC170" s="230"/>
      <c r="HZD170" s="230"/>
      <c r="HZE170" s="230"/>
      <c r="HZF170" s="230"/>
      <c r="HZG170" s="230"/>
      <c r="HZH170" s="230"/>
      <c r="HZI170" s="230"/>
      <c r="HZJ170" s="230"/>
      <c r="HZK170" s="230"/>
      <c r="HZL170" s="230"/>
      <c r="HZM170" s="231"/>
      <c r="HZN170" s="229"/>
      <c r="HZO170" s="230"/>
      <c r="HZP170" s="230"/>
      <c r="HZQ170" s="230"/>
      <c r="HZR170" s="230"/>
      <c r="HZS170" s="230"/>
      <c r="HZT170" s="230"/>
      <c r="HZU170" s="230"/>
      <c r="HZV170" s="230"/>
      <c r="HZW170" s="230"/>
      <c r="HZX170" s="230"/>
      <c r="HZY170" s="230"/>
      <c r="HZZ170" s="231"/>
      <c r="IAA170" s="229"/>
      <c r="IAB170" s="230"/>
      <c r="IAC170" s="230"/>
      <c r="IAD170" s="230"/>
      <c r="IAE170" s="230"/>
      <c r="IAF170" s="230"/>
      <c r="IAG170" s="230"/>
      <c r="IAH170" s="230"/>
      <c r="IAI170" s="230"/>
      <c r="IAJ170" s="230"/>
      <c r="IAK170" s="230"/>
      <c r="IAL170" s="230"/>
      <c r="IAM170" s="231"/>
      <c r="IAN170" s="229"/>
      <c r="IAO170" s="230"/>
      <c r="IAP170" s="230"/>
      <c r="IAQ170" s="230"/>
      <c r="IAR170" s="230"/>
      <c r="IAS170" s="230"/>
      <c r="IAT170" s="230"/>
      <c r="IAU170" s="230"/>
      <c r="IAV170" s="230"/>
      <c r="IAW170" s="230"/>
      <c r="IAX170" s="230"/>
      <c r="IAY170" s="230"/>
      <c r="IAZ170" s="231"/>
      <c r="IBA170" s="229"/>
      <c r="IBB170" s="230"/>
      <c r="IBC170" s="230"/>
      <c r="IBD170" s="230"/>
      <c r="IBE170" s="230"/>
      <c r="IBF170" s="230"/>
      <c r="IBG170" s="230"/>
      <c r="IBH170" s="230"/>
      <c r="IBI170" s="230"/>
      <c r="IBJ170" s="230"/>
      <c r="IBK170" s="230"/>
      <c r="IBL170" s="230"/>
      <c r="IBM170" s="231"/>
      <c r="IBN170" s="229"/>
      <c r="IBO170" s="230"/>
      <c r="IBP170" s="230"/>
      <c r="IBQ170" s="230"/>
      <c r="IBR170" s="230"/>
      <c r="IBS170" s="230"/>
      <c r="IBT170" s="230"/>
      <c r="IBU170" s="230"/>
      <c r="IBV170" s="230"/>
      <c r="IBW170" s="230"/>
      <c r="IBX170" s="230"/>
      <c r="IBY170" s="230"/>
      <c r="IBZ170" s="231"/>
      <c r="ICA170" s="229"/>
      <c r="ICB170" s="230"/>
      <c r="ICC170" s="230"/>
      <c r="ICD170" s="230"/>
      <c r="ICE170" s="230"/>
      <c r="ICF170" s="230"/>
      <c r="ICG170" s="230"/>
      <c r="ICH170" s="230"/>
      <c r="ICI170" s="230"/>
      <c r="ICJ170" s="230"/>
      <c r="ICK170" s="230"/>
      <c r="ICL170" s="230"/>
      <c r="ICM170" s="231"/>
      <c r="ICN170" s="229"/>
      <c r="ICO170" s="230"/>
      <c r="ICP170" s="230"/>
      <c r="ICQ170" s="230"/>
      <c r="ICR170" s="230"/>
      <c r="ICS170" s="230"/>
      <c r="ICT170" s="230"/>
      <c r="ICU170" s="230"/>
      <c r="ICV170" s="230"/>
      <c r="ICW170" s="230"/>
      <c r="ICX170" s="230"/>
      <c r="ICY170" s="230"/>
      <c r="ICZ170" s="231"/>
      <c r="IDA170" s="229"/>
      <c r="IDB170" s="230"/>
      <c r="IDC170" s="230"/>
      <c r="IDD170" s="230"/>
      <c r="IDE170" s="230"/>
      <c r="IDF170" s="230"/>
      <c r="IDG170" s="230"/>
      <c r="IDH170" s="230"/>
      <c r="IDI170" s="230"/>
      <c r="IDJ170" s="230"/>
      <c r="IDK170" s="230"/>
      <c r="IDL170" s="230"/>
      <c r="IDM170" s="231"/>
      <c r="IDN170" s="229"/>
      <c r="IDO170" s="230"/>
      <c r="IDP170" s="230"/>
      <c r="IDQ170" s="230"/>
      <c r="IDR170" s="230"/>
      <c r="IDS170" s="230"/>
      <c r="IDT170" s="230"/>
      <c r="IDU170" s="230"/>
      <c r="IDV170" s="230"/>
      <c r="IDW170" s="230"/>
      <c r="IDX170" s="230"/>
      <c r="IDY170" s="230"/>
      <c r="IDZ170" s="231"/>
      <c r="IEA170" s="229"/>
      <c r="IEB170" s="230"/>
      <c r="IEC170" s="230"/>
      <c r="IED170" s="230"/>
      <c r="IEE170" s="230"/>
      <c r="IEF170" s="230"/>
      <c r="IEG170" s="230"/>
      <c r="IEH170" s="230"/>
      <c r="IEI170" s="230"/>
      <c r="IEJ170" s="230"/>
      <c r="IEK170" s="230"/>
      <c r="IEL170" s="230"/>
      <c r="IEM170" s="231"/>
      <c r="IEN170" s="229"/>
      <c r="IEO170" s="230"/>
      <c r="IEP170" s="230"/>
      <c r="IEQ170" s="230"/>
      <c r="IER170" s="230"/>
      <c r="IES170" s="230"/>
      <c r="IET170" s="230"/>
      <c r="IEU170" s="230"/>
      <c r="IEV170" s="230"/>
      <c r="IEW170" s="230"/>
      <c r="IEX170" s="230"/>
      <c r="IEY170" s="230"/>
      <c r="IEZ170" s="231"/>
      <c r="IFA170" s="229"/>
      <c r="IFB170" s="230"/>
      <c r="IFC170" s="230"/>
      <c r="IFD170" s="230"/>
      <c r="IFE170" s="230"/>
      <c r="IFF170" s="230"/>
      <c r="IFG170" s="230"/>
      <c r="IFH170" s="230"/>
      <c r="IFI170" s="230"/>
      <c r="IFJ170" s="230"/>
      <c r="IFK170" s="230"/>
      <c r="IFL170" s="230"/>
      <c r="IFM170" s="231"/>
      <c r="IFN170" s="229"/>
      <c r="IFO170" s="230"/>
      <c r="IFP170" s="230"/>
      <c r="IFQ170" s="230"/>
      <c r="IFR170" s="230"/>
      <c r="IFS170" s="230"/>
      <c r="IFT170" s="230"/>
      <c r="IFU170" s="230"/>
      <c r="IFV170" s="230"/>
      <c r="IFW170" s="230"/>
      <c r="IFX170" s="230"/>
      <c r="IFY170" s="230"/>
      <c r="IFZ170" s="231"/>
      <c r="IGA170" s="229"/>
      <c r="IGB170" s="230"/>
      <c r="IGC170" s="230"/>
      <c r="IGD170" s="230"/>
      <c r="IGE170" s="230"/>
      <c r="IGF170" s="230"/>
      <c r="IGG170" s="230"/>
      <c r="IGH170" s="230"/>
      <c r="IGI170" s="230"/>
      <c r="IGJ170" s="230"/>
      <c r="IGK170" s="230"/>
      <c r="IGL170" s="230"/>
      <c r="IGM170" s="231"/>
      <c r="IGN170" s="229"/>
      <c r="IGO170" s="230"/>
      <c r="IGP170" s="230"/>
      <c r="IGQ170" s="230"/>
      <c r="IGR170" s="230"/>
      <c r="IGS170" s="230"/>
      <c r="IGT170" s="230"/>
      <c r="IGU170" s="230"/>
      <c r="IGV170" s="230"/>
      <c r="IGW170" s="230"/>
      <c r="IGX170" s="230"/>
      <c r="IGY170" s="230"/>
      <c r="IGZ170" s="231"/>
      <c r="IHA170" s="229"/>
      <c r="IHB170" s="230"/>
      <c r="IHC170" s="230"/>
      <c r="IHD170" s="230"/>
      <c r="IHE170" s="230"/>
      <c r="IHF170" s="230"/>
      <c r="IHG170" s="230"/>
      <c r="IHH170" s="230"/>
      <c r="IHI170" s="230"/>
      <c r="IHJ170" s="230"/>
      <c r="IHK170" s="230"/>
      <c r="IHL170" s="230"/>
      <c r="IHM170" s="231"/>
      <c r="IHN170" s="229"/>
      <c r="IHO170" s="230"/>
      <c r="IHP170" s="230"/>
      <c r="IHQ170" s="230"/>
      <c r="IHR170" s="230"/>
      <c r="IHS170" s="230"/>
      <c r="IHT170" s="230"/>
      <c r="IHU170" s="230"/>
      <c r="IHV170" s="230"/>
      <c r="IHW170" s="230"/>
      <c r="IHX170" s="230"/>
      <c r="IHY170" s="230"/>
      <c r="IHZ170" s="231"/>
      <c r="IIA170" s="229"/>
      <c r="IIB170" s="230"/>
      <c r="IIC170" s="230"/>
      <c r="IID170" s="230"/>
      <c r="IIE170" s="230"/>
      <c r="IIF170" s="230"/>
      <c r="IIG170" s="230"/>
      <c r="IIH170" s="230"/>
      <c r="III170" s="230"/>
      <c r="IIJ170" s="230"/>
      <c r="IIK170" s="230"/>
      <c r="IIL170" s="230"/>
      <c r="IIM170" s="231"/>
      <c r="IIN170" s="229"/>
      <c r="IIO170" s="230"/>
      <c r="IIP170" s="230"/>
      <c r="IIQ170" s="230"/>
      <c r="IIR170" s="230"/>
      <c r="IIS170" s="230"/>
      <c r="IIT170" s="230"/>
      <c r="IIU170" s="230"/>
      <c r="IIV170" s="230"/>
      <c r="IIW170" s="230"/>
      <c r="IIX170" s="230"/>
      <c r="IIY170" s="230"/>
      <c r="IIZ170" s="231"/>
      <c r="IJA170" s="229"/>
      <c r="IJB170" s="230"/>
      <c r="IJC170" s="230"/>
      <c r="IJD170" s="230"/>
      <c r="IJE170" s="230"/>
      <c r="IJF170" s="230"/>
      <c r="IJG170" s="230"/>
      <c r="IJH170" s="230"/>
      <c r="IJI170" s="230"/>
      <c r="IJJ170" s="230"/>
      <c r="IJK170" s="230"/>
      <c r="IJL170" s="230"/>
      <c r="IJM170" s="231"/>
      <c r="IJN170" s="229"/>
      <c r="IJO170" s="230"/>
      <c r="IJP170" s="230"/>
      <c r="IJQ170" s="230"/>
      <c r="IJR170" s="230"/>
      <c r="IJS170" s="230"/>
      <c r="IJT170" s="230"/>
      <c r="IJU170" s="230"/>
      <c r="IJV170" s="230"/>
      <c r="IJW170" s="230"/>
      <c r="IJX170" s="230"/>
      <c r="IJY170" s="230"/>
      <c r="IJZ170" s="231"/>
      <c r="IKA170" s="229"/>
      <c r="IKB170" s="230"/>
      <c r="IKC170" s="230"/>
      <c r="IKD170" s="230"/>
      <c r="IKE170" s="230"/>
      <c r="IKF170" s="230"/>
      <c r="IKG170" s="230"/>
      <c r="IKH170" s="230"/>
      <c r="IKI170" s="230"/>
      <c r="IKJ170" s="230"/>
      <c r="IKK170" s="230"/>
      <c r="IKL170" s="230"/>
      <c r="IKM170" s="231"/>
      <c r="IKN170" s="229"/>
      <c r="IKO170" s="230"/>
      <c r="IKP170" s="230"/>
      <c r="IKQ170" s="230"/>
      <c r="IKR170" s="230"/>
      <c r="IKS170" s="230"/>
      <c r="IKT170" s="230"/>
      <c r="IKU170" s="230"/>
      <c r="IKV170" s="230"/>
      <c r="IKW170" s="230"/>
      <c r="IKX170" s="230"/>
      <c r="IKY170" s="230"/>
      <c r="IKZ170" s="231"/>
      <c r="ILA170" s="229"/>
      <c r="ILB170" s="230"/>
      <c r="ILC170" s="230"/>
      <c r="ILD170" s="230"/>
      <c r="ILE170" s="230"/>
      <c r="ILF170" s="230"/>
      <c r="ILG170" s="230"/>
      <c r="ILH170" s="230"/>
      <c r="ILI170" s="230"/>
      <c r="ILJ170" s="230"/>
      <c r="ILK170" s="230"/>
      <c r="ILL170" s="230"/>
      <c r="ILM170" s="231"/>
      <c r="ILN170" s="229"/>
      <c r="ILO170" s="230"/>
      <c r="ILP170" s="230"/>
      <c r="ILQ170" s="230"/>
      <c r="ILR170" s="230"/>
      <c r="ILS170" s="230"/>
      <c r="ILT170" s="230"/>
      <c r="ILU170" s="230"/>
      <c r="ILV170" s="230"/>
      <c r="ILW170" s="230"/>
      <c r="ILX170" s="230"/>
      <c r="ILY170" s="230"/>
      <c r="ILZ170" s="231"/>
      <c r="IMA170" s="229"/>
      <c r="IMB170" s="230"/>
      <c r="IMC170" s="230"/>
      <c r="IMD170" s="230"/>
      <c r="IME170" s="230"/>
      <c r="IMF170" s="230"/>
      <c r="IMG170" s="230"/>
      <c r="IMH170" s="230"/>
      <c r="IMI170" s="230"/>
      <c r="IMJ170" s="230"/>
      <c r="IMK170" s="230"/>
      <c r="IML170" s="230"/>
      <c r="IMM170" s="231"/>
      <c r="IMN170" s="229"/>
      <c r="IMO170" s="230"/>
      <c r="IMP170" s="230"/>
      <c r="IMQ170" s="230"/>
      <c r="IMR170" s="230"/>
      <c r="IMS170" s="230"/>
      <c r="IMT170" s="230"/>
      <c r="IMU170" s="230"/>
      <c r="IMV170" s="230"/>
      <c r="IMW170" s="230"/>
      <c r="IMX170" s="230"/>
      <c r="IMY170" s="230"/>
      <c r="IMZ170" s="231"/>
      <c r="INA170" s="229"/>
      <c r="INB170" s="230"/>
      <c r="INC170" s="230"/>
      <c r="IND170" s="230"/>
      <c r="INE170" s="230"/>
      <c r="INF170" s="230"/>
      <c r="ING170" s="230"/>
      <c r="INH170" s="230"/>
      <c r="INI170" s="230"/>
      <c r="INJ170" s="230"/>
      <c r="INK170" s="230"/>
      <c r="INL170" s="230"/>
      <c r="INM170" s="231"/>
      <c r="INN170" s="229"/>
      <c r="INO170" s="230"/>
      <c r="INP170" s="230"/>
      <c r="INQ170" s="230"/>
      <c r="INR170" s="230"/>
      <c r="INS170" s="230"/>
      <c r="INT170" s="230"/>
      <c r="INU170" s="230"/>
      <c r="INV170" s="230"/>
      <c r="INW170" s="230"/>
      <c r="INX170" s="230"/>
      <c r="INY170" s="230"/>
      <c r="INZ170" s="231"/>
      <c r="IOA170" s="229"/>
      <c r="IOB170" s="230"/>
      <c r="IOC170" s="230"/>
      <c r="IOD170" s="230"/>
      <c r="IOE170" s="230"/>
      <c r="IOF170" s="230"/>
      <c r="IOG170" s="230"/>
      <c r="IOH170" s="230"/>
      <c r="IOI170" s="230"/>
      <c r="IOJ170" s="230"/>
      <c r="IOK170" s="230"/>
      <c r="IOL170" s="230"/>
      <c r="IOM170" s="231"/>
      <c r="ION170" s="229"/>
      <c r="IOO170" s="230"/>
      <c r="IOP170" s="230"/>
      <c r="IOQ170" s="230"/>
      <c r="IOR170" s="230"/>
      <c r="IOS170" s="230"/>
      <c r="IOT170" s="230"/>
      <c r="IOU170" s="230"/>
      <c r="IOV170" s="230"/>
      <c r="IOW170" s="230"/>
      <c r="IOX170" s="230"/>
      <c r="IOY170" s="230"/>
      <c r="IOZ170" s="231"/>
      <c r="IPA170" s="229"/>
      <c r="IPB170" s="230"/>
      <c r="IPC170" s="230"/>
      <c r="IPD170" s="230"/>
      <c r="IPE170" s="230"/>
      <c r="IPF170" s="230"/>
      <c r="IPG170" s="230"/>
      <c r="IPH170" s="230"/>
      <c r="IPI170" s="230"/>
      <c r="IPJ170" s="230"/>
      <c r="IPK170" s="230"/>
      <c r="IPL170" s="230"/>
      <c r="IPM170" s="231"/>
      <c r="IPN170" s="229"/>
      <c r="IPO170" s="230"/>
      <c r="IPP170" s="230"/>
      <c r="IPQ170" s="230"/>
      <c r="IPR170" s="230"/>
      <c r="IPS170" s="230"/>
      <c r="IPT170" s="230"/>
      <c r="IPU170" s="230"/>
      <c r="IPV170" s="230"/>
      <c r="IPW170" s="230"/>
      <c r="IPX170" s="230"/>
      <c r="IPY170" s="230"/>
      <c r="IPZ170" s="231"/>
      <c r="IQA170" s="229"/>
      <c r="IQB170" s="230"/>
      <c r="IQC170" s="230"/>
      <c r="IQD170" s="230"/>
      <c r="IQE170" s="230"/>
      <c r="IQF170" s="230"/>
      <c r="IQG170" s="230"/>
      <c r="IQH170" s="230"/>
      <c r="IQI170" s="230"/>
      <c r="IQJ170" s="230"/>
      <c r="IQK170" s="230"/>
      <c r="IQL170" s="230"/>
      <c r="IQM170" s="231"/>
      <c r="IQN170" s="229"/>
      <c r="IQO170" s="230"/>
      <c r="IQP170" s="230"/>
      <c r="IQQ170" s="230"/>
      <c r="IQR170" s="230"/>
      <c r="IQS170" s="230"/>
      <c r="IQT170" s="230"/>
      <c r="IQU170" s="230"/>
      <c r="IQV170" s="230"/>
      <c r="IQW170" s="230"/>
      <c r="IQX170" s="230"/>
      <c r="IQY170" s="230"/>
      <c r="IQZ170" s="231"/>
      <c r="IRA170" s="229"/>
      <c r="IRB170" s="230"/>
      <c r="IRC170" s="230"/>
      <c r="IRD170" s="230"/>
      <c r="IRE170" s="230"/>
      <c r="IRF170" s="230"/>
      <c r="IRG170" s="230"/>
      <c r="IRH170" s="230"/>
      <c r="IRI170" s="230"/>
      <c r="IRJ170" s="230"/>
      <c r="IRK170" s="230"/>
      <c r="IRL170" s="230"/>
      <c r="IRM170" s="231"/>
      <c r="IRN170" s="229"/>
      <c r="IRO170" s="230"/>
      <c r="IRP170" s="230"/>
      <c r="IRQ170" s="230"/>
      <c r="IRR170" s="230"/>
      <c r="IRS170" s="230"/>
      <c r="IRT170" s="230"/>
      <c r="IRU170" s="230"/>
      <c r="IRV170" s="230"/>
      <c r="IRW170" s="230"/>
      <c r="IRX170" s="230"/>
      <c r="IRY170" s="230"/>
      <c r="IRZ170" s="231"/>
      <c r="ISA170" s="229"/>
      <c r="ISB170" s="230"/>
      <c r="ISC170" s="230"/>
      <c r="ISD170" s="230"/>
      <c r="ISE170" s="230"/>
      <c r="ISF170" s="230"/>
      <c r="ISG170" s="230"/>
      <c r="ISH170" s="230"/>
      <c r="ISI170" s="230"/>
      <c r="ISJ170" s="230"/>
      <c r="ISK170" s="230"/>
      <c r="ISL170" s="230"/>
      <c r="ISM170" s="231"/>
      <c r="ISN170" s="229"/>
      <c r="ISO170" s="230"/>
      <c r="ISP170" s="230"/>
      <c r="ISQ170" s="230"/>
      <c r="ISR170" s="230"/>
      <c r="ISS170" s="230"/>
      <c r="IST170" s="230"/>
      <c r="ISU170" s="230"/>
      <c r="ISV170" s="230"/>
      <c r="ISW170" s="230"/>
      <c r="ISX170" s="230"/>
      <c r="ISY170" s="230"/>
      <c r="ISZ170" s="231"/>
      <c r="ITA170" s="229"/>
      <c r="ITB170" s="230"/>
      <c r="ITC170" s="230"/>
      <c r="ITD170" s="230"/>
      <c r="ITE170" s="230"/>
      <c r="ITF170" s="230"/>
      <c r="ITG170" s="230"/>
      <c r="ITH170" s="230"/>
      <c r="ITI170" s="230"/>
      <c r="ITJ170" s="230"/>
      <c r="ITK170" s="230"/>
      <c r="ITL170" s="230"/>
      <c r="ITM170" s="231"/>
      <c r="ITN170" s="229"/>
      <c r="ITO170" s="230"/>
      <c r="ITP170" s="230"/>
      <c r="ITQ170" s="230"/>
      <c r="ITR170" s="230"/>
      <c r="ITS170" s="230"/>
      <c r="ITT170" s="230"/>
      <c r="ITU170" s="230"/>
      <c r="ITV170" s="230"/>
      <c r="ITW170" s="230"/>
      <c r="ITX170" s="230"/>
      <c r="ITY170" s="230"/>
      <c r="ITZ170" s="231"/>
      <c r="IUA170" s="229"/>
      <c r="IUB170" s="230"/>
      <c r="IUC170" s="230"/>
      <c r="IUD170" s="230"/>
      <c r="IUE170" s="230"/>
      <c r="IUF170" s="230"/>
      <c r="IUG170" s="230"/>
      <c r="IUH170" s="230"/>
      <c r="IUI170" s="230"/>
      <c r="IUJ170" s="230"/>
      <c r="IUK170" s="230"/>
      <c r="IUL170" s="230"/>
      <c r="IUM170" s="231"/>
      <c r="IUN170" s="229"/>
      <c r="IUO170" s="230"/>
      <c r="IUP170" s="230"/>
      <c r="IUQ170" s="230"/>
      <c r="IUR170" s="230"/>
      <c r="IUS170" s="230"/>
      <c r="IUT170" s="230"/>
      <c r="IUU170" s="230"/>
      <c r="IUV170" s="230"/>
      <c r="IUW170" s="230"/>
      <c r="IUX170" s="230"/>
      <c r="IUY170" s="230"/>
      <c r="IUZ170" s="231"/>
      <c r="IVA170" s="229"/>
      <c r="IVB170" s="230"/>
      <c r="IVC170" s="230"/>
      <c r="IVD170" s="230"/>
      <c r="IVE170" s="230"/>
      <c r="IVF170" s="230"/>
      <c r="IVG170" s="230"/>
      <c r="IVH170" s="230"/>
      <c r="IVI170" s="230"/>
      <c r="IVJ170" s="230"/>
      <c r="IVK170" s="230"/>
      <c r="IVL170" s="230"/>
      <c r="IVM170" s="231"/>
      <c r="IVN170" s="229"/>
      <c r="IVO170" s="230"/>
      <c r="IVP170" s="230"/>
      <c r="IVQ170" s="230"/>
      <c r="IVR170" s="230"/>
      <c r="IVS170" s="230"/>
      <c r="IVT170" s="230"/>
      <c r="IVU170" s="230"/>
      <c r="IVV170" s="230"/>
      <c r="IVW170" s="230"/>
      <c r="IVX170" s="230"/>
      <c r="IVY170" s="230"/>
      <c r="IVZ170" s="231"/>
      <c r="IWA170" s="229"/>
      <c r="IWB170" s="230"/>
      <c r="IWC170" s="230"/>
      <c r="IWD170" s="230"/>
      <c r="IWE170" s="230"/>
      <c r="IWF170" s="230"/>
      <c r="IWG170" s="230"/>
      <c r="IWH170" s="230"/>
      <c r="IWI170" s="230"/>
      <c r="IWJ170" s="230"/>
      <c r="IWK170" s="230"/>
      <c r="IWL170" s="230"/>
      <c r="IWM170" s="231"/>
      <c r="IWN170" s="229"/>
      <c r="IWO170" s="230"/>
      <c r="IWP170" s="230"/>
      <c r="IWQ170" s="230"/>
      <c r="IWR170" s="230"/>
      <c r="IWS170" s="230"/>
      <c r="IWT170" s="230"/>
      <c r="IWU170" s="230"/>
      <c r="IWV170" s="230"/>
      <c r="IWW170" s="230"/>
      <c r="IWX170" s="230"/>
      <c r="IWY170" s="230"/>
      <c r="IWZ170" s="231"/>
      <c r="IXA170" s="229"/>
      <c r="IXB170" s="230"/>
      <c r="IXC170" s="230"/>
      <c r="IXD170" s="230"/>
      <c r="IXE170" s="230"/>
      <c r="IXF170" s="230"/>
      <c r="IXG170" s="230"/>
      <c r="IXH170" s="230"/>
      <c r="IXI170" s="230"/>
      <c r="IXJ170" s="230"/>
      <c r="IXK170" s="230"/>
      <c r="IXL170" s="230"/>
      <c r="IXM170" s="231"/>
      <c r="IXN170" s="229"/>
      <c r="IXO170" s="230"/>
      <c r="IXP170" s="230"/>
      <c r="IXQ170" s="230"/>
      <c r="IXR170" s="230"/>
      <c r="IXS170" s="230"/>
      <c r="IXT170" s="230"/>
      <c r="IXU170" s="230"/>
      <c r="IXV170" s="230"/>
      <c r="IXW170" s="230"/>
      <c r="IXX170" s="230"/>
      <c r="IXY170" s="230"/>
      <c r="IXZ170" s="231"/>
      <c r="IYA170" s="229"/>
      <c r="IYB170" s="230"/>
      <c r="IYC170" s="230"/>
      <c r="IYD170" s="230"/>
      <c r="IYE170" s="230"/>
      <c r="IYF170" s="230"/>
      <c r="IYG170" s="230"/>
      <c r="IYH170" s="230"/>
      <c r="IYI170" s="230"/>
      <c r="IYJ170" s="230"/>
      <c r="IYK170" s="230"/>
      <c r="IYL170" s="230"/>
      <c r="IYM170" s="231"/>
      <c r="IYN170" s="229"/>
      <c r="IYO170" s="230"/>
      <c r="IYP170" s="230"/>
      <c r="IYQ170" s="230"/>
      <c r="IYR170" s="230"/>
      <c r="IYS170" s="230"/>
      <c r="IYT170" s="230"/>
      <c r="IYU170" s="230"/>
      <c r="IYV170" s="230"/>
      <c r="IYW170" s="230"/>
      <c r="IYX170" s="230"/>
      <c r="IYY170" s="230"/>
      <c r="IYZ170" s="231"/>
      <c r="IZA170" s="229"/>
      <c r="IZB170" s="230"/>
      <c r="IZC170" s="230"/>
      <c r="IZD170" s="230"/>
      <c r="IZE170" s="230"/>
      <c r="IZF170" s="230"/>
      <c r="IZG170" s="230"/>
      <c r="IZH170" s="230"/>
      <c r="IZI170" s="230"/>
      <c r="IZJ170" s="230"/>
      <c r="IZK170" s="230"/>
      <c r="IZL170" s="230"/>
      <c r="IZM170" s="231"/>
      <c r="IZN170" s="229"/>
      <c r="IZO170" s="230"/>
      <c r="IZP170" s="230"/>
      <c r="IZQ170" s="230"/>
      <c r="IZR170" s="230"/>
      <c r="IZS170" s="230"/>
      <c r="IZT170" s="230"/>
      <c r="IZU170" s="230"/>
      <c r="IZV170" s="230"/>
      <c r="IZW170" s="230"/>
      <c r="IZX170" s="230"/>
      <c r="IZY170" s="230"/>
      <c r="IZZ170" s="231"/>
      <c r="JAA170" s="229"/>
      <c r="JAB170" s="230"/>
      <c r="JAC170" s="230"/>
      <c r="JAD170" s="230"/>
      <c r="JAE170" s="230"/>
      <c r="JAF170" s="230"/>
      <c r="JAG170" s="230"/>
      <c r="JAH170" s="230"/>
      <c r="JAI170" s="230"/>
      <c r="JAJ170" s="230"/>
      <c r="JAK170" s="230"/>
      <c r="JAL170" s="230"/>
      <c r="JAM170" s="231"/>
      <c r="JAN170" s="229"/>
      <c r="JAO170" s="230"/>
      <c r="JAP170" s="230"/>
      <c r="JAQ170" s="230"/>
      <c r="JAR170" s="230"/>
      <c r="JAS170" s="230"/>
      <c r="JAT170" s="230"/>
      <c r="JAU170" s="230"/>
      <c r="JAV170" s="230"/>
      <c r="JAW170" s="230"/>
      <c r="JAX170" s="230"/>
      <c r="JAY170" s="230"/>
      <c r="JAZ170" s="231"/>
      <c r="JBA170" s="229"/>
      <c r="JBB170" s="230"/>
      <c r="JBC170" s="230"/>
      <c r="JBD170" s="230"/>
      <c r="JBE170" s="230"/>
      <c r="JBF170" s="230"/>
      <c r="JBG170" s="230"/>
      <c r="JBH170" s="230"/>
      <c r="JBI170" s="230"/>
      <c r="JBJ170" s="230"/>
      <c r="JBK170" s="230"/>
      <c r="JBL170" s="230"/>
      <c r="JBM170" s="231"/>
      <c r="JBN170" s="229"/>
      <c r="JBO170" s="230"/>
      <c r="JBP170" s="230"/>
      <c r="JBQ170" s="230"/>
      <c r="JBR170" s="230"/>
      <c r="JBS170" s="230"/>
      <c r="JBT170" s="230"/>
      <c r="JBU170" s="230"/>
      <c r="JBV170" s="230"/>
      <c r="JBW170" s="230"/>
      <c r="JBX170" s="230"/>
      <c r="JBY170" s="230"/>
      <c r="JBZ170" s="231"/>
      <c r="JCA170" s="229"/>
      <c r="JCB170" s="230"/>
      <c r="JCC170" s="230"/>
      <c r="JCD170" s="230"/>
      <c r="JCE170" s="230"/>
      <c r="JCF170" s="230"/>
      <c r="JCG170" s="230"/>
      <c r="JCH170" s="230"/>
      <c r="JCI170" s="230"/>
      <c r="JCJ170" s="230"/>
      <c r="JCK170" s="230"/>
      <c r="JCL170" s="230"/>
      <c r="JCM170" s="231"/>
      <c r="JCN170" s="229"/>
      <c r="JCO170" s="230"/>
      <c r="JCP170" s="230"/>
      <c r="JCQ170" s="230"/>
      <c r="JCR170" s="230"/>
      <c r="JCS170" s="230"/>
      <c r="JCT170" s="230"/>
      <c r="JCU170" s="230"/>
      <c r="JCV170" s="230"/>
      <c r="JCW170" s="230"/>
      <c r="JCX170" s="230"/>
      <c r="JCY170" s="230"/>
      <c r="JCZ170" s="231"/>
      <c r="JDA170" s="229"/>
      <c r="JDB170" s="230"/>
      <c r="JDC170" s="230"/>
      <c r="JDD170" s="230"/>
      <c r="JDE170" s="230"/>
      <c r="JDF170" s="230"/>
      <c r="JDG170" s="230"/>
      <c r="JDH170" s="230"/>
      <c r="JDI170" s="230"/>
      <c r="JDJ170" s="230"/>
      <c r="JDK170" s="230"/>
      <c r="JDL170" s="230"/>
      <c r="JDM170" s="231"/>
      <c r="JDN170" s="229"/>
      <c r="JDO170" s="230"/>
      <c r="JDP170" s="230"/>
      <c r="JDQ170" s="230"/>
      <c r="JDR170" s="230"/>
      <c r="JDS170" s="230"/>
      <c r="JDT170" s="230"/>
      <c r="JDU170" s="230"/>
      <c r="JDV170" s="230"/>
      <c r="JDW170" s="230"/>
      <c r="JDX170" s="230"/>
      <c r="JDY170" s="230"/>
      <c r="JDZ170" s="231"/>
      <c r="JEA170" s="229"/>
      <c r="JEB170" s="230"/>
      <c r="JEC170" s="230"/>
      <c r="JED170" s="230"/>
      <c r="JEE170" s="230"/>
      <c r="JEF170" s="230"/>
      <c r="JEG170" s="230"/>
      <c r="JEH170" s="230"/>
      <c r="JEI170" s="230"/>
      <c r="JEJ170" s="230"/>
      <c r="JEK170" s="230"/>
      <c r="JEL170" s="230"/>
      <c r="JEM170" s="231"/>
      <c r="JEN170" s="229"/>
      <c r="JEO170" s="230"/>
      <c r="JEP170" s="230"/>
      <c r="JEQ170" s="230"/>
      <c r="JER170" s="230"/>
      <c r="JES170" s="230"/>
      <c r="JET170" s="230"/>
      <c r="JEU170" s="230"/>
      <c r="JEV170" s="230"/>
      <c r="JEW170" s="230"/>
      <c r="JEX170" s="230"/>
      <c r="JEY170" s="230"/>
      <c r="JEZ170" s="231"/>
      <c r="JFA170" s="229"/>
      <c r="JFB170" s="230"/>
      <c r="JFC170" s="230"/>
      <c r="JFD170" s="230"/>
      <c r="JFE170" s="230"/>
      <c r="JFF170" s="230"/>
      <c r="JFG170" s="230"/>
      <c r="JFH170" s="230"/>
      <c r="JFI170" s="230"/>
      <c r="JFJ170" s="230"/>
      <c r="JFK170" s="230"/>
      <c r="JFL170" s="230"/>
      <c r="JFM170" s="231"/>
      <c r="JFN170" s="229"/>
      <c r="JFO170" s="230"/>
      <c r="JFP170" s="230"/>
      <c r="JFQ170" s="230"/>
      <c r="JFR170" s="230"/>
      <c r="JFS170" s="230"/>
      <c r="JFT170" s="230"/>
      <c r="JFU170" s="230"/>
      <c r="JFV170" s="230"/>
      <c r="JFW170" s="230"/>
      <c r="JFX170" s="230"/>
      <c r="JFY170" s="230"/>
      <c r="JFZ170" s="231"/>
      <c r="JGA170" s="229"/>
      <c r="JGB170" s="230"/>
      <c r="JGC170" s="230"/>
      <c r="JGD170" s="230"/>
      <c r="JGE170" s="230"/>
      <c r="JGF170" s="230"/>
      <c r="JGG170" s="230"/>
      <c r="JGH170" s="230"/>
      <c r="JGI170" s="230"/>
      <c r="JGJ170" s="230"/>
      <c r="JGK170" s="230"/>
      <c r="JGL170" s="230"/>
      <c r="JGM170" s="231"/>
      <c r="JGN170" s="229"/>
      <c r="JGO170" s="230"/>
      <c r="JGP170" s="230"/>
      <c r="JGQ170" s="230"/>
      <c r="JGR170" s="230"/>
      <c r="JGS170" s="230"/>
      <c r="JGT170" s="230"/>
      <c r="JGU170" s="230"/>
      <c r="JGV170" s="230"/>
      <c r="JGW170" s="230"/>
      <c r="JGX170" s="230"/>
      <c r="JGY170" s="230"/>
      <c r="JGZ170" s="231"/>
      <c r="JHA170" s="229"/>
      <c r="JHB170" s="230"/>
      <c r="JHC170" s="230"/>
      <c r="JHD170" s="230"/>
      <c r="JHE170" s="230"/>
      <c r="JHF170" s="230"/>
      <c r="JHG170" s="230"/>
      <c r="JHH170" s="230"/>
      <c r="JHI170" s="230"/>
      <c r="JHJ170" s="230"/>
      <c r="JHK170" s="230"/>
      <c r="JHL170" s="230"/>
      <c r="JHM170" s="231"/>
      <c r="JHN170" s="229"/>
      <c r="JHO170" s="230"/>
      <c r="JHP170" s="230"/>
      <c r="JHQ170" s="230"/>
      <c r="JHR170" s="230"/>
      <c r="JHS170" s="230"/>
      <c r="JHT170" s="230"/>
      <c r="JHU170" s="230"/>
      <c r="JHV170" s="230"/>
      <c r="JHW170" s="230"/>
      <c r="JHX170" s="230"/>
      <c r="JHY170" s="230"/>
      <c r="JHZ170" s="231"/>
      <c r="JIA170" s="229"/>
      <c r="JIB170" s="230"/>
      <c r="JIC170" s="230"/>
      <c r="JID170" s="230"/>
      <c r="JIE170" s="230"/>
      <c r="JIF170" s="230"/>
      <c r="JIG170" s="230"/>
      <c r="JIH170" s="230"/>
      <c r="JII170" s="230"/>
      <c r="JIJ170" s="230"/>
      <c r="JIK170" s="230"/>
      <c r="JIL170" s="230"/>
      <c r="JIM170" s="231"/>
      <c r="JIN170" s="229"/>
      <c r="JIO170" s="230"/>
      <c r="JIP170" s="230"/>
      <c r="JIQ170" s="230"/>
      <c r="JIR170" s="230"/>
      <c r="JIS170" s="230"/>
      <c r="JIT170" s="230"/>
      <c r="JIU170" s="230"/>
      <c r="JIV170" s="230"/>
      <c r="JIW170" s="230"/>
      <c r="JIX170" s="230"/>
      <c r="JIY170" s="230"/>
      <c r="JIZ170" s="231"/>
      <c r="JJA170" s="229"/>
      <c r="JJB170" s="230"/>
      <c r="JJC170" s="230"/>
      <c r="JJD170" s="230"/>
      <c r="JJE170" s="230"/>
      <c r="JJF170" s="230"/>
      <c r="JJG170" s="230"/>
      <c r="JJH170" s="230"/>
      <c r="JJI170" s="230"/>
      <c r="JJJ170" s="230"/>
      <c r="JJK170" s="230"/>
      <c r="JJL170" s="230"/>
      <c r="JJM170" s="231"/>
      <c r="JJN170" s="229"/>
      <c r="JJO170" s="230"/>
      <c r="JJP170" s="230"/>
      <c r="JJQ170" s="230"/>
      <c r="JJR170" s="230"/>
      <c r="JJS170" s="230"/>
      <c r="JJT170" s="230"/>
      <c r="JJU170" s="230"/>
      <c r="JJV170" s="230"/>
      <c r="JJW170" s="230"/>
      <c r="JJX170" s="230"/>
      <c r="JJY170" s="230"/>
      <c r="JJZ170" s="231"/>
      <c r="JKA170" s="229"/>
      <c r="JKB170" s="230"/>
      <c r="JKC170" s="230"/>
      <c r="JKD170" s="230"/>
      <c r="JKE170" s="230"/>
      <c r="JKF170" s="230"/>
      <c r="JKG170" s="230"/>
      <c r="JKH170" s="230"/>
      <c r="JKI170" s="230"/>
      <c r="JKJ170" s="230"/>
      <c r="JKK170" s="230"/>
      <c r="JKL170" s="230"/>
      <c r="JKM170" s="231"/>
      <c r="JKN170" s="229"/>
      <c r="JKO170" s="230"/>
      <c r="JKP170" s="230"/>
      <c r="JKQ170" s="230"/>
      <c r="JKR170" s="230"/>
      <c r="JKS170" s="230"/>
      <c r="JKT170" s="230"/>
      <c r="JKU170" s="230"/>
      <c r="JKV170" s="230"/>
      <c r="JKW170" s="230"/>
      <c r="JKX170" s="230"/>
      <c r="JKY170" s="230"/>
      <c r="JKZ170" s="231"/>
      <c r="JLA170" s="229"/>
      <c r="JLB170" s="230"/>
      <c r="JLC170" s="230"/>
      <c r="JLD170" s="230"/>
      <c r="JLE170" s="230"/>
      <c r="JLF170" s="230"/>
      <c r="JLG170" s="230"/>
      <c r="JLH170" s="230"/>
      <c r="JLI170" s="230"/>
      <c r="JLJ170" s="230"/>
      <c r="JLK170" s="230"/>
      <c r="JLL170" s="230"/>
      <c r="JLM170" s="231"/>
      <c r="JLN170" s="229"/>
      <c r="JLO170" s="230"/>
      <c r="JLP170" s="230"/>
      <c r="JLQ170" s="230"/>
      <c r="JLR170" s="230"/>
      <c r="JLS170" s="230"/>
      <c r="JLT170" s="230"/>
      <c r="JLU170" s="230"/>
      <c r="JLV170" s="230"/>
      <c r="JLW170" s="230"/>
      <c r="JLX170" s="230"/>
      <c r="JLY170" s="230"/>
      <c r="JLZ170" s="231"/>
      <c r="JMA170" s="229"/>
      <c r="JMB170" s="230"/>
      <c r="JMC170" s="230"/>
      <c r="JMD170" s="230"/>
      <c r="JME170" s="230"/>
      <c r="JMF170" s="230"/>
      <c r="JMG170" s="230"/>
      <c r="JMH170" s="230"/>
      <c r="JMI170" s="230"/>
      <c r="JMJ170" s="230"/>
      <c r="JMK170" s="230"/>
      <c r="JML170" s="230"/>
      <c r="JMM170" s="231"/>
      <c r="JMN170" s="229"/>
      <c r="JMO170" s="230"/>
      <c r="JMP170" s="230"/>
      <c r="JMQ170" s="230"/>
      <c r="JMR170" s="230"/>
      <c r="JMS170" s="230"/>
      <c r="JMT170" s="230"/>
      <c r="JMU170" s="230"/>
      <c r="JMV170" s="230"/>
      <c r="JMW170" s="230"/>
      <c r="JMX170" s="230"/>
      <c r="JMY170" s="230"/>
      <c r="JMZ170" s="231"/>
      <c r="JNA170" s="229"/>
      <c r="JNB170" s="230"/>
      <c r="JNC170" s="230"/>
      <c r="JND170" s="230"/>
      <c r="JNE170" s="230"/>
      <c r="JNF170" s="230"/>
      <c r="JNG170" s="230"/>
      <c r="JNH170" s="230"/>
      <c r="JNI170" s="230"/>
      <c r="JNJ170" s="230"/>
      <c r="JNK170" s="230"/>
      <c r="JNL170" s="230"/>
      <c r="JNM170" s="231"/>
      <c r="JNN170" s="229"/>
      <c r="JNO170" s="230"/>
      <c r="JNP170" s="230"/>
      <c r="JNQ170" s="230"/>
      <c r="JNR170" s="230"/>
      <c r="JNS170" s="230"/>
      <c r="JNT170" s="230"/>
      <c r="JNU170" s="230"/>
      <c r="JNV170" s="230"/>
      <c r="JNW170" s="230"/>
      <c r="JNX170" s="230"/>
      <c r="JNY170" s="230"/>
      <c r="JNZ170" s="231"/>
      <c r="JOA170" s="229"/>
      <c r="JOB170" s="230"/>
      <c r="JOC170" s="230"/>
      <c r="JOD170" s="230"/>
      <c r="JOE170" s="230"/>
      <c r="JOF170" s="230"/>
      <c r="JOG170" s="230"/>
      <c r="JOH170" s="230"/>
      <c r="JOI170" s="230"/>
      <c r="JOJ170" s="230"/>
      <c r="JOK170" s="230"/>
      <c r="JOL170" s="230"/>
      <c r="JOM170" s="231"/>
      <c r="JON170" s="229"/>
      <c r="JOO170" s="230"/>
      <c r="JOP170" s="230"/>
      <c r="JOQ170" s="230"/>
      <c r="JOR170" s="230"/>
      <c r="JOS170" s="230"/>
      <c r="JOT170" s="230"/>
      <c r="JOU170" s="230"/>
      <c r="JOV170" s="230"/>
      <c r="JOW170" s="230"/>
      <c r="JOX170" s="230"/>
      <c r="JOY170" s="230"/>
      <c r="JOZ170" s="231"/>
      <c r="JPA170" s="229"/>
      <c r="JPB170" s="230"/>
      <c r="JPC170" s="230"/>
      <c r="JPD170" s="230"/>
      <c r="JPE170" s="230"/>
      <c r="JPF170" s="230"/>
      <c r="JPG170" s="230"/>
      <c r="JPH170" s="230"/>
      <c r="JPI170" s="230"/>
      <c r="JPJ170" s="230"/>
      <c r="JPK170" s="230"/>
      <c r="JPL170" s="230"/>
      <c r="JPM170" s="231"/>
      <c r="JPN170" s="229"/>
      <c r="JPO170" s="230"/>
      <c r="JPP170" s="230"/>
      <c r="JPQ170" s="230"/>
      <c r="JPR170" s="230"/>
      <c r="JPS170" s="230"/>
      <c r="JPT170" s="230"/>
      <c r="JPU170" s="230"/>
      <c r="JPV170" s="230"/>
      <c r="JPW170" s="230"/>
      <c r="JPX170" s="230"/>
      <c r="JPY170" s="230"/>
      <c r="JPZ170" s="231"/>
      <c r="JQA170" s="229"/>
      <c r="JQB170" s="230"/>
      <c r="JQC170" s="230"/>
      <c r="JQD170" s="230"/>
      <c r="JQE170" s="230"/>
      <c r="JQF170" s="230"/>
      <c r="JQG170" s="230"/>
      <c r="JQH170" s="230"/>
      <c r="JQI170" s="230"/>
      <c r="JQJ170" s="230"/>
      <c r="JQK170" s="230"/>
      <c r="JQL170" s="230"/>
      <c r="JQM170" s="231"/>
      <c r="JQN170" s="229"/>
      <c r="JQO170" s="230"/>
      <c r="JQP170" s="230"/>
      <c r="JQQ170" s="230"/>
      <c r="JQR170" s="230"/>
      <c r="JQS170" s="230"/>
      <c r="JQT170" s="230"/>
      <c r="JQU170" s="230"/>
      <c r="JQV170" s="230"/>
      <c r="JQW170" s="230"/>
      <c r="JQX170" s="230"/>
      <c r="JQY170" s="230"/>
      <c r="JQZ170" s="231"/>
      <c r="JRA170" s="229"/>
      <c r="JRB170" s="230"/>
      <c r="JRC170" s="230"/>
      <c r="JRD170" s="230"/>
      <c r="JRE170" s="230"/>
      <c r="JRF170" s="230"/>
      <c r="JRG170" s="230"/>
      <c r="JRH170" s="230"/>
      <c r="JRI170" s="230"/>
      <c r="JRJ170" s="230"/>
      <c r="JRK170" s="230"/>
      <c r="JRL170" s="230"/>
      <c r="JRM170" s="231"/>
      <c r="JRN170" s="229"/>
      <c r="JRO170" s="230"/>
      <c r="JRP170" s="230"/>
      <c r="JRQ170" s="230"/>
      <c r="JRR170" s="230"/>
      <c r="JRS170" s="230"/>
      <c r="JRT170" s="230"/>
      <c r="JRU170" s="230"/>
      <c r="JRV170" s="230"/>
      <c r="JRW170" s="230"/>
      <c r="JRX170" s="230"/>
      <c r="JRY170" s="230"/>
      <c r="JRZ170" s="231"/>
      <c r="JSA170" s="229"/>
      <c r="JSB170" s="230"/>
      <c r="JSC170" s="230"/>
      <c r="JSD170" s="230"/>
      <c r="JSE170" s="230"/>
      <c r="JSF170" s="230"/>
      <c r="JSG170" s="230"/>
      <c r="JSH170" s="230"/>
      <c r="JSI170" s="230"/>
      <c r="JSJ170" s="230"/>
      <c r="JSK170" s="230"/>
      <c r="JSL170" s="230"/>
      <c r="JSM170" s="231"/>
      <c r="JSN170" s="229"/>
      <c r="JSO170" s="230"/>
      <c r="JSP170" s="230"/>
      <c r="JSQ170" s="230"/>
      <c r="JSR170" s="230"/>
      <c r="JSS170" s="230"/>
      <c r="JST170" s="230"/>
      <c r="JSU170" s="230"/>
      <c r="JSV170" s="230"/>
      <c r="JSW170" s="230"/>
      <c r="JSX170" s="230"/>
      <c r="JSY170" s="230"/>
      <c r="JSZ170" s="231"/>
      <c r="JTA170" s="229"/>
      <c r="JTB170" s="230"/>
      <c r="JTC170" s="230"/>
      <c r="JTD170" s="230"/>
      <c r="JTE170" s="230"/>
      <c r="JTF170" s="230"/>
      <c r="JTG170" s="230"/>
      <c r="JTH170" s="230"/>
      <c r="JTI170" s="230"/>
      <c r="JTJ170" s="230"/>
      <c r="JTK170" s="230"/>
      <c r="JTL170" s="230"/>
      <c r="JTM170" s="231"/>
      <c r="JTN170" s="229"/>
      <c r="JTO170" s="230"/>
      <c r="JTP170" s="230"/>
      <c r="JTQ170" s="230"/>
      <c r="JTR170" s="230"/>
      <c r="JTS170" s="230"/>
      <c r="JTT170" s="230"/>
      <c r="JTU170" s="230"/>
      <c r="JTV170" s="230"/>
      <c r="JTW170" s="230"/>
      <c r="JTX170" s="230"/>
      <c r="JTY170" s="230"/>
      <c r="JTZ170" s="231"/>
      <c r="JUA170" s="229"/>
      <c r="JUB170" s="230"/>
      <c r="JUC170" s="230"/>
      <c r="JUD170" s="230"/>
      <c r="JUE170" s="230"/>
      <c r="JUF170" s="230"/>
      <c r="JUG170" s="230"/>
      <c r="JUH170" s="230"/>
      <c r="JUI170" s="230"/>
      <c r="JUJ170" s="230"/>
      <c r="JUK170" s="230"/>
      <c r="JUL170" s="230"/>
      <c r="JUM170" s="231"/>
      <c r="JUN170" s="229"/>
      <c r="JUO170" s="230"/>
      <c r="JUP170" s="230"/>
      <c r="JUQ170" s="230"/>
      <c r="JUR170" s="230"/>
      <c r="JUS170" s="230"/>
      <c r="JUT170" s="230"/>
      <c r="JUU170" s="230"/>
      <c r="JUV170" s="230"/>
      <c r="JUW170" s="230"/>
      <c r="JUX170" s="230"/>
      <c r="JUY170" s="230"/>
      <c r="JUZ170" s="231"/>
      <c r="JVA170" s="229"/>
      <c r="JVB170" s="230"/>
      <c r="JVC170" s="230"/>
      <c r="JVD170" s="230"/>
      <c r="JVE170" s="230"/>
      <c r="JVF170" s="230"/>
      <c r="JVG170" s="230"/>
      <c r="JVH170" s="230"/>
      <c r="JVI170" s="230"/>
      <c r="JVJ170" s="230"/>
      <c r="JVK170" s="230"/>
      <c r="JVL170" s="230"/>
      <c r="JVM170" s="231"/>
      <c r="JVN170" s="229"/>
      <c r="JVO170" s="230"/>
      <c r="JVP170" s="230"/>
      <c r="JVQ170" s="230"/>
      <c r="JVR170" s="230"/>
      <c r="JVS170" s="230"/>
      <c r="JVT170" s="230"/>
      <c r="JVU170" s="230"/>
      <c r="JVV170" s="230"/>
      <c r="JVW170" s="230"/>
      <c r="JVX170" s="230"/>
      <c r="JVY170" s="230"/>
      <c r="JVZ170" s="231"/>
      <c r="JWA170" s="229"/>
      <c r="JWB170" s="230"/>
      <c r="JWC170" s="230"/>
      <c r="JWD170" s="230"/>
      <c r="JWE170" s="230"/>
      <c r="JWF170" s="230"/>
      <c r="JWG170" s="230"/>
      <c r="JWH170" s="230"/>
      <c r="JWI170" s="230"/>
      <c r="JWJ170" s="230"/>
      <c r="JWK170" s="230"/>
      <c r="JWL170" s="230"/>
      <c r="JWM170" s="231"/>
      <c r="JWN170" s="229"/>
      <c r="JWO170" s="230"/>
      <c r="JWP170" s="230"/>
      <c r="JWQ170" s="230"/>
      <c r="JWR170" s="230"/>
      <c r="JWS170" s="230"/>
      <c r="JWT170" s="230"/>
      <c r="JWU170" s="230"/>
      <c r="JWV170" s="230"/>
      <c r="JWW170" s="230"/>
      <c r="JWX170" s="230"/>
      <c r="JWY170" s="230"/>
      <c r="JWZ170" s="231"/>
      <c r="JXA170" s="229"/>
      <c r="JXB170" s="230"/>
      <c r="JXC170" s="230"/>
      <c r="JXD170" s="230"/>
      <c r="JXE170" s="230"/>
      <c r="JXF170" s="230"/>
      <c r="JXG170" s="230"/>
      <c r="JXH170" s="230"/>
      <c r="JXI170" s="230"/>
      <c r="JXJ170" s="230"/>
      <c r="JXK170" s="230"/>
      <c r="JXL170" s="230"/>
      <c r="JXM170" s="231"/>
      <c r="JXN170" s="229"/>
      <c r="JXO170" s="230"/>
      <c r="JXP170" s="230"/>
      <c r="JXQ170" s="230"/>
      <c r="JXR170" s="230"/>
      <c r="JXS170" s="230"/>
      <c r="JXT170" s="230"/>
      <c r="JXU170" s="230"/>
      <c r="JXV170" s="230"/>
      <c r="JXW170" s="230"/>
      <c r="JXX170" s="230"/>
      <c r="JXY170" s="230"/>
      <c r="JXZ170" s="231"/>
      <c r="JYA170" s="229"/>
      <c r="JYB170" s="230"/>
      <c r="JYC170" s="230"/>
      <c r="JYD170" s="230"/>
      <c r="JYE170" s="230"/>
      <c r="JYF170" s="230"/>
      <c r="JYG170" s="230"/>
      <c r="JYH170" s="230"/>
      <c r="JYI170" s="230"/>
      <c r="JYJ170" s="230"/>
      <c r="JYK170" s="230"/>
      <c r="JYL170" s="230"/>
      <c r="JYM170" s="231"/>
      <c r="JYN170" s="229"/>
      <c r="JYO170" s="230"/>
      <c r="JYP170" s="230"/>
      <c r="JYQ170" s="230"/>
      <c r="JYR170" s="230"/>
      <c r="JYS170" s="230"/>
      <c r="JYT170" s="230"/>
      <c r="JYU170" s="230"/>
      <c r="JYV170" s="230"/>
      <c r="JYW170" s="230"/>
      <c r="JYX170" s="230"/>
      <c r="JYY170" s="230"/>
      <c r="JYZ170" s="231"/>
      <c r="JZA170" s="229"/>
      <c r="JZB170" s="230"/>
      <c r="JZC170" s="230"/>
      <c r="JZD170" s="230"/>
      <c r="JZE170" s="230"/>
      <c r="JZF170" s="230"/>
      <c r="JZG170" s="230"/>
      <c r="JZH170" s="230"/>
      <c r="JZI170" s="230"/>
      <c r="JZJ170" s="230"/>
      <c r="JZK170" s="230"/>
      <c r="JZL170" s="230"/>
      <c r="JZM170" s="231"/>
      <c r="JZN170" s="229"/>
      <c r="JZO170" s="230"/>
      <c r="JZP170" s="230"/>
      <c r="JZQ170" s="230"/>
      <c r="JZR170" s="230"/>
      <c r="JZS170" s="230"/>
      <c r="JZT170" s="230"/>
      <c r="JZU170" s="230"/>
      <c r="JZV170" s="230"/>
      <c r="JZW170" s="230"/>
      <c r="JZX170" s="230"/>
      <c r="JZY170" s="230"/>
      <c r="JZZ170" s="231"/>
      <c r="KAA170" s="229"/>
      <c r="KAB170" s="230"/>
      <c r="KAC170" s="230"/>
      <c r="KAD170" s="230"/>
      <c r="KAE170" s="230"/>
      <c r="KAF170" s="230"/>
      <c r="KAG170" s="230"/>
      <c r="KAH170" s="230"/>
      <c r="KAI170" s="230"/>
      <c r="KAJ170" s="230"/>
      <c r="KAK170" s="230"/>
      <c r="KAL170" s="230"/>
      <c r="KAM170" s="231"/>
      <c r="KAN170" s="229"/>
      <c r="KAO170" s="230"/>
      <c r="KAP170" s="230"/>
      <c r="KAQ170" s="230"/>
      <c r="KAR170" s="230"/>
      <c r="KAS170" s="230"/>
      <c r="KAT170" s="230"/>
      <c r="KAU170" s="230"/>
      <c r="KAV170" s="230"/>
      <c r="KAW170" s="230"/>
      <c r="KAX170" s="230"/>
      <c r="KAY170" s="230"/>
      <c r="KAZ170" s="231"/>
      <c r="KBA170" s="229"/>
      <c r="KBB170" s="230"/>
      <c r="KBC170" s="230"/>
      <c r="KBD170" s="230"/>
      <c r="KBE170" s="230"/>
      <c r="KBF170" s="230"/>
      <c r="KBG170" s="230"/>
      <c r="KBH170" s="230"/>
      <c r="KBI170" s="230"/>
      <c r="KBJ170" s="230"/>
      <c r="KBK170" s="230"/>
      <c r="KBL170" s="230"/>
      <c r="KBM170" s="231"/>
      <c r="KBN170" s="229"/>
      <c r="KBO170" s="230"/>
      <c r="KBP170" s="230"/>
      <c r="KBQ170" s="230"/>
      <c r="KBR170" s="230"/>
      <c r="KBS170" s="230"/>
      <c r="KBT170" s="230"/>
      <c r="KBU170" s="230"/>
      <c r="KBV170" s="230"/>
      <c r="KBW170" s="230"/>
      <c r="KBX170" s="230"/>
      <c r="KBY170" s="230"/>
      <c r="KBZ170" s="231"/>
      <c r="KCA170" s="229"/>
      <c r="KCB170" s="230"/>
      <c r="KCC170" s="230"/>
      <c r="KCD170" s="230"/>
      <c r="KCE170" s="230"/>
      <c r="KCF170" s="230"/>
      <c r="KCG170" s="230"/>
      <c r="KCH170" s="230"/>
      <c r="KCI170" s="230"/>
      <c r="KCJ170" s="230"/>
      <c r="KCK170" s="230"/>
      <c r="KCL170" s="230"/>
      <c r="KCM170" s="231"/>
      <c r="KCN170" s="229"/>
      <c r="KCO170" s="230"/>
      <c r="KCP170" s="230"/>
      <c r="KCQ170" s="230"/>
      <c r="KCR170" s="230"/>
      <c r="KCS170" s="230"/>
      <c r="KCT170" s="230"/>
      <c r="KCU170" s="230"/>
      <c r="KCV170" s="230"/>
      <c r="KCW170" s="230"/>
      <c r="KCX170" s="230"/>
      <c r="KCY170" s="230"/>
      <c r="KCZ170" s="231"/>
      <c r="KDA170" s="229"/>
      <c r="KDB170" s="230"/>
      <c r="KDC170" s="230"/>
      <c r="KDD170" s="230"/>
      <c r="KDE170" s="230"/>
      <c r="KDF170" s="230"/>
      <c r="KDG170" s="230"/>
      <c r="KDH170" s="230"/>
      <c r="KDI170" s="230"/>
      <c r="KDJ170" s="230"/>
      <c r="KDK170" s="230"/>
      <c r="KDL170" s="230"/>
      <c r="KDM170" s="231"/>
      <c r="KDN170" s="229"/>
      <c r="KDO170" s="230"/>
      <c r="KDP170" s="230"/>
      <c r="KDQ170" s="230"/>
      <c r="KDR170" s="230"/>
      <c r="KDS170" s="230"/>
      <c r="KDT170" s="230"/>
      <c r="KDU170" s="230"/>
      <c r="KDV170" s="230"/>
      <c r="KDW170" s="230"/>
      <c r="KDX170" s="230"/>
      <c r="KDY170" s="230"/>
      <c r="KDZ170" s="231"/>
      <c r="KEA170" s="229"/>
      <c r="KEB170" s="230"/>
      <c r="KEC170" s="230"/>
      <c r="KED170" s="230"/>
      <c r="KEE170" s="230"/>
      <c r="KEF170" s="230"/>
      <c r="KEG170" s="230"/>
      <c r="KEH170" s="230"/>
      <c r="KEI170" s="230"/>
      <c r="KEJ170" s="230"/>
      <c r="KEK170" s="230"/>
      <c r="KEL170" s="230"/>
      <c r="KEM170" s="231"/>
      <c r="KEN170" s="229"/>
      <c r="KEO170" s="230"/>
      <c r="KEP170" s="230"/>
      <c r="KEQ170" s="230"/>
      <c r="KER170" s="230"/>
      <c r="KES170" s="230"/>
      <c r="KET170" s="230"/>
      <c r="KEU170" s="230"/>
      <c r="KEV170" s="230"/>
      <c r="KEW170" s="230"/>
      <c r="KEX170" s="230"/>
      <c r="KEY170" s="230"/>
      <c r="KEZ170" s="231"/>
      <c r="KFA170" s="229"/>
      <c r="KFB170" s="230"/>
      <c r="KFC170" s="230"/>
      <c r="KFD170" s="230"/>
      <c r="KFE170" s="230"/>
      <c r="KFF170" s="230"/>
      <c r="KFG170" s="230"/>
      <c r="KFH170" s="230"/>
      <c r="KFI170" s="230"/>
      <c r="KFJ170" s="230"/>
      <c r="KFK170" s="230"/>
      <c r="KFL170" s="230"/>
      <c r="KFM170" s="231"/>
      <c r="KFN170" s="229"/>
      <c r="KFO170" s="230"/>
      <c r="KFP170" s="230"/>
      <c r="KFQ170" s="230"/>
      <c r="KFR170" s="230"/>
      <c r="KFS170" s="230"/>
      <c r="KFT170" s="230"/>
      <c r="KFU170" s="230"/>
      <c r="KFV170" s="230"/>
      <c r="KFW170" s="230"/>
      <c r="KFX170" s="230"/>
      <c r="KFY170" s="230"/>
      <c r="KFZ170" s="231"/>
      <c r="KGA170" s="229"/>
      <c r="KGB170" s="230"/>
      <c r="KGC170" s="230"/>
      <c r="KGD170" s="230"/>
      <c r="KGE170" s="230"/>
      <c r="KGF170" s="230"/>
      <c r="KGG170" s="230"/>
      <c r="KGH170" s="230"/>
      <c r="KGI170" s="230"/>
      <c r="KGJ170" s="230"/>
      <c r="KGK170" s="230"/>
      <c r="KGL170" s="230"/>
      <c r="KGM170" s="231"/>
      <c r="KGN170" s="229"/>
      <c r="KGO170" s="230"/>
      <c r="KGP170" s="230"/>
      <c r="KGQ170" s="230"/>
      <c r="KGR170" s="230"/>
      <c r="KGS170" s="230"/>
      <c r="KGT170" s="230"/>
      <c r="KGU170" s="230"/>
      <c r="KGV170" s="230"/>
      <c r="KGW170" s="230"/>
      <c r="KGX170" s="230"/>
      <c r="KGY170" s="230"/>
      <c r="KGZ170" s="231"/>
      <c r="KHA170" s="229"/>
      <c r="KHB170" s="230"/>
      <c r="KHC170" s="230"/>
      <c r="KHD170" s="230"/>
      <c r="KHE170" s="230"/>
      <c r="KHF170" s="230"/>
      <c r="KHG170" s="230"/>
      <c r="KHH170" s="230"/>
      <c r="KHI170" s="230"/>
      <c r="KHJ170" s="230"/>
      <c r="KHK170" s="230"/>
      <c r="KHL170" s="230"/>
      <c r="KHM170" s="231"/>
      <c r="KHN170" s="229"/>
      <c r="KHO170" s="230"/>
      <c r="KHP170" s="230"/>
      <c r="KHQ170" s="230"/>
      <c r="KHR170" s="230"/>
      <c r="KHS170" s="230"/>
      <c r="KHT170" s="230"/>
      <c r="KHU170" s="230"/>
      <c r="KHV170" s="230"/>
      <c r="KHW170" s="230"/>
      <c r="KHX170" s="230"/>
      <c r="KHY170" s="230"/>
      <c r="KHZ170" s="231"/>
      <c r="KIA170" s="229"/>
      <c r="KIB170" s="230"/>
      <c r="KIC170" s="230"/>
      <c r="KID170" s="230"/>
      <c r="KIE170" s="230"/>
      <c r="KIF170" s="230"/>
      <c r="KIG170" s="230"/>
      <c r="KIH170" s="230"/>
      <c r="KII170" s="230"/>
      <c r="KIJ170" s="230"/>
      <c r="KIK170" s="230"/>
      <c r="KIL170" s="230"/>
      <c r="KIM170" s="231"/>
      <c r="KIN170" s="229"/>
      <c r="KIO170" s="230"/>
      <c r="KIP170" s="230"/>
      <c r="KIQ170" s="230"/>
      <c r="KIR170" s="230"/>
      <c r="KIS170" s="230"/>
      <c r="KIT170" s="230"/>
      <c r="KIU170" s="230"/>
      <c r="KIV170" s="230"/>
      <c r="KIW170" s="230"/>
      <c r="KIX170" s="230"/>
      <c r="KIY170" s="230"/>
      <c r="KIZ170" s="231"/>
      <c r="KJA170" s="229"/>
      <c r="KJB170" s="230"/>
      <c r="KJC170" s="230"/>
      <c r="KJD170" s="230"/>
      <c r="KJE170" s="230"/>
      <c r="KJF170" s="230"/>
      <c r="KJG170" s="230"/>
      <c r="KJH170" s="230"/>
      <c r="KJI170" s="230"/>
      <c r="KJJ170" s="230"/>
      <c r="KJK170" s="230"/>
      <c r="KJL170" s="230"/>
      <c r="KJM170" s="231"/>
      <c r="KJN170" s="229"/>
      <c r="KJO170" s="230"/>
      <c r="KJP170" s="230"/>
      <c r="KJQ170" s="230"/>
      <c r="KJR170" s="230"/>
      <c r="KJS170" s="230"/>
      <c r="KJT170" s="230"/>
      <c r="KJU170" s="230"/>
      <c r="KJV170" s="230"/>
      <c r="KJW170" s="230"/>
      <c r="KJX170" s="230"/>
      <c r="KJY170" s="230"/>
      <c r="KJZ170" s="231"/>
      <c r="KKA170" s="229"/>
      <c r="KKB170" s="230"/>
      <c r="KKC170" s="230"/>
      <c r="KKD170" s="230"/>
      <c r="KKE170" s="230"/>
      <c r="KKF170" s="230"/>
      <c r="KKG170" s="230"/>
      <c r="KKH170" s="230"/>
      <c r="KKI170" s="230"/>
      <c r="KKJ170" s="230"/>
      <c r="KKK170" s="230"/>
      <c r="KKL170" s="230"/>
      <c r="KKM170" s="231"/>
      <c r="KKN170" s="229"/>
      <c r="KKO170" s="230"/>
      <c r="KKP170" s="230"/>
      <c r="KKQ170" s="230"/>
      <c r="KKR170" s="230"/>
      <c r="KKS170" s="230"/>
      <c r="KKT170" s="230"/>
      <c r="KKU170" s="230"/>
      <c r="KKV170" s="230"/>
      <c r="KKW170" s="230"/>
      <c r="KKX170" s="230"/>
      <c r="KKY170" s="230"/>
      <c r="KKZ170" s="231"/>
      <c r="KLA170" s="229"/>
      <c r="KLB170" s="230"/>
      <c r="KLC170" s="230"/>
      <c r="KLD170" s="230"/>
      <c r="KLE170" s="230"/>
      <c r="KLF170" s="230"/>
      <c r="KLG170" s="230"/>
      <c r="KLH170" s="230"/>
      <c r="KLI170" s="230"/>
      <c r="KLJ170" s="230"/>
      <c r="KLK170" s="230"/>
      <c r="KLL170" s="230"/>
      <c r="KLM170" s="231"/>
      <c r="KLN170" s="229"/>
      <c r="KLO170" s="230"/>
      <c r="KLP170" s="230"/>
      <c r="KLQ170" s="230"/>
      <c r="KLR170" s="230"/>
      <c r="KLS170" s="230"/>
      <c r="KLT170" s="230"/>
      <c r="KLU170" s="230"/>
      <c r="KLV170" s="230"/>
      <c r="KLW170" s="230"/>
      <c r="KLX170" s="230"/>
      <c r="KLY170" s="230"/>
      <c r="KLZ170" s="231"/>
      <c r="KMA170" s="229"/>
      <c r="KMB170" s="230"/>
      <c r="KMC170" s="230"/>
      <c r="KMD170" s="230"/>
      <c r="KME170" s="230"/>
      <c r="KMF170" s="230"/>
      <c r="KMG170" s="230"/>
      <c r="KMH170" s="230"/>
      <c r="KMI170" s="230"/>
      <c r="KMJ170" s="230"/>
      <c r="KMK170" s="230"/>
      <c r="KML170" s="230"/>
      <c r="KMM170" s="231"/>
      <c r="KMN170" s="229"/>
      <c r="KMO170" s="230"/>
      <c r="KMP170" s="230"/>
      <c r="KMQ170" s="230"/>
      <c r="KMR170" s="230"/>
      <c r="KMS170" s="230"/>
      <c r="KMT170" s="230"/>
      <c r="KMU170" s="230"/>
      <c r="KMV170" s="230"/>
      <c r="KMW170" s="230"/>
      <c r="KMX170" s="230"/>
      <c r="KMY170" s="230"/>
      <c r="KMZ170" s="231"/>
      <c r="KNA170" s="229"/>
      <c r="KNB170" s="230"/>
      <c r="KNC170" s="230"/>
      <c r="KND170" s="230"/>
      <c r="KNE170" s="230"/>
      <c r="KNF170" s="230"/>
      <c r="KNG170" s="230"/>
      <c r="KNH170" s="230"/>
      <c r="KNI170" s="230"/>
      <c r="KNJ170" s="230"/>
      <c r="KNK170" s="230"/>
      <c r="KNL170" s="230"/>
      <c r="KNM170" s="231"/>
      <c r="KNN170" s="229"/>
      <c r="KNO170" s="230"/>
      <c r="KNP170" s="230"/>
      <c r="KNQ170" s="230"/>
      <c r="KNR170" s="230"/>
      <c r="KNS170" s="230"/>
      <c r="KNT170" s="230"/>
      <c r="KNU170" s="230"/>
      <c r="KNV170" s="230"/>
      <c r="KNW170" s="230"/>
      <c r="KNX170" s="230"/>
      <c r="KNY170" s="230"/>
      <c r="KNZ170" s="231"/>
      <c r="KOA170" s="229"/>
      <c r="KOB170" s="230"/>
      <c r="KOC170" s="230"/>
      <c r="KOD170" s="230"/>
      <c r="KOE170" s="230"/>
      <c r="KOF170" s="230"/>
      <c r="KOG170" s="230"/>
      <c r="KOH170" s="230"/>
      <c r="KOI170" s="230"/>
      <c r="KOJ170" s="230"/>
      <c r="KOK170" s="230"/>
      <c r="KOL170" s="230"/>
      <c r="KOM170" s="231"/>
      <c r="KON170" s="229"/>
      <c r="KOO170" s="230"/>
      <c r="KOP170" s="230"/>
      <c r="KOQ170" s="230"/>
      <c r="KOR170" s="230"/>
      <c r="KOS170" s="230"/>
      <c r="KOT170" s="230"/>
      <c r="KOU170" s="230"/>
      <c r="KOV170" s="230"/>
      <c r="KOW170" s="230"/>
      <c r="KOX170" s="230"/>
      <c r="KOY170" s="230"/>
      <c r="KOZ170" s="231"/>
      <c r="KPA170" s="229"/>
      <c r="KPB170" s="230"/>
      <c r="KPC170" s="230"/>
      <c r="KPD170" s="230"/>
      <c r="KPE170" s="230"/>
      <c r="KPF170" s="230"/>
      <c r="KPG170" s="230"/>
      <c r="KPH170" s="230"/>
      <c r="KPI170" s="230"/>
      <c r="KPJ170" s="230"/>
      <c r="KPK170" s="230"/>
      <c r="KPL170" s="230"/>
      <c r="KPM170" s="231"/>
      <c r="KPN170" s="229"/>
      <c r="KPO170" s="230"/>
      <c r="KPP170" s="230"/>
      <c r="KPQ170" s="230"/>
      <c r="KPR170" s="230"/>
      <c r="KPS170" s="230"/>
      <c r="KPT170" s="230"/>
      <c r="KPU170" s="230"/>
      <c r="KPV170" s="230"/>
      <c r="KPW170" s="230"/>
      <c r="KPX170" s="230"/>
      <c r="KPY170" s="230"/>
      <c r="KPZ170" s="231"/>
      <c r="KQA170" s="229"/>
      <c r="KQB170" s="230"/>
      <c r="KQC170" s="230"/>
      <c r="KQD170" s="230"/>
      <c r="KQE170" s="230"/>
      <c r="KQF170" s="230"/>
      <c r="KQG170" s="230"/>
      <c r="KQH170" s="230"/>
      <c r="KQI170" s="230"/>
      <c r="KQJ170" s="230"/>
      <c r="KQK170" s="230"/>
      <c r="KQL170" s="230"/>
      <c r="KQM170" s="231"/>
      <c r="KQN170" s="229"/>
      <c r="KQO170" s="230"/>
      <c r="KQP170" s="230"/>
      <c r="KQQ170" s="230"/>
      <c r="KQR170" s="230"/>
      <c r="KQS170" s="230"/>
      <c r="KQT170" s="230"/>
      <c r="KQU170" s="230"/>
      <c r="KQV170" s="230"/>
      <c r="KQW170" s="230"/>
      <c r="KQX170" s="230"/>
      <c r="KQY170" s="230"/>
      <c r="KQZ170" s="231"/>
      <c r="KRA170" s="229"/>
      <c r="KRB170" s="230"/>
      <c r="KRC170" s="230"/>
      <c r="KRD170" s="230"/>
      <c r="KRE170" s="230"/>
      <c r="KRF170" s="230"/>
      <c r="KRG170" s="230"/>
      <c r="KRH170" s="230"/>
      <c r="KRI170" s="230"/>
      <c r="KRJ170" s="230"/>
      <c r="KRK170" s="230"/>
      <c r="KRL170" s="230"/>
      <c r="KRM170" s="231"/>
      <c r="KRN170" s="229"/>
      <c r="KRO170" s="230"/>
      <c r="KRP170" s="230"/>
      <c r="KRQ170" s="230"/>
      <c r="KRR170" s="230"/>
      <c r="KRS170" s="230"/>
      <c r="KRT170" s="230"/>
      <c r="KRU170" s="230"/>
      <c r="KRV170" s="230"/>
      <c r="KRW170" s="230"/>
      <c r="KRX170" s="230"/>
      <c r="KRY170" s="230"/>
      <c r="KRZ170" s="231"/>
      <c r="KSA170" s="229"/>
      <c r="KSB170" s="230"/>
      <c r="KSC170" s="230"/>
      <c r="KSD170" s="230"/>
      <c r="KSE170" s="230"/>
      <c r="KSF170" s="230"/>
      <c r="KSG170" s="230"/>
      <c r="KSH170" s="230"/>
      <c r="KSI170" s="230"/>
      <c r="KSJ170" s="230"/>
      <c r="KSK170" s="230"/>
      <c r="KSL170" s="230"/>
      <c r="KSM170" s="231"/>
      <c r="KSN170" s="229"/>
      <c r="KSO170" s="230"/>
      <c r="KSP170" s="230"/>
      <c r="KSQ170" s="230"/>
      <c r="KSR170" s="230"/>
      <c r="KSS170" s="230"/>
      <c r="KST170" s="230"/>
      <c r="KSU170" s="230"/>
      <c r="KSV170" s="230"/>
      <c r="KSW170" s="230"/>
      <c r="KSX170" s="230"/>
      <c r="KSY170" s="230"/>
      <c r="KSZ170" s="231"/>
      <c r="KTA170" s="229"/>
      <c r="KTB170" s="230"/>
      <c r="KTC170" s="230"/>
      <c r="KTD170" s="230"/>
      <c r="KTE170" s="230"/>
      <c r="KTF170" s="230"/>
      <c r="KTG170" s="230"/>
      <c r="KTH170" s="230"/>
      <c r="KTI170" s="230"/>
      <c r="KTJ170" s="230"/>
      <c r="KTK170" s="230"/>
      <c r="KTL170" s="230"/>
      <c r="KTM170" s="231"/>
      <c r="KTN170" s="229"/>
      <c r="KTO170" s="230"/>
      <c r="KTP170" s="230"/>
      <c r="KTQ170" s="230"/>
      <c r="KTR170" s="230"/>
      <c r="KTS170" s="230"/>
      <c r="KTT170" s="230"/>
      <c r="KTU170" s="230"/>
      <c r="KTV170" s="230"/>
      <c r="KTW170" s="230"/>
      <c r="KTX170" s="230"/>
      <c r="KTY170" s="230"/>
      <c r="KTZ170" s="231"/>
      <c r="KUA170" s="229"/>
      <c r="KUB170" s="230"/>
      <c r="KUC170" s="230"/>
      <c r="KUD170" s="230"/>
      <c r="KUE170" s="230"/>
      <c r="KUF170" s="230"/>
      <c r="KUG170" s="230"/>
      <c r="KUH170" s="230"/>
      <c r="KUI170" s="230"/>
      <c r="KUJ170" s="230"/>
      <c r="KUK170" s="230"/>
      <c r="KUL170" s="230"/>
      <c r="KUM170" s="231"/>
      <c r="KUN170" s="229"/>
      <c r="KUO170" s="230"/>
      <c r="KUP170" s="230"/>
      <c r="KUQ170" s="230"/>
      <c r="KUR170" s="230"/>
      <c r="KUS170" s="230"/>
      <c r="KUT170" s="230"/>
      <c r="KUU170" s="230"/>
      <c r="KUV170" s="230"/>
      <c r="KUW170" s="230"/>
      <c r="KUX170" s="230"/>
      <c r="KUY170" s="230"/>
      <c r="KUZ170" s="231"/>
      <c r="KVA170" s="229"/>
      <c r="KVB170" s="230"/>
      <c r="KVC170" s="230"/>
      <c r="KVD170" s="230"/>
      <c r="KVE170" s="230"/>
      <c r="KVF170" s="230"/>
      <c r="KVG170" s="230"/>
      <c r="KVH170" s="230"/>
      <c r="KVI170" s="230"/>
      <c r="KVJ170" s="230"/>
      <c r="KVK170" s="230"/>
      <c r="KVL170" s="230"/>
      <c r="KVM170" s="231"/>
      <c r="KVN170" s="229"/>
      <c r="KVO170" s="230"/>
      <c r="KVP170" s="230"/>
      <c r="KVQ170" s="230"/>
      <c r="KVR170" s="230"/>
      <c r="KVS170" s="230"/>
      <c r="KVT170" s="230"/>
      <c r="KVU170" s="230"/>
      <c r="KVV170" s="230"/>
      <c r="KVW170" s="230"/>
      <c r="KVX170" s="230"/>
      <c r="KVY170" s="230"/>
      <c r="KVZ170" s="231"/>
      <c r="KWA170" s="229"/>
      <c r="KWB170" s="230"/>
      <c r="KWC170" s="230"/>
      <c r="KWD170" s="230"/>
      <c r="KWE170" s="230"/>
      <c r="KWF170" s="230"/>
      <c r="KWG170" s="230"/>
      <c r="KWH170" s="230"/>
      <c r="KWI170" s="230"/>
      <c r="KWJ170" s="230"/>
      <c r="KWK170" s="230"/>
      <c r="KWL170" s="230"/>
      <c r="KWM170" s="231"/>
      <c r="KWN170" s="229"/>
      <c r="KWO170" s="230"/>
      <c r="KWP170" s="230"/>
      <c r="KWQ170" s="230"/>
      <c r="KWR170" s="230"/>
      <c r="KWS170" s="230"/>
      <c r="KWT170" s="230"/>
      <c r="KWU170" s="230"/>
      <c r="KWV170" s="230"/>
      <c r="KWW170" s="230"/>
      <c r="KWX170" s="230"/>
      <c r="KWY170" s="230"/>
      <c r="KWZ170" s="231"/>
      <c r="KXA170" s="229"/>
      <c r="KXB170" s="230"/>
      <c r="KXC170" s="230"/>
      <c r="KXD170" s="230"/>
      <c r="KXE170" s="230"/>
      <c r="KXF170" s="230"/>
      <c r="KXG170" s="230"/>
      <c r="KXH170" s="230"/>
      <c r="KXI170" s="230"/>
      <c r="KXJ170" s="230"/>
      <c r="KXK170" s="230"/>
      <c r="KXL170" s="230"/>
      <c r="KXM170" s="231"/>
      <c r="KXN170" s="229"/>
      <c r="KXO170" s="230"/>
      <c r="KXP170" s="230"/>
      <c r="KXQ170" s="230"/>
      <c r="KXR170" s="230"/>
      <c r="KXS170" s="230"/>
      <c r="KXT170" s="230"/>
      <c r="KXU170" s="230"/>
      <c r="KXV170" s="230"/>
      <c r="KXW170" s="230"/>
      <c r="KXX170" s="230"/>
      <c r="KXY170" s="230"/>
      <c r="KXZ170" s="231"/>
      <c r="KYA170" s="229"/>
      <c r="KYB170" s="230"/>
      <c r="KYC170" s="230"/>
      <c r="KYD170" s="230"/>
      <c r="KYE170" s="230"/>
      <c r="KYF170" s="230"/>
      <c r="KYG170" s="230"/>
      <c r="KYH170" s="230"/>
      <c r="KYI170" s="230"/>
      <c r="KYJ170" s="230"/>
      <c r="KYK170" s="230"/>
      <c r="KYL170" s="230"/>
      <c r="KYM170" s="231"/>
      <c r="KYN170" s="229"/>
      <c r="KYO170" s="230"/>
      <c r="KYP170" s="230"/>
      <c r="KYQ170" s="230"/>
      <c r="KYR170" s="230"/>
      <c r="KYS170" s="230"/>
      <c r="KYT170" s="230"/>
      <c r="KYU170" s="230"/>
      <c r="KYV170" s="230"/>
      <c r="KYW170" s="230"/>
      <c r="KYX170" s="230"/>
      <c r="KYY170" s="230"/>
      <c r="KYZ170" s="231"/>
      <c r="KZA170" s="229"/>
      <c r="KZB170" s="230"/>
      <c r="KZC170" s="230"/>
      <c r="KZD170" s="230"/>
      <c r="KZE170" s="230"/>
      <c r="KZF170" s="230"/>
      <c r="KZG170" s="230"/>
      <c r="KZH170" s="230"/>
      <c r="KZI170" s="230"/>
      <c r="KZJ170" s="230"/>
      <c r="KZK170" s="230"/>
      <c r="KZL170" s="230"/>
      <c r="KZM170" s="231"/>
      <c r="KZN170" s="229"/>
      <c r="KZO170" s="230"/>
      <c r="KZP170" s="230"/>
      <c r="KZQ170" s="230"/>
      <c r="KZR170" s="230"/>
      <c r="KZS170" s="230"/>
      <c r="KZT170" s="230"/>
      <c r="KZU170" s="230"/>
      <c r="KZV170" s="230"/>
      <c r="KZW170" s="230"/>
      <c r="KZX170" s="230"/>
      <c r="KZY170" s="230"/>
      <c r="KZZ170" s="231"/>
      <c r="LAA170" s="229"/>
      <c r="LAB170" s="230"/>
      <c r="LAC170" s="230"/>
      <c r="LAD170" s="230"/>
      <c r="LAE170" s="230"/>
      <c r="LAF170" s="230"/>
      <c r="LAG170" s="230"/>
      <c r="LAH170" s="230"/>
      <c r="LAI170" s="230"/>
      <c r="LAJ170" s="230"/>
      <c r="LAK170" s="230"/>
      <c r="LAL170" s="230"/>
      <c r="LAM170" s="231"/>
      <c r="LAN170" s="229"/>
      <c r="LAO170" s="230"/>
      <c r="LAP170" s="230"/>
      <c r="LAQ170" s="230"/>
      <c r="LAR170" s="230"/>
      <c r="LAS170" s="230"/>
      <c r="LAT170" s="230"/>
      <c r="LAU170" s="230"/>
      <c r="LAV170" s="230"/>
      <c r="LAW170" s="230"/>
      <c r="LAX170" s="230"/>
      <c r="LAY170" s="230"/>
      <c r="LAZ170" s="231"/>
      <c r="LBA170" s="229"/>
      <c r="LBB170" s="230"/>
      <c r="LBC170" s="230"/>
      <c r="LBD170" s="230"/>
      <c r="LBE170" s="230"/>
      <c r="LBF170" s="230"/>
      <c r="LBG170" s="230"/>
      <c r="LBH170" s="230"/>
      <c r="LBI170" s="230"/>
      <c r="LBJ170" s="230"/>
      <c r="LBK170" s="230"/>
      <c r="LBL170" s="230"/>
      <c r="LBM170" s="231"/>
      <c r="LBN170" s="229"/>
      <c r="LBO170" s="230"/>
      <c r="LBP170" s="230"/>
      <c r="LBQ170" s="230"/>
      <c r="LBR170" s="230"/>
      <c r="LBS170" s="230"/>
      <c r="LBT170" s="230"/>
      <c r="LBU170" s="230"/>
      <c r="LBV170" s="230"/>
      <c r="LBW170" s="230"/>
      <c r="LBX170" s="230"/>
      <c r="LBY170" s="230"/>
      <c r="LBZ170" s="231"/>
      <c r="LCA170" s="229"/>
      <c r="LCB170" s="230"/>
      <c r="LCC170" s="230"/>
      <c r="LCD170" s="230"/>
      <c r="LCE170" s="230"/>
      <c r="LCF170" s="230"/>
      <c r="LCG170" s="230"/>
      <c r="LCH170" s="230"/>
      <c r="LCI170" s="230"/>
      <c r="LCJ170" s="230"/>
      <c r="LCK170" s="230"/>
      <c r="LCL170" s="230"/>
      <c r="LCM170" s="231"/>
      <c r="LCN170" s="229"/>
      <c r="LCO170" s="230"/>
      <c r="LCP170" s="230"/>
      <c r="LCQ170" s="230"/>
      <c r="LCR170" s="230"/>
      <c r="LCS170" s="230"/>
      <c r="LCT170" s="230"/>
      <c r="LCU170" s="230"/>
      <c r="LCV170" s="230"/>
      <c r="LCW170" s="230"/>
      <c r="LCX170" s="230"/>
      <c r="LCY170" s="230"/>
      <c r="LCZ170" s="231"/>
      <c r="LDA170" s="229"/>
      <c r="LDB170" s="230"/>
      <c r="LDC170" s="230"/>
      <c r="LDD170" s="230"/>
      <c r="LDE170" s="230"/>
      <c r="LDF170" s="230"/>
      <c r="LDG170" s="230"/>
      <c r="LDH170" s="230"/>
      <c r="LDI170" s="230"/>
      <c r="LDJ170" s="230"/>
      <c r="LDK170" s="230"/>
      <c r="LDL170" s="230"/>
      <c r="LDM170" s="231"/>
      <c r="LDN170" s="229"/>
      <c r="LDO170" s="230"/>
      <c r="LDP170" s="230"/>
      <c r="LDQ170" s="230"/>
      <c r="LDR170" s="230"/>
      <c r="LDS170" s="230"/>
      <c r="LDT170" s="230"/>
      <c r="LDU170" s="230"/>
      <c r="LDV170" s="230"/>
      <c r="LDW170" s="230"/>
      <c r="LDX170" s="230"/>
      <c r="LDY170" s="230"/>
      <c r="LDZ170" s="231"/>
      <c r="LEA170" s="229"/>
      <c r="LEB170" s="230"/>
      <c r="LEC170" s="230"/>
      <c r="LED170" s="230"/>
      <c r="LEE170" s="230"/>
      <c r="LEF170" s="230"/>
      <c r="LEG170" s="230"/>
      <c r="LEH170" s="230"/>
      <c r="LEI170" s="230"/>
      <c r="LEJ170" s="230"/>
      <c r="LEK170" s="230"/>
      <c r="LEL170" s="230"/>
      <c r="LEM170" s="231"/>
      <c r="LEN170" s="229"/>
      <c r="LEO170" s="230"/>
      <c r="LEP170" s="230"/>
      <c r="LEQ170" s="230"/>
      <c r="LER170" s="230"/>
      <c r="LES170" s="230"/>
      <c r="LET170" s="230"/>
      <c r="LEU170" s="230"/>
      <c r="LEV170" s="230"/>
      <c r="LEW170" s="230"/>
      <c r="LEX170" s="230"/>
      <c r="LEY170" s="230"/>
      <c r="LEZ170" s="231"/>
      <c r="LFA170" s="229"/>
      <c r="LFB170" s="230"/>
      <c r="LFC170" s="230"/>
      <c r="LFD170" s="230"/>
      <c r="LFE170" s="230"/>
      <c r="LFF170" s="230"/>
      <c r="LFG170" s="230"/>
      <c r="LFH170" s="230"/>
      <c r="LFI170" s="230"/>
      <c r="LFJ170" s="230"/>
      <c r="LFK170" s="230"/>
      <c r="LFL170" s="230"/>
      <c r="LFM170" s="231"/>
      <c r="LFN170" s="229"/>
      <c r="LFO170" s="230"/>
      <c r="LFP170" s="230"/>
      <c r="LFQ170" s="230"/>
      <c r="LFR170" s="230"/>
      <c r="LFS170" s="230"/>
      <c r="LFT170" s="230"/>
      <c r="LFU170" s="230"/>
      <c r="LFV170" s="230"/>
      <c r="LFW170" s="230"/>
      <c r="LFX170" s="230"/>
      <c r="LFY170" s="230"/>
      <c r="LFZ170" s="231"/>
      <c r="LGA170" s="229"/>
      <c r="LGB170" s="230"/>
      <c r="LGC170" s="230"/>
      <c r="LGD170" s="230"/>
      <c r="LGE170" s="230"/>
      <c r="LGF170" s="230"/>
      <c r="LGG170" s="230"/>
      <c r="LGH170" s="230"/>
      <c r="LGI170" s="230"/>
      <c r="LGJ170" s="230"/>
      <c r="LGK170" s="230"/>
      <c r="LGL170" s="230"/>
      <c r="LGM170" s="231"/>
      <c r="LGN170" s="229"/>
      <c r="LGO170" s="230"/>
      <c r="LGP170" s="230"/>
      <c r="LGQ170" s="230"/>
      <c r="LGR170" s="230"/>
      <c r="LGS170" s="230"/>
      <c r="LGT170" s="230"/>
      <c r="LGU170" s="230"/>
      <c r="LGV170" s="230"/>
      <c r="LGW170" s="230"/>
      <c r="LGX170" s="230"/>
      <c r="LGY170" s="230"/>
      <c r="LGZ170" s="231"/>
      <c r="LHA170" s="229"/>
      <c r="LHB170" s="230"/>
      <c r="LHC170" s="230"/>
      <c r="LHD170" s="230"/>
      <c r="LHE170" s="230"/>
      <c r="LHF170" s="230"/>
      <c r="LHG170" s="230"/>
      <c r="LHH170" s="230"/>
      <c r="LHI170" s="230"/>
      <c r="LHJ170" s="230"/>
      <c r="LHK170" s="230"/>
      <c r="LHL170" s="230"/>
      <c r="LHM170" s="231"/>
      <c r="LHN170" s="229"/>
      <c r="LHO170" s="230"/>
      <c r="LHP170" s="230"/>
      <c r="LHQ170" s="230"/>
      <c r="LHR170" s="230"/>
      <c r="LHS170" s="230"/>
      <c r="LHT170" s="230"/>
      <c r="LHU170" s="230"/>
      <c r="LHV170" s="230"/>
      <c r="LHW170" s="230"/>
      <c r="LHX170" s="230"/>
      <c r="LHY170" s="230"/>
      <c r="LHZ170" s="231"/>
      <c r="LIA170" s="229"/>
      <c r="LIB170" s="230"/>
      <c r="LIC170" s="230"/>
      <c r="LID170" s="230"/>
      <c r="LIE170" s="230"/>
      <c r="LIF170" s="230"/>
      <c r="LIG170" s="230"/>
      <c r="LIH170" s="230"/>
      <c r="LII170" s="230"/>
      <c r="LIJ170" s="230"/>
      <c r="LIK170" s="230"/>
      <c r="LIL170" s="230"/>
      <c r="LIM170" s="231"/>
      <c r="LIN170" s="229"/>
      <c r="LIO170" s="230"/>
      <c r="LIP170" s="230"/>
      <c r="LIQ170" s="230"/>
      <c r="LIR170" s="230"/>
      <c r="LIS170" s="230"/>
      <c r="LIT170" s="230"/>
      <c r="LIU170" s="230"/>
      <c r="LIV170" s="230"/>
      <c r="LIW170" s="230"/>
      <c r="LIX170" s="230"/>
      <c r="LIY170" s="230"/>
      <c r="LIZ170" s="231"/>
      <c r="LJA170" s="229"/>
      <c r="LJB170" s="230"/>
      <c r="LJC170" s="230"/>
      <c r="LJD170" s="230"/>
      <c r="LJE170" s="230"/>
      <c r="LJF170" s="230"/>
      <c r="LJG170" s="230"/>
      <c r="LJH170" s="230"/>
      <c r="LJI170" s="230"/>
      <c r="LJJ170" s="230"/>
      <c r="LJK170" s="230"/>
      <c r="LJL170" s="230"/>
      <c r="LJM170" s="231"/>
      <c r="LJN170" s="229"/>
      <c r="LJO170" s="230"/>
      <c r="LJP170" s="230"/>
      <c r="LJQ170" s="230"/>
      <c r="LJR170" s="230"/>
      <c r="LJS170" s="230"/>
      <c r="LJT170" s="230"/>
      <c r="LJU170" s="230"/>
      <c r="LJV170" s="230"/>
      <c r="LJW170" s="230"/>
      <c r="LJX170" s="230"/>
      <c r="LJY170" s="230"/>
      <c r="LJZ170" s="231"/>
      <c r="LKA170" s="229"/>
      <c r="LKB170" s="230"/>
      <c r="LKC170" s="230"/>
      <c r="LKD170" s="230"/>
      <c r="LKE170" s="230"/>
      <c r="LKF170" s="230"/>
      <c r="LKG170" s="230"/>
      <c r="LKH170" s="230"/>
      <c r="LKI170" s="230"/>
      <c r="LKJ170" s="230"/>
      <c r="LKK170" s="230"/>
      <c r="LKL170" s="230"/>
      <c r="LKM170" s="231"/>
      <c r="LKN170" s="229"/>
      <c r="LKO170" s="230"/>
      <c r="LKP170" s="230"/>
      <c r="LKQ170" s="230"/>
      <c r="LKR170" s="230"/>
      <c r="LKS170" s="230"/>
      <c r="LKT170" s="230"/>
      <c r="LKU170" s="230"/>
      <c r="LKV170" s="230"/>
      <c r="LKW170" s="230"/>
      <c r="LKX170" s="230"/>
      <c r="LKY170" s="230"/>
      <c r="LKZ170" s="231"/>
      <c r="LLA170" s="229"/>
      <c r="LLB170" s="230"/>
      <c r="LLC170" s="230"/>
      <c r="LLD170" s="230"/>
      <c r="LLE170" s="230"/>
      <c r="LLF170" s="230"/>
      <c r="LLG170" s="230"/>
      <c r="LLH170" s="230"/>
      <c r="LLI170" s="230"/>
      <c r="LLJ170" s="230"/>
      <c r="LLK170" s="230"/>
      <c r="LLL170" s="230"/>
      <c r="LLM170" s="231"/>
      <c r="LLN170" s="229"/>
      <c r="LLO170" s="230"/>
      <c r="LLP170" s="230"/>
      <c r="LLQ170" s="230"/>
      <c r="LLR170" s="230"/>
      <c r="LLS170" s="230"/>
      <c r="LLT170" s="230"/>
      <c r="LLU170" s="230"/>
      <c r="LLV170" s="230"/>
      <c r="LLW170" s="230"/>
      <c r="LLX170" s="230"/>
      <c r="LLY170" s="230"/>
      <c r="LLZ170" s="231"/>
      <c r="LMA170" s="229"/>
      <c r="LMB170" s="230"/>
      <c r="LMC170" s="230"/>
      <c r="LMD170" s="230"/>
      <c r="LME170" s="230"/>
      <c r="LMF170" s="230"/>
      <c r="LMG170" s="230"/>
      <c r="LMH170" s="230"/>
      <c r="LMI170" s="230"/>
      <c r="LMJ170" s="230"/>
      <c r="LMK170" s="230"/>
      <c r="LML170" s="230"/>
      <c r="LMM170" s="231"/>
      <c r="LMN170" s="229"/>
      <c r="LMO170" s="230"/>
      <c r="LMP170" s="230"/>
      <c r="LMQ170" s="230"/>
      <c r="LMR170" s="230"/>
      <c r="LMS170" s="230"/>
      <c r="LMT170" s="230"/>
      <c r="LMU170" s="230"/>
      <c r="LMV170" s="230"/>
      <c r="LMW170" s="230"/>
      <c r="LMX170" s="230"/>
      <c r="LMY170" s="230"/>
      <c r="LMZ170" s="231"/>
      <c r="LNA170" s="229"/>
      <c r="LNB170" s="230"/>
      <c r="LNC170" s="230"/>
      <c r="LND170" s="230"/>
      <c r="LNE170" s="230"/>
      <c r="LNF170" s="230"/>
      <c r="LNG170" s="230"/>
      <c r="LNH170" s="230"/>
      <c r="LNI170" s="230"/>
      <c r="LNJ170" s="230"/>
      <c r="LNK170" s="230"/>
      <c r="LNL170" s="230"/>
      <c r="LNM170" s="231"/>
      <c r="LNN170" s="229"/>
      <c r="LNO170" s="230"/>
      <c r="LNP170" s="230"/>
      <c r="LNQ170" s="230"/>
      <c r="LNR170" s="230"/>
      <c r="LNS170" s="230"/>
      <c r="LNT170" s="230"/>
      <c r="LNU170" s="230"/>
      <c r="LNV170" s="230"/>
      <c r="LNW170" s="230"/>
      <c r="LNX170" s="230"/>
      <c r="LNY170" s="230"/>
      <c r="LNZ170" s="231"/>
      <c r="LOA170" s="229"/>
      <c r="LOB170" s="230"/>
      <c r="LOC170" s="230"/>
      <c r="LOD170" s="230"/>
      <c r="LOE170" s="230"/>
      <c r="LOF170" s="230"/>
      <c r="LOG170" s="230"/>
      <c r="LOH170" s="230"/>
      <c r="LOI170" s="230"/>
      <c r="LOJ170" s="230"/>
      <c r="LOK170" s="230"/>
      <c r="LOL170" s="230"/>
      <c r="LOM170" s="231"/>
      <c r="LON170" s="229"/>
      <c r="LOO170" s="230"/>
      <c r="LOP170" s="230"/>
      <c r="LOQ170" s="230"/>
      <c r="LOR170" s="230"/>
      <c r="LOS170" s="230"/>
      <c r="LOT170" s="230"/>
      <c r="LOU170" s="230"/>
      <c r="LOV170" s="230"/>
      <c r="LOW170" s="230"/>
      <c r="LOX170" s="230"/>
      <c r="LOY170" s="230"/>
      <c r="LOZ170" s="231"/>
      <c r="LPA170" s="229"/>
      <c r="LPB170" s="230"/>
      <c r="LPC170" s="230"/>
      <c r="LPD170" s="230"/>
      <c r="LPE170" s="230"/>
      <c r="LPF170" s="230"/>
      <c r="LPG170" s="230"/>
      <c r="LPH170" s="230"/>
      <c r="LPI170" s="230"/>
      <c r="LPJ170" s="230"/>
      <c r="LPK170" s="230"/>
      <c r="LPL170" s="230"/>
      <c r="LPM170" s="231"/>
      <c r="LPN170" s="229"/>
      <c r="LPO170" s="230"/>
      <c r="LPP170" s="230"/>
      <c r="LPQ170" s="230"/>
      <c r="LPR170" s="230"/>
      <c r="LPS170" s="230"/>
      <c r="LPT170" s="230"/>
      <c r="LPU170" s="230"/>
      <c r="LPV170" s="230"/>
      <c r="LPW170" s="230"/>
      <c r="LPX170" s="230"/>
      <c r="LPY170" s="230"/>
      <c r="LPZ170" s="231"/>
      <c r="LQA170" s="229"/>
      <c r="LQB170" s="230"/>
      <c r="LQC170" s="230"/>
      <c r="LQD170" s="230"/>
      <c r="LQE170" s="230"/>
      <c r="LQF170" s="230"/>
      <c r="LQG170" s="230"/>
      <c r="LQH170" s="230"/>
      <c r="LQI170" s="230"/>
      <c r="LQJ170" s="230"/>
      <c r="LQK170" s="230"/>
      <c r="LQL170" s="230"/>
      <c r="LQM170" s="231"/>
      <c r="LQN170" s="229"/>
      <c r="LQO170" s="230"/>
      <c r="LQP170" s="230"/>
      <c r="LQQ170" s="230"/>
      <c r="LQR170" s="230"/>
      <c r="LQS170" s="230"/>
      <c r="LQT170" s="230"/>
      <c r="LQU170" s="230"/>
      <c r="LQV170" s="230"/>
      <c r="LQW170" s="230"/>
      <c r="LQX170" s="230"/>
      <c r="LQY170" s="230"/>
      <c r="LQZ170" s="231"/>
      <c r="LRA170" s="229"/>
      <c r="LRB170" s="230"/>
      <c r="LRC170" s="230"/>
      <c r="LRD170" s="230"/>
      <c r="LRE170" s="230"/>
      <c r="LRF170" s="230"/>
      <c r="LRG170" s="230"/>
      <c r="LRH170" s="230"/>
      <c r="LRI170" s="230"/>
      <c r="LRJ170" s="230"/>
      <c r="LRK170" s="230"/>
      <c r="LRL170" s="230"/>
      <c r="LRM170" s="231"/>
      <c r="LRN170" s="229"/>
      <c r="LRO170" s="230"/>
      <c r="LRP170" s="230"/>
      <c r="LRQ170" s="230"/>
      <c r="LRR170" s="230"/>
      <c r="LRS170" s="230"/>
      <c r="LRT170" s="230"/>
      <c r="LRU170" s="230"/>
      <c r="LRV170" s="230"/>
      <c r="LRW170" s="230"/>
      <c r="LRX170" s="230"/>
      <c r="LRY170" s="230"/>
      <c r="LRZ170" s="231"/>
      <c r="LSA170" s="229"/>
      <c r="LSB170" s="230"/>
      <c r="LSC170" s="230"/>
      <c r="LSD170" s="230"/>
      <c r="LSE170" s="230"/>
      <c r="LSF170" s="230"/>
      <c r="LSG170" s="230"/>
      <c r="LSH170" s="230"/>
      <c r="LSI170" s="230"/>
      <c r="LSJ170" s="230"/>
      <c r="LSK170" s="230"/>
      <c r="LSL170" s="230"/>
      <c r="LSM170" s="231"/>
      <c r="LSN170" s="229"/>
      <c r="LSO170" s="230"/>
      <c r="LSP170" s="230"/>
      <c r="LSQ170" s="230"/>
      <c r="LSR170" s="230"/>
      <c r="LSS170" s="230"/>
      <c r="LST170" s="230"/>
      <c r="LSU170" s="230"/>
      <c r="LSV170" s="230"/>
      <c r="LSW170" s="230"/>
      <c r="LSX170" s="230"/>
      <c r="LSY170" s="230"/>
      <c r="LSZ170" s="231"/>
      <c r="LTA170" s="229"/>
      <c r="LTB170" s="230"/>
      <c r="LTC170" s="230"/>
      <c r="LTD170" s="230"/>
      <c r="LTE170" s="230"/>
      <c r="LTF170" s="230"/>
      <c r="LTG170" s="230"/>
      <c r="LTH170" s="230"/>
      <c r="LTI170" s="230"/>
      <c r="LTJ170" s="230"/>
      <c r="LTK170" s="230"/>
      <c r="LTL170" s="230"/>
      <c r="LTM170" s="231"/>
      <c r="LTN170" s="229"/>
      <c r="LTO170" s="230"/>
      <c r="LTP170" s="230"/>
      <c r="LTQ170" s="230"/>
      <c r="LTR170" s="230"/>
      <c r="LTS170" s="230"/>
      <c r="LTT170" s="230"/>
      <c r="LTU170" s="230"/>
      <c r="LTV170" s="230"/>
      <c r="LTW170" s="230"/>
      <c r="LTX170" s="230"/>
      <c r="LTY170" s="230"/>
      <c r="LTZ170" s="231"/>
      <c r="LUA170" s="229"/>
      <c r="LUB170" s="230"/>
      <c r="LUC170" s="230"/>
      <c r="LUD170" s="230"/>
      <c r="LUE170" s="230"/>
      <c r="LUF170" s="230"/>
      <c r="LUG170" s="230"/>
      <c r="LUH170" s="230"/>
      <c r="LUI170" s="230"/>
      <c r="LUJ170" s="230"/>
      <c r="LUK170" s="230"/>
      <c r="LUL170" s="230"/>
      <c r="LUM170" s="231"/>
      <c r="LUN170" s="229"/>
      <c r="LUO170" s="230"/>
      <c r="LUP170" s="230"/>
      <c r="LUQ170" s="230"/>
      <c r="LUR170" s="230"/>
      <c r="LUS170" s="230"/>
      <c r="LUT170" s="230"/>
      <c r="LUU170" s="230"/>
      <c r="LUV170" s="230"/>
      <c r="LUW170" s="230"/>
      <c r="LUX170" s="230"/>
      <c r="LUY170" s="230"/>
      <c r="LUZ170" s="231"/>
      <c r="LVA170" s="229"/>
      <c r="LVB170" s="230"/>
      <c r="LVC170" s="230"/>
      <c r="LVD170" s="230"/>
      <c r="LVE170" s="230"/>
      <c r="LVF170" s="230"/>
      <c r="LVG170" s="230"/>
      <c r="LVH170" s="230"/>
      <c r="LVI170" s="230"/>
      <c r="LVJ170" s="230"/>
      <c r="LVK170" s="230"/>
      <c r="LVL170" s="230"/>
      <c r="LVM170" s="231"/>
      <c r="LVN170" s="229"/>
      <c r="LVO170" s="230"/>
      <c r="LVP170" s="230"/>
      <c r="LVQ170" s="230"/>
      <c r="LVR170" s="230"/>
      <c r="LVS170" s="230"/>
      <c r="LVT170" s="230"/>
      <c r="LVU170" s="230"/>
      <c r="LVV170" s="230"/>
      <c r="LVW170" s="230"/>
      <c r="LVX170" s="230"/>
      <c r="LVY170" s="230"/>
      <c r="LVZ170" s="231"/>
      <c r="LWA170" s="229"/>
      <c r="LWB170" s="230"/>
      <c r="LWC170" s="230"/>
      <c r="LWD170" s="230"/>
      <c r="LWE170" s="230"/>
      <c r="LWF170" s="230"/>
      <c r="LWG170" s="230"/>
      <c r="LWH170" s="230"/>
      <c r="LWI170" s="230"/>
      <c r="LWJ170" s="230"/>
      <c r="LWK170" s="230"/>
      <c r="LWL170" s="230"/>
      <c r="LWM170" s="231"/>
      <c r="LWN170" s="229"/>
      <c r="LWO170" s="230"/>
      <c r="LWP170" s="230"/>
      <c r="LWQ170" s="230"/>
      <c r="LWR170" s="230"/>
      <c r="LWS170" s="230"/>
      <c r="LWT170" s="230"/>
      <c r="LWU170" s="230"/>
      <c r="LWV170" s="230"/>
      <c r="LWW170" s="230"/>
      <c r="LWX170" s="230"/>
      <c r="LWY170" s="230"/>
      <c r="LWZ170" s="231"/>
      <c r="LXA170" s="229"/>
      <c r="LXB170" s="230"/>
      <c r="LXC170" s="230"/>
      <c r="LXD170" s="230"/>
      <c r="LXE170" s="230"/>
      <c r="LXF170" s="230"/>
      <c r="LXG170" s="230"/>
      <c r="LXH170" s="230"/>
      <c r="LXI170" s="230"/>
      <c r="LXJ170" s="230"/>
      <c r="LXK170" s="230"/>
      <c r="LXL170" s="230"/>
      <c r="LXM170" s="231"/>
      <c r="LXN170" s="229"/>
      <c r="LXO170" s="230"/>
      <c r="LXP170" s="230"/>
      <c r="LXQ170" s="230"/>
      <c r="LXR170" s="230"/>
      <c r="LXS170" s="230"/>
      <c r="LXT170" s="230"/>
      <c r="LXU170" s="230"/>
      <c r="LXV170" s="230"/>
      <c r="LXW170" s="230"/>
      <c r="LXX170" s="230"/>
      <c r="LXY170" s="230"/>
      <c r="LXZ170" s="231"/>
      <c r="LYA170" s="229"/>
      <c r="LYB170" s="230"/>
      <c r="LYC170" s="230"/>
      <c r="LYD170" s="230"/>
      <c r="LYE170" s="230"/>
      <c r="LYF170" s="230"/>
      <c r="LYG170" s="230"/>
      <c r="LYH170" s="230"/>
      <c r="LYI170" s="230"/>
      <c r="LYJ170" s="230"/>
      <c r="LYK170" s="230"/>
      <c r="LYL170" s="230"/>
      <c r="LYM170" s="231"/>
      <c r="LYN170" s="229"/>
      <c r="LYO170" s="230"/>
      <c r="LYP170" s="230"/>
      <c r="LYQ170" s="230"/>
      <c r="LYR170" s="230"/>
      <c r="LYS170" s="230"/>
      <c r="LYT170" s="230"/>
      <c r="LYU170" s="230"/>
      <c r="LYV170" s="230"/>
      <c r="LYW170" s="230"/>
      <c r="LYX170" s="230"/>
      <c r="LYY170" s="230"/>
      <c r="LYZ170" s="231"/>
      <c r="LZA170" s="229"/>
      <c r="LZB170" s="230"/>
      <c r="LZC170" s="230"/>
      <c r="LZD170" s="230"/>
      <c r="LZE170" s="230"/>
      <c r="LZF170" s="230"/>
      <c r="LZG170" s="230"/>
      <c r="LZH170" s="230"/>
      <c r="LZI170" s="230"/>
      <c r="LZJ170" s="230"/>
      <c r="LZK170" s="230"/>
      <c r="LZL170" s="230"/>
      <c r="LZM170" s="231"/>
      <c r="LZN170" s="229"/>
      <c r="LZO170" s="230"/>
      <c r="LZP170" s="230"/>
      <c r="LZQ170" s="230"/>
      <c r="LZR170" s="230"/>
      <c r="LZS170" s="230"/>
      <c r="LZT170" s="230"/>
      <c r="LZU170" s="230"/>
      <c r="LZV170" s="230"/>
      <c r="LZW170" s="230"/>
      <c r="LZX170" s="230"/>
      <c r="LZY170" s="230"/>
      <c r="LZZ170" s="231"/>
      <c r="MAA170" s="229"/>
      <c r="MAB170" s="230"/>
      <c r="MAC170" s="230"/>
      <c r="MAD170" s="230"/>
      <c r="MAE170" s="230"/>
      <c r="MAF170" s="230"/>
      <c r="MAG170" s="230"/>
      <c r="MAH170" s="230"/>
      <c r="MAI170" s="230"/>
      <c r="MAJ170" s="230"/>
      <c r="MAK170" s="230"/>
      <c r="MAL170" s="230"/>
      <c r="MAM170" s="231"/>
      <c r="MAN170" s="229"/>
      <c r="MAO170" s="230"/>
      <c r="MAP170" s="230"/>
      <c r="MAQ170" s="230"/>
      <c r="MAR170" s="230"/>
      <c r="MAS170" s="230"/>
      <c r="MAT170" s="230"/>
      <c r="MAU170" s="230"/>
      <c r="MAV170" s="230"/>
      <c r="MAW170" s="230"/>
      <c r="MAX170" s="230"/>
      <c r="MAY170" s="230"/>
      <c r="MAZ170" s="231"/>
      <c r="MBA170" s="229"/>
      <c r="MBB170" s="230"/>
      <c r="MBC170" s="230"/>
      <c r="MBD170" s="230"/>
      <c r="MBE170" s="230"/>
      <c r="MBF170" s="230"/>
      <c r="MBG170" s="230"/>
      <c r="MBH170" s="230"/>
      <c r="MBI170" s="230"/>
      <c r="MBJ170" s="230"/>
      <c r="MBK170" s="230"/>
      <c r="MBL170" s="230"/>
      <c r="MBM170" s="231"/>
      <c r="MBN170" s="229"/>
      <c r="MBO170" s="230"/>
      <c r="MBP170" s="230"/>
      <c r="MBQ170" s="230"/>
      <c r="MBR170" s="230"/>
      <c r="MBS170" s="230"/>
      <c r="MBT170" s="230"/>
      <c r="MBU170" s="230"/>
      <c r="MBV170" s="230"/>
      <c r="MBW170" s="230"/>
      <c r="MBX170" s="230"/>
      <c r="MBY170" s="230"/>
      <c r="MBZ170" s="231"/>
      <c r="MCA170" s="229"/>
      <c r="MCB170" s="230"/>
      <c r="MCC170" s="230"/>
      <c r="MCD170" s="230"/>
      <c r="MCE170" s="230"/>
      <c r="MCF170" s="230"/>
      <c r="MCG170" s="230"/>
      <c r="MCH170" s="230"/>
      <c r="MCI170" s="230"/>
      <c r="MCJ170" s="230"/>
      <c r="MCK170" s="230"/>
      <c r="MCL170" s="230"/>
      <c r="MCM170" s="231"/>
      <c r="MCN170" s="229"/>
      <c r="MCO170" s="230"/>
      <c r="MCP170" s="230"/>
      <c r="MCQ170" s="230"/>
      <c r="MCR170" s="230"/>
      <c r="MCS170" s="230"/>
      <c r="MCT170" s="230"/>
      <c r="MCU170" s="230"/>
      <c r="MCV170" s="230"/>
      <c r="MCW170" s="230"/>
      <c r="MCX170" s="230"/>
      <c r="MCY170" s="230"/>
      <c r="MCZ170" s="231"/>
      <c r="MDA170" s="229"/>
      <c r="MDB170" s="230"/>
      <c r="MDC170" s="230"/>
      <c r="MDD170" s="230"/>
      <c r="MDE170" s="230"/>
      <c r="MDF170" s="230"/>
      <c r="MDG170" s="230"/>
      <c r="MDH170" s="230"/>
      <c r="MDI170" s="230"/>
      <c r="MDJ170" s="230"/>
      <c r="MDK170" s="230"/>
      <c r="MDL170" s="230"/>
      <c r="MDM170" s="231"/>
      <c r="MDN170" s="229"/>
      <c r="MDO170" s="230"/>
      <c r="MDP170" s="230"/>
      <c r="MDQ170" s="230"/>
      <c r="MDR170" s="230"/>
      <c r="MDS170" s="230"/>
      <c r="MDT170" s="230"/>
      <c r="MDU170" s="230"/>
      <c r="MDV170" s="230"/>
      <c r="MDW170" s="230"/>
      <c r="MDX170" s="230"/>
      <c r="MDY170" s="230"/>
      <c r="MDZ170" s="231"/>
      <c r="MEA170" s="229"/>
      <c r="MEB170" s="230"/>
      <c r="MEC170" s="230"/>
      <c r="MED170" s="230"/>
      <c r="MEE170" s="230"/>
      <c r="MEF170" s="230"/>
      <c r="MEG170" s="230"/>
      <c r="MEH170" s="230"/>
      <c r="MEI170" s="230"/>
      <c r="MEJ170" s="230"/>
      <c r="MEK170" s="230"/>
      <c r="MEL170" s="230"/>
      <c r="MEM170" s="231"/>
      <c r="MEN170" s="229"/>
      <c r="MEO170" s="230"/>
      <c r="MEP170" s="230"/>
      <c r="MEQ170" s="230"/>
      <c r="MER170" s="230"/>
      <c r="MES170" s="230"/>
      <c r="MET170" s="230"/>
      <c r="MEU170" s="230"/>
      <c r="MEV170" s="230"/>
      <c r="MEW170" s="230"/>
      <c r="MEX170" s="230"/>
      <c r="MEY170" s="230"/>
      <c r="MEZ170" s="231"/>
      <c r="MFA170" s="229"/>
      <c r="MFB170" s="230"/>
      <c r="MFC170" s="230"/>
      <c r="MFD170" s="230"/>
      <c r="MFE170" s="230"/>
      <c r="MFF170" s="230"/>
      <c r="MFG170" s="230"/>
      <c r="MFH170" s="230"/>
      <c r="MFI170" s="230"/>
      <c r="MFJ170" s="230"/>
      <c r="MFK170" s="230"/>
      <c r="MFL170" s="230"/>
      <c r="MFM170" s="231"/>
      <c r="MFN170" s="229"/>
      <c r="MFO170" s="230"/>
      <c r="MFP170" s="230"/>
      <c r="MFQ170" s="230"/>
      <c r="MFR170" s="230"/>
      <c r="MFS170" s="230"/>
      <c r="MFT170" s="230"/>
      <c r="MFU170" s="230"/>
      <c r="MFV170" s="230"/>
      <c r="MFW170" s="230"/>
      <c r="MFX170" s="230"/>
      <c r="MFY170" s="230"/>
      <c r="MFZ170" s="231"/>
      <c r="MGA170" s="229"/>
      <c r="MGB170" s="230"/>
      <c r="MGC170" s="230"/>
      <c r="MGD170" s="230"/>
      <c r="MGE170" s="230"/>
      <c r="MGF170" s="230"/>
      <c r="MGG170" s="230"/>
      <c r="MGH170" s="230"/>
      <c r="MGI170" s="230"/>
      <c r="MGJ170" s="230"/>
      <c r="MGK170" s="230"/>
      <c r="MGL170" s="230"/>
      <c r="MGM170" s="231"/>
      <c r="MGN170" s="229"/>
      <c r="MGO170" s="230"/>
      <c r="MGP170" s="230"/>
      <c r="MGQ170" s="230"/>
      <c r="MGR170" s="230"/>
      <c r="MGS170" s="230"/>
      <c r="MGT170" s="230"/>
      <c r="MGU170" s="230"/>
      <c r="MGV170" s="230"/>
      <c r="MGW170" s="230"/>
      <c r="MGX170" s="230"/>
      <c r="MGY170" s="230"/>
      <c r="MGZ170" s="231"/>
      <c r="MHA170" s="229"/>
      <c r="MHB170" s="230"/>
      <c r="MHC170" s="230"/>
      <c r="MHD170" s="230"/>
      <c r="MHE170" s="230"/>
      <c r="MHF170" s="230"/>
      <c r="MHG170" s="230"/>
      <c r="MHH170" s="230"/>
      <c r="MHI170" s="230"/>
      <c r="MHJ170" s="230"/>
      <c r="MHK170" s="230"/>
      <c r="MHL170" s="230"/>
      <c r="MHM170" s="231"/>
      <c r="MHN170" s="229"/>
      <c r="MHO170" s="230"/>
      <c r="MHP170" s="230"/>
      <c r="MHQ170" s="230"/>
      <c r="MHR170" s="230"/>
      <c r="MHS170" s="230"/>
      <c r="MHT170" s="230"/>
      <c r="MHU170" s="230"/>
      <c r="MHV170" s="230"/>
      <c r="MHW170" s="230"/>
      <c r="MHX170" s="230"/>
      <c r="MHY170" s="230"/>
      <c r="MHZ170" s="231"/>
      <c r="MIA170" s="229"/>
      <c r="MIB170" s="230"/>
      <c r="MIC170" s="230"/>
      <c r="MID170" s="230"/>
      <c r="MIE170" s="230"/>
      <c r="MIF170" s="230"/>
      <c r="MIG170" s="230"/>
      <c r="MIH170" s="230"/>
      <c r="MII170" s="230"/>
      <c r="MIJ170" s="230"/>
      <c r="MIK170" s="230"/>
      <c r="MIL170" s="230"/>
      <c r="MIM170" s="231"/>
      <c r="MIN170" s="229"/>
      <c r="MIO170" s="230"/>
      <c r="MIP170" s="230"/>
      <c r="MIQ170" s="230"/>
      <c r="MIR170" s="230"/>
      <c r="MIS170" s="230"/>
      <c r="MIT170" s="230"/>
      <c r="MIU170" s="230"/>
      <c r="MIV170" s="230"/>
      <c r="MIW170" s="230"/>
      <c r="MIX170" s="230"/>
      <c r="MIY170" s="230"/>
      <c r="MIZ170" s="231"/>
      <c r="MJA170" s="229"/>
      <c r="MJB170" s="230"/>
      <c r="MJC170" s="230"/>
      <c r="MJD170" s="230"/>
      <c r="MJE170" s="230"/>
      <c r="MJF170" s="230"/>
      <c r="MJG170" s="230"/>
      <c r="MJH170" s="230"/>
      <c r="MJI170" s="230"/>
      <c r="MJJ170" s="230"/>
      <c r="MJK170" s="230"/>
      <c r="MJL170" s="230"/>
      <c r="MJM170" s="231"/>
      <c r="MJN170" s="229"/>
      <c r="MJO170" s="230"/>
      <c r="MJP170" s="230"/>
      <c r="MJQ170" s="230"/>
      <c r="MJR170" s="230"/>
      <c r="MJS170" s="230"/>
      <c r="MJT170" s="230"/>
      <c r="MJU170" s="230"/>
      <c r="MJV170" s="230"/>
      <c r="MJW170" s="230"/>
      <c r="MJX170" s="230"/>
      <c r="MJY170" s="230"/>
      <c r="MJZ170" s="231"/>
      <c r="MKA170" s="229"/>
      <c r="MKB170" s="230"/>
      <c r="MKC170" s="230"/>
      <c r="MKD170" s="230"/>
      <c r="MKE170" s="230"/>
      <c r="MKF170" s="230"/>
      <c r="MKG170" s="230"/>
      <c r="MKH170" s="230"/>
      <c r="MKI170" s="230"/>
      <c r="MKJ170" s="230"/>
      <c r="MKK170" s="230"/>
      <c r="MKL170" s="230"/>
      <c r="MKM170" s="231"/>
      <c r="MKN170" s="229"/>
      <c r="MKO170" s="230"/>
      <c r="MKP170" s="230"/>
      <c r="MKQ170" s="230"/>
      <c r="MKR170" s="230"/>
      <c r="MKS170" s="230"/>
      <c r="MKT170" s="230"/>
      <c r="MKU170" s="230"/>
      <c r="MKV170" s="230"/>
      <c r="MKW170" s="230"/>
      <c r="MKX170" s="230"/>
      <c r="MKY170" s="230"/>
      <c r="MKZ170" s="231"/>
      <c r="MLA170" s="229"/>
      <c r="MLB170" s="230"/>
      <c r="MLC170" s="230"/>
      <c r="MLD170" s="230"/>
      <c r="MLE170" s="230"/>
      <c r="MLF170" s="230"/>
      <c r="MLG170" s="230"/>
      <c r="MLH170" s="230"/>
      <c r="MLI170" s="230"/>
      <c r="MLJ170" s="230"/>
      <c r="MLK170" s="230"/>
      <c r="MLL170" s="230"/>
      <c r="MLM170" s="231"/>
      <c r="MLN170" s="229"/>
      <c r="MLO170" s="230"/>
      <c r="MLP170" s="230"/>
      <c r="MLQ170" s="230"/>
      <c r="MLR170" s="230"/>
      <c r="MLS170" s="230"/>
      <c r="MLT170" s="230"/>
      <c r="MLU170" s="230"/>
      <c r="MLV170" s="230"/>
      <c r="MLW170" s="230"/>
      <c r="MLX170" s="230"/>
      <c r="MLY170" s="230"/>
      <c r="MLZ170" s="231"/>
      <c r="MMA170" s="229"/>
      <c r="MMB170" s="230"/>
      <c r="MMC170" s="230"/>
      <c r="MMD170" s="230"/>
      <c r="MME170" s="230"/>
      <c r="MMF170" s="230"/>
      <c r="MMG170" s="230"/>
      <c r="MMH170" s="230"/>
      <c r="MMI170" s="230"/>
      <c r="MMJ170" s="230"/>
      <c r="MMK170" s="230"/>
      <c r="MML170" s="230"/>
      <c r="MMM170" s="231"/>
      <c r="MMN170" s="229"/>
      <c r="MMO170" s="230"/>
      <c r="MMP170" s="230"/>
      <c r="MMQ170" s="230"/>
      <c r="MMR170" s="230"/>
      <c r="MMS170" s="230"/>
      <c r="MMT170" s="230"/>
      <c r="MMU170" s="230"/>
      <c r="MMV170" s="230"/>
      <c r="MMW170" s="230"/>
      <c r="MMX170" s="230"/>
      <c r="MMY170" s="230"/>
      <c r="MMZ170" s="231"/>
      <c r="MNA170" s="229"/>
      <c r="MNB170" s="230"/>
      <c r="MNC170" s="230"/>
      <c r="MND170" s="230"/>
      <c r="MNE170" s="230"/>
      <c r="MNF170" s="230"/>
      <c r="MNG170" s="230"/>
      <c r="MNH170" s="230"/>
      <c r="MNI170" s="230"/>
      <c r="MNJ170" s="230"/>
      <c r="MNK170" s="230"/>
      <c r="MNL170" s="230"/>
      <c r="MNM170" s="231"/>
      <c r="MNN170" s="229"/>
      <c r="MNO170" s="230"/>
      <c r="MNP170" s="230"/>
      <c r="MNQ170" s="230"/>
      <c r="MNR170" s="230"/>
      <c r="MNS170" s="230"/>
      <c r="MNT170" s="230"/>
      <c r="MNU170" s="230"/>
      <c r="MNV170" s="230"/>
      <c r="MNW170" s="230"/>
      <c r="MNX170" s="230"/>
      <c r="MNY170" s="230"/>
      <c r="MNZ170" s="231"/>
      <c r="MOA170" s="229"/>
      <c r="MOB170" s="230"/>
      <c r="MOC170" s="230"/>
      <c r="MOD170" s="230"/>
      <c r="MOE170" s="230"/>
      <c r="MOF170" s="230"/>
      <c r="MOG170" s="230"/>
      <c r="MOH170" s="230"/>
      <c r="MOI170" s="230"/>
      <c r="MOJ170" s="230"/>
      <c r="MOK170" s="230"/>
      <c r="MOL170" s="230"/>
      <c r="MOM170" s="231"/>
      <c r="MON170" s="229"/>
      <c r="MOO170" s="230"/>
      <c r="MOP170" s="230"/>
      <c r="MOQ170" s="230"/>
      <c r="MOR170" s="230"/>
      <c r="MOS170" s="230"/>
      <c r="MOT170" s="230"/>
      <c r="MOU170" s="230"/>
      <c r="MOV170" s="230"/>
      <c r="MOW170" s="230"/>
      <c r="MOX170" s="230"/>
      <c r="MOY170" s="230"/>
      <c r="MOZ170" s="231"/>
      <c r="MPA170" s="229"/>
      <c r="MPB170" s="230"/>
      <c r="MPC170" s="230"/>
      <c r="MPD170" s="230"/>
      <c r="MPE170" s="230"/>
      <c r="MPF170" s="230"/>
      <c r="MPG170" s="230"/>
      <c r="MPH170" s="230"/>
      <c r="MPI170" s="230"/>
      <c r="MPJ170" s="230"/>
      <c r="MPK170" s="230"/>
      <c r="MPL170" s="230"/>
      <c r="MPM170" s="231"/>
      <c r="MPN170" s="229"/>
      <c r="MPO170" s="230"/>
      <c r="MPP170" s="230"/>
      <c r="MPQ170" s="230"/>
      <c r="MPR170" s="230"/>
      <c r="MPS170" s="230"/>
      <c r="MPT170" s="230"/>
      <c r="MPU170" s="230"/>
      <c r="MPV170" s="230"/>
      <c r="MPW170" s="230"/>
      <c r="MPX170" s="230"/>
      <c r="MPY170" s="230"/>
      <c r="MPZ170" s="231"/>
      <c r="MQA170" s="229"/>
      <c r="MQB170" s="230"/>
      <c r="MQC170" s="230"/>
      <c r="MQD170" s="230"/>
      <c r="MQE170" s="230"/>
      <c r="MQF170" s="230"/>
      <c r="MQG170" s="230"/>
      <c r="MQH170" s="230"/>
      <c r="MQI170" s="230"/>
      <c r="MQJ170" s="230"/>
      <c r="MQK170" s="230"/>
      <c r="MQL170" s="230"/>
      <c r="MQM170" s="231"/>
      <c r="MQN170" s="229"/>
      <c r="MQO170" s="230"/>
      <c r="MQP170" s="230"/>
      <c r="MQQ170" s="230"/>
      <c r="MQR170" s="230"/>
      <c r="MQS170" s="230"/>
      <c r="MQT170" s="230"/>
      <c r="MQU170" s="230"/>
      <c r="MQV170" s="230"/>
      <c r="MQW170" s="230"/>
      <c r="MQX170" s="230"/>
      <c r="MQY170" s="230"/>
      <c r="MQZ170" s="231"/>
      <c r="MRA170" s="229"/>
      <c r="MRB170" s="230"/>
      <c r="MRC170" s="230"/>
      <c r="MRD170" s="230"/>
      <c r="MRE170" s="230"/>
      <c r="MRF170" s="230"/>
      <c r="MRG170" s="230"/>
      <c r="MRH170" s="230"/>
      <c r="MRI170" s="230"/>
      <c r="MRJ170" s="230"/>
      <c r="MRK170" s="230"/>
      <c r="MRL170" s="230"/>
      <c r="MRM170" s="231"/>
      <c r="MRN170" s="229"/>
      <c r="MRO170" s="230"/>
      <c r="MRP170" s="230"/>
      <c r="MRQ170" s="230"/>
      <c r="MRR170" s="230"/>
      <c r="MRS170" s="230"/>
      <c r="MRT170" s="230"/>
      <c r="MRU170" s="230"/>
      <c r="MRV170" s="230"/>
      <c r="MRW170" s="230"/>
      <c r="MRX170" s="230"/>
      <c r="MRY170" s="230"/>
      <c r="MRZ170" s="231"/>
      <c r="MSA170" s="229"/>
      <c r="MSB170" s="230"/>
      <c r="MSC170" s="230"/>
      <c r="MSD170" s="230"/>
      <c r="MSE170" s="230"/>
      <c r="MSF170" s="230"/>
      <c r="MSG170" s="230"/>
      <c r="MSH170" s="230"/>
      <c r="MSI170" s="230"/>
      <c r="MSJ170" s="230"/>
      <c r="MSK170" s="230"/>
      <c r="MSL170" s="230"/>
      <c r="MSM170" s="231"/>
      <c r="MSN170" s="229"/>
      <c r="MSO170" s="230"/>
      <c r="MSP170" s="230"/>
      <c r="MSQ170" s="230"/>
      <c r="MSR170" s="230"/>
      <c r="MSS170" s="230"/>
      <c r="MST170" s="230"/>
      <c r="MSU170" s="230"/>
      <c r="MSV170" s="230"/>
      <c r="MSW170" s="230"/>
      <c r="MSX170" s="230"/>
      <c r="MSY170" s="230"/>
      <c r="MSZ170" s="231"/>
      <c r="MTA170" s="229"/>
      <c r="MTB170" s="230"/>
      <c r="MTC170" s="230"/>
      <c r="MTD170" s="230"/>
      <c r="MTE170" s="230"/>
      <c r="MTF170" s="230"/>
      <c r="MTG170" s="230"/>
      <c r="MTH170" s="230"/>
      <c r="MTI170" s="230"/>
      <c r="MTJ170" s="230"/>
      <c r="MTK170" s="230"/>
      <c r="MTL170" s="230"/>
      <c r="MTM170" s="231"/>
      <c r="MTN170" s="229"/>
      <c r="MTO170" s="230"/>
      <c r="MTP170" s="230"/>
      <c r="MTQ170" s="230"/>
      <c r="MTR170" s="230"/>
      <c r="MTS170" s="230"/>
      <c r="MTT170" s="230"/>
      <c r="MTU170" s="230"/>
      <c r="MTV170" s="230"/>
      <c r="MTW170" s="230"/>
      <c r="MTX170" s="230"/>
      <c r="MTY170" s="230"/>
      <c r="MTZ170" s="231"/>
      <c r="MUA170" s="229"/>
      <c r="MUB170" s="230"/>
      <c r="MUC170" s="230"/>
      <c r="MUD170" s="230"/>
      <c r="MUE170" s="230"/>
      <c r="MUF170" s="230"/>
      <c r="MUG170" s="230"/>
      <c r="MUH170" s="230"/>
      <c r="MUI170" s="230"/>
      <c r="MUJ170" s="230"/>
      <c r="MUK170" s="230"/>
      <c r="MUL170" s="230"/>
      <c r="MUM170" s="231"/>
      <c r="MUN170" s="229"/>
      <c r="MUO170" s="230"/>
      <c r="MUP170" s="230"/>
      <c r="MUQ170" s="230"/>
      <c r="MUR170" s="230"/>
      <c r="MUS170" s="230"/>
      <c r="MUT170" s="230"/>
      <c r="MUU170" s="230"/>
      <c r="MUV170" s="230"/>
      <c r="MUW170" s="230"/>
      <c r="MUX170" s="230"/>
      <c r="MUY170" s="230"/>
      <c r="MUZ170" s="231"/>
      <c r="MVA170" s="229"/>
      <c r="MVB170" s="230"/>
      <c r="MVC170" s="230"/>
      <c r="MVD170" s="230"/>
      <c r="MVE170" s="230"/>
      <c r="MVF170" s="230"/>
      <c r="MVG170" s="230"/>
      <c r="MVH170" s="230"/>
      <c r="MVI170" s="230"/>
      <c r="MVJ170" s="230"/>
      <c r="MVK170" s="230"/>
      <c r="MVL170" s="230"/>
      <c r="MVM170" s="231"/>
      <c r="MVN170" s="229"/>
      <c r="MVO170" s="230"/>
      <c r="MVP170" s="230"/>
      <c r="MVQ170" s="230"/>
      <c r="MVR170" s="230"/>
      <c r="MVS170" s="230"/>
      <c r="MVT170" s="230"/>
      <c r="MVU170" s="230"/>
      <c r="MVV170" s="230"/>
      <c r="MVW170" s="230"/>
      <c r="MVX170" s="230"/>
      <c r="MVY170" s="230"/>
      <c r="MVZ170" s="231"/>
      <c r="MWA170" s="229"/>
      <c r="MWB170" s="230"/>
      <c r="MWC170" s="230"/>
      <c r="MWD170" s="230"/>
      <c r="MWE170" s="230"/>
      <c r="MWF170" s="230"/>
      <c r="MWG170" s="230"/>
      <c r="MWH170" s="230"/>
      <c r="MWI170" s="230"/>
      <c r="MWJ170" s="230"/>
      <c r="MWK170" s="230"/>
      <c r="MWL170" s="230"/>
      <c r="MWM170" s="231"/>
      <c r="MWN170" s="229"/>
      <c r="MWO170" s="230"/>
      <c r="MWP170" s="230"/>
      <c r="MWQ170" s="230"/>
      <c r="MWR170" s="230"/>
      <c r="MWS170" s="230"/>
      <c r="MWT170" s="230"/>
      <c r="MWU170" s="230"/>
      <c r="MWV170" s="230"/>
      <c r="MWW170" s="230"/>
      <c r="MWX170" s="230"/>
      <c r="MWY170" s="230"/>
      <c r="MWZ170" s="231"/>
      <c r="MXA170" s="229"/>
      <c r="MXB170" s="230"/>
      <c r="MXC170" s="230"/>
      <c r="MXD170" s="230"/>
      <c r="MXE170" s="230"/>
      <c r="MXF170" s="230"/>
      <c r="MXG170" s="230"/>
      <c r="MXH170" s="230"/>
      <c r="MXI170" s="230"/>
      <c r="MXJ170" s="230"/>
      <c r="MXK170" s="230"/>
      <c r="MXL170" s="230"/>
      <c r="MXM170" s="231"/>
      <c r="MXN170" s="229"/>
      <c r="MXO170" s="230"/>
      <c r="MXP170" s="230"/>
      <c r="MXQ170" s="230"/>
      <c r="MXR170" s="230"/>
      <c r="MXS170" s="230"/>
      <c r="MXT170" s="230"/>
      <c r="MXU170" s="230"/>
      <c r="MXV170" s="230"/>
      <c r="MXW170" s="230"/>
      <c r="MXX170" s="230"/>
      <c r="MXY170" s="230"/>
      <c r="MXZ170" s="231"/>
      <c r="MYA170" s="229"/>
      <c r="MYB170" s="230"/>
      <c r="MYC170" s="230"/>
      <c r="MYD170" s="230"/>
      <c r="MYE170" s="230"/>
      <c r="MYF170" s="230"/>
      <c r="MYG170" s="230"/>
      <c r="MYH170" s="230"/>
      <c r="MYI170" s="230"/>
      <c r="MYJ170" s="230"/>
      <c r="MYK170" s="230"/>
      <c r="MYL170" s="230"/>
      <c r="MYM170" s="231"/>
      <c r="MYN170" s="229"/>
      <c r="MYO170" s="230"/>
      <c r="MYP170" s="230"/>
      <c r="MYQ170" s="230"/>
      <c r="MYR170" s="230"/>
      <c r="MYS170" s="230"/>
      <c r="MYT170" s="230"/>
      <c r="MYU170" s="230"/>
      <c r="MYV170" s="230"/>
      <c r="MYW170" s="230"/>
      <c r="MYX170" s="230"/>
      <c r="MYY170" s="230"/>
      <c r="MYZ170" s="231"/>
      <c r="MZA170" s="229"/>
      <c r="MZB170" s="230"/>
      <c r="MZC170" s="230"/>
      <c r="MZD170" s="230"/>
      <c r="MZE170" s="230"/>
      <c r="MZF170" s="230"/>
      <c r="MZG170" s="230"/>
      <c r="MZH170" s="230"/>
      <c r="MZI170" s="230"/>
      <c r="MZJ170" s="230"/>
      <c r="MZK170" s="230"/>
      <c r="MZL170" s="230"/>
      <c r="MZM170" s="231"/>
      <c r="MZN170" s="229"/>
      <c r="MZO170" s="230"/>
      <c r="MZP170" s="230"/>
      <c r="MZQ170" s="230"/>
      <c r="MZR170" s="230"/>
      <c r="MZS170" s="230"/>
      <c r="MZT170" s="230"/>
      <c r="MZU170" s="230"/>
      <c r="MZV170" s="230"/>
      <c r="MZW170" s="230"/>
      <c r="MZX170" s="230"/>
      <c r="MZY170" s="230"/>
      <c r="MZZ170" s="231"/>
      <c r="NAA170" s="229"/>
      <c r="NAB170" s="230"/>
      <c r="NAC170" s="230"/>
      <c r="NAD170" s="230"/>
      <c r="NAE170" s="230"/>
      <c r="NAF170" s="230"/>
      <c r="NAG170" s="230"/>
      <c r="NAH170" s="230"/>
      <c r="NAI170" s="230"/>
      <c r="NAJ170" s="230"/>
      <c r="NAK170" s="230"/>
      <c r="NAL170" s="230"/>
      <c r="NAM170" s="231"/>
      <c r="NAN170" s="229"/>
      <c r="NAO170" s="230"/>
      <c r="NAP170" s="230"/>
      <c r="NAQ170" s="230"/>
      <c r="NAR170" s="230"/>
      <c r="NAS170" s="230"/>
      <c r="NAT170" s="230"/>
      <c r="NAU170" s="230"/>
      <c r="NAV170" s="230"/>
      <c r="NAW170" s="230"/>
      <c r="NAX170" s="230"/>
      <c r="NAY170" s="230"/>
      <c r="NAZ170" s="231"/>
      <c r="NBA170" s="229"/>
      <c r="NBB170" s="230"/>
      <c r="NBC170" s="230"/>
      <c r="NBD170" s="230"/>
      <c r="NBE170" s="230"/>
      <c r="NBF170" s="230"/>
      <c r="NBG170" s="230"/>
      <c r="NBH170" s="230"/>
      <c r="NBI170" s="230"/>
      <c r="NBJ170" s="230"/>
      <c r="NBK170" s="230"/>
      <c r="NBL170" s="230"/>
      <c r="NBM170" s="231"/>
      <c r="NBN170" s="229"/>
      <c r="NBO170" s="230"/>
      <c r="NBP170" s="230"/>
      <c r="NBQ170" s="230"/>
      <c r="NBR170" s="230"/>
      <c r="NBS170" s="230"/>
      <c r="NBT170" s="230"/>
      <c r="NBU170" s="230"/>
      <c r="NBV170" s="230"/>
      <c r="NBW170" s="230"/>
      <c r="NBX170" s="230"/>
      <c r="NBY170" s="230"/>
      <c r="NBZ170" s="231"/>
      <c r="NCA170" s="229"/>
      <c r="NCB170" s="230"/>
      <c r="NCC170" s="230"/>
      <c r="NCD170" s="230"/>
      <c r="NCE170" s="230"/>
      <c r="NCF170" s="230"/>
      <c r="NCG170" s="230"/>
      <c r="NCH170" s="230"/>
      <c r="NCI170" s="230"/>
      <c r="NCJ170" s="230"/>
      <c r="NCK170" s="230"/>
      <c r="NCL170" s="230"/>
      <c r="NCM170" s="231"/>
      <c r="NCN170" s="229"/>
      <c r="NCO170" s="230"/>
      <c r="NCP170" s="230"/>
      <c r="NCQ170" s="230"/>
      <c r="NCR170" s="230"/>
      <c r="NCS170" s="230"/>
      <c r="NCT170" s="230"/>
      <c r="NCU170" s="230"/>
      <c r="NCV170" s="230"/>
      <c r="NCW170" s="230"/>
      <c r="NCX170" s="230"/>
      <c r="NCY170" s="230"/>
      <c r="NCZ170" s="231"/>
      <c r="NDA170" s="229"/>
      <c r="NDB170" s="230"/>
      <c r="NDC170" s="230"/>
      <c r="NDD170" s="230"/>
      <c r="NDE170" s="230"/>
      <c r="NDF170" s="230"/>
      <c r="NDG170" s="230"/>
      <c r="NDH170" s="230"/>
      <c r="NDI170" s="230"/>
      <c r="NDJ170" s="230"/>
      <c r="NDK170" s="230"/>
      <c r="NDL170" s="230"/>
      <c r="NDM170" s="231"/>
      <c r="NDN170" s="229"/>
      <c r="NDO170" s="230"/>
      <c r="NDP170" s="230"/>
      <c r="NDQ170" s="230"/>
      <c r="NDR170" s="230"/>
      <c r="NDS170" s="230"/>
      <c r="NDT170" s="230"/>
      <c r="NDU170" s="230"/>
      <c r="NDV170" s="230"/>
      <c r="NDW170" s="230"/>
      <c r="NDX170" s="230"/>
      <c r="NDY170" s="230"/>
      <c r="NDZ170" s="231"/>
      <c r="NEA170" s="229"/>
      <c r="NEB170" s="230"/>
      <c r="NEC170" s="230"/>
      <c r="NED170" s="230"/>
      <c r="NEE170" s="230"/>
      <c r="NEF170" s="230"/>
      <c r="NEG170" s="230"/>
      <c r="NEH170" s="230"/>
      <c r="NEI170" s="230"/>
      <c r="NEJ170" s="230"/>
      <c r="NEK170" s="230"/>
      <c r="NEL170" s="230"/>
      <c r="NEM170" s="231"/>
      <c r="NEN170" s="229"/>
      <c r="NEO170" s="230"/>
      <c r="NEP170" s="230"/>
      <c r="NEQ170" s="230"/>
      <c r="NER170" s="230"/>
      <c r="NES170" s="230"/>
      <c r="NET170" s="230"/>
      <c r="NEU170" s="230"/>
      <c r="NEV170" s="230"/>
      <c r="NEW170" s="230"/>
      <c r="NEX170" s="230"/>
      <c r="NEY170" s="230"/>
      <c r="NEZ170" s="231"/>
      <c r="NFA170" s="229"/>
      <c r="NFB170" s="230"/>
      <c r="NFC170" s="230"/>
      <c r="NFD170" s="230"/>
      <c r="NFE170" s="230"/>
      <c r="NFF170" s="230"/>
      <c r="NFG170" s="230"/>
      <c r="NFH170" s="230"/>
      <c r="NFI170" s="230"/>
      <c r="NFJ170" s="230"/>
      <c r="NFK170" s="230"/>
      <c r="NFL170" s="230"/>
      <c r="NFM170" s="231"/>
      <c r="NFN170" s="229"/>
      <c r="NFO170" s="230"/>
      <c r="NFP170" s="230"/>
      <c r="NFQ170" s="230"/>
      <c r="NFR170" s="230"/>
      <c r="NFS170" s="230"/>
      <c r="NFT170" s="230"/>
      <c r="NFU170" s="230"/>
      <c r="NFV170" s="230"/>
      <c r="NFW170" s="230"/>
      <c r="NFX170" s="230"/>
      <c r="NFY170" s="230"/>
      <c r="NFZ170" s="231"/>
      <c r="NGA170" s="229"/>
      <c r="NGB170" s="230"/>
      <c r="NGC170" s="230"/>
      <c r="NGD170" s="230"/>
      <c r="NGE170" s="230"/>
      <c r="NGF170" s="230"/>
      <c r="NGG170" s="230"/>
      <c r="NGH170" s="230"/>
      <c r="NGI170" s="230"/>
      <c r="NGJ170" s="230"/>
      <c r="NGK170" s="230"/>
      <c r="NGL170" s="230"/>
      <c r="NGM170" s="231"/>
      <c r="NGN170" s="229"/>
      <c r="NGO170" s="230"/>
      <c r="NGP170" s="230"/>
      <c r="NGQ170" s="230"/>
      <c r="NGR170" s="230"/>
      <c r="NGS170" s="230"/>
      <c r="NGT170" s="230"/>
      <c r="NGU170" s="230"/>
      <c r="NGV170" s="230"/>
      <c r="NGW170" s="230"/>
      <c r="NGX170" s="230"/>
      <c r="NGY170" s="230"/>
      <c r="NGZ170" s="231"/>
      <c r="NHA170" s="229"/>
      <c r="NHB170" s="230"/>
      <c r="NHC170" s="230"/>
      <c r="NHD170" s="230"/>
      <c r="NHE170" s="230"/>
      <c r="NHF170" s="230"/>
      <c r="NHG170" s="230"/>
      <c r="NHH170" s="230"/>
      <c r="NHI170" s="230"/>
      <c r="NHJ170" s="230"/>
      <c r="NHK170" s="230"/>
      <c r="NHL170" s="230"/>
      <c r="NHM170" s="231"/>
      <c r="NHN170" s="229"/>
      <c r="NHO170" s="230"/>
      <c r="NHP170" s="230"/>
      <c r="NHQ170" s="230"/>
      <c r="NHR170" s="230"/>
      <c r="NHS170" s="230"/>
      <c r="NHT170" s="230"/>
      <c r="NHU170" s="230"/>
      <c r="NHV170" s="230"/>
      <c r="NHW170" s="230"/>
      <c r="NHX170" s="230"/>
      <c r="NHY170" s="230"/>
      <c r="NHZ170" s="231"/>
      <c r="NIA170" s="229"/>
      <c r="NIB170" s="230"/>
      <c r="NIC170" s="230"/>
      <c r="NID170" s="230"/>
      <c r="NIE170" s="230"/>
      <c r="NIF170" s="230"/>
      <c r="NIG170" s="230"/>
      <c r="NIH170" s="230"/>
      <c r="NII170" s="230"/>
      <c r="NIJ170" s="230"/>
      <c r="NIK170" s="230"/>
      <c r="NIL170" s="230"/>
      <c r="NIM170" s="231"/>
      <c r="NIN170" s="229"/>
      <c r="NIO170" s="230"/>
      <c r="NIP170" s="230"/>
      <c r="NIQ170" s="230"/>
      <c r="NIR170" s="230"/>
      <c r="NIS170" s="230"/>
      <c r="NIT170" s="230"/>
      <c r="NIU170" s="230"/>
      <c r="NIV170" s="230"/>
      <c r="NIW170" s="230"/>
      <c r="NIX170" s="230"/>
      <c r="NIY170" s="230"/>
      <c r="NIZ170" s="231"/>
      <c r="NJA170" s="229"/>
      <c r="NJB170" s="230"/>
      <c r="NJC170" s="230"/>
      <c r="NJD170" s="230"/>
      <c r="NJE170" s="230"/>
      <c r="NJF170" s="230"/>
      <c r="NJG170" s="230"/>
      <c r="NJH170" s="230"/>
      <c r="NJI170" s="230"/>
      <c r="NJJ170" s="230"/>
      <c r="NJK170" s="230"/>
      <c r="NJL170" s="230"/>
      <c r="NJM170" s="231"/>
      <c r="NJN170" s="229"/>
      <c r="NJO170" s="230"/>
      <c r="NJP170" s="230"/>
      <c r="NJQ170" s="230"/>
      <c r="NJR170" s="230"/>
      <c r="NJS170" s="230"/>
      <c r="NJT170" s="230"/>
      <c r="NJU170" s="230"/>
      <c r="NJV170" s="230"/>
      <c r="NJW170" s="230"/>
      <c r="NJX170" s="230"/>
      <c r="NJY170" s="230"/>
      <c r="NJZ170" s="231"/>
      <c r="NKA170" s="229"/>
      <c r="NKB170" s="230"/>
      <c r="NKC170" s="230"/>
      <c r="NKD170" s="230"/>
      <c r="NKE170" s="230"/>
      <c r="NKF170" s="230"/>
      <c r="NKG170" s="230"/>
      <c r="NKH170" s="230"/>
      <c r="NKI170" s="230"/>
      <c r="NKJ170" s="230"/>
      <c r="NKK170" s="230"/>
      <c r="NKL170" s="230"/>
      <c r="NKM170" s="231"/>
      <c r="NKN170" s="229"/>
      <c r="NKO170" s="230"/>
      <c r="NKP170" s="230"/>
      <c r="NKQ170" s="230"/>
      <c r="NKR170" s="230"/>
      <c r="NKS170" s="230"/>
      <c r="NKT170" s="230"/>
      <c r="NKU170" s="230"/>
      <c r="NKV170" s="230"/>
      <c r="NKW170" s="230"/>
      <c r="NKX170" s="230"/>
      <c r="NKY170" s="230"/>
      <c r="NKZ170" s="231"/>
      <c r="NLA170" s="229"/>
      <c r="NLB170" s="230"/>
      <c r="NLC170" s="230"/>
      <c r="NLD170" s="230"/>
      <c r="NLE170" s="230"/>
      <c r="NLF170" s="230"/>
      <c r="NLG170" s="230"/>
      <c r="NLH170" s="230"/>
      <c r="NLI170" s="230"/>
      <c r="NLJ170" s="230"/>
      <c r="NLK170" s="230"/>
      <c r="NLL170" s="230"/>
      <c r="NLM170" s="231"/>
      <c r="NLN170" s="229"/>
      <c r="NLO170" s="230"/>
      <c r="NLP170" s="230"/>
      <c r="NLQ170" s="230"/>
      <c r="NLR170" s="230"/>
      <c r="NLS170" s="230"/>
      <c r="NLT170" s="230"/>
      <c r="NLU170" s="230"/>
      <c r="NLV170" s="230"/>
      <c r="NLW170" s="230"/>
      <c r="NLX170" s="230"/>
      <c r="NLY170" s="230"/>
      <c r="NLZ170" s="231"/>
      <c r="NMA170" s="229"/>
      <c r="NMB170" s="230"/>
      <c r="NMC170" s="230"/>
      <c r="NMD170" s="230"/>
      <c r="NME170" s="230"/>
      <c r="NMF170" s="230"/>
      <c r="NMG170" s="230"/>
      <c r="NMH170" s="230"/>
      <c r="NMI170" s="230"/>
      <c r="NMJ170" s="230"/>
      <c r="NMK170" s="230"/>
      <c r="NML170" s="230"/>
      <c r="NMM170" s="231"/>
      <c r="NMN170" s="229"/>
      <c r="NMO170" s="230"/>
      <c r="NMP170" s="230"/>
      <c r="NMQ170" s="230"/>
      <c r="NMR170" s="230"/>
      <c r="NMS170" s="230"/>
      <c r="NMT170" s="230"/>
      <c r="NMU170" s="230"/>
      <c r="NMV170" s="230"/>
      <c r="NMW170" s="230"/>
      <c r="NMX170" s="230"/>
      <c r="NMY170" s="230"/>
      <c r="NMZ170" s="231"/>
      <c r="NNA170" s="229"/>
      <c r="NNB170" s="230"/>
      <c r="NNC170" s="230"/>
      <c r="NND170" s="230"/>
      <c r="NNE170" s="230"/>
      <c r="NNF170" s="230"/>
      <c r="NNG170" s="230"/>
      <c r="NNH170" s="230"/>
      <c r="NNI170" s="230"/>
      <c r="NNJ170" s="230"/>
      <c r="NNK170" s="230"/>
      <c r="NNL170" s="230"/>
      <c r="NNM170" s="231"/>
      <c r="NNN170" s="229"/>
      <c r="NNO170" s="230"/>
      <c r="NNP170" s="230"/>
      <c r="NNQ170" s="230"/>
      <c r="NNR170" s="230"/>
      <c r="NNS170" s="230"/>
      <c r="NNT170" s="230"/>
      <c r="NNU170" s="230"/>
      <c r="NNV170" s="230"/>
      <c r="NNW170" s="230"/>
      <c r="NNX170" s="230"/>
      <c r="NNY170" s="230"/>
      <c r="NNZ170" s="231"/>
      <c r="NOA170" s="229"/>
      <c r="NOB170" s="230"/>
      <c r="NOC170" s="230"/>
      <c r="NOD170" s="230"/>
      <c r="NOE170" s="230"/>
      <c r="NOF170" s="230"/>
      <c r="NOG170" s="230"/>
      <c r="NOH170" s="230"/>
      <c r="NOI170" s="230"/>
      <c r="NOJ170" s="230"/>
      <c r="NOK170" s="230"/>
      <c r="NOL170" s="230"/>
      <c r="NOM170" s="231"/>
      <c r="NON170" s="229"/>
      <c r="NOO170" s="230"/>
      <c r="NOP170" s="230"/>
      <c r="NOQ170" s="230"/>
      <c r="NOR170" s="230"/>
      <c r="NOS170" s="230"/>
      <c r="NOT170" s="230"/>
      <c r="NOU170" s="230"/>
      <c r="NOV170" s="230"/>
      <c r="NOW170" s="230"/>
      <c r="NOX170" s="230"/>
      <c r="NOY170" s="230"/>
      <c r="NOZ170" s="231"/>
      <c r="NPA170" s="229"/>
      <c r="NPB170" s="230"/>
      <c r="NPC170" s="230"/>
      <c r="NPD170" s="230"/>
      <c r="NPE170" s="230"/>
      <c r="NPF170" s="230"/>
      <c r="NPG170" s="230"/>
      <c r="NPH170" s="230"/>
      <c r="NPI170" s="230"/>
      <c r="NPJ170" s="230"/>
      <c r="NPK170" s="230"/>
      <c r="NPL170" s="230"/>
      <c r="NPM170" s="231"/>
      <c r="NPN170" s="229"/>
      <c r="NPO170" s="230"/>
      <c r="NPP170" s="230"/>
      <c r="NPQ170" s="230"/>
      <c r="NPR170" s="230"/>
      <c r="NPS170" s="230"/>
      <c r="NPT170" s="230"/>
      <c r="NPU170" s="230"/>
      <c r="NPV170" s="230"/>
      <c r="NPW170" s="230"/>
      <c r="NPX170" s="230"/>
      <c r="NPY170" s="230"/>
      <c r="NPZ170" s="231"/>
      <c r="NQA170" s="229"/>
      <c r="NQB170" s="230"/>
      <c r="NQC170" s="230"/>
      <c r="NQD170" s="230"/>
      <c r="NQE170" s="230"/>
      <c r="NQF170" s="230"/>
      <c r="NQG170" s="230"/>
      <c r="NQH170" s="230"/>
      <c r="NQI170" s="230"/>
      <c r="NQJ170" s="230"/>
      <c r="NQK170" s="230"/>
      <c r="NQL170" s="230"/>
      <c r="NQM170" s="231"/>
      <c r="NQN170" s="229"/>
      <c r="NQO170" s="230"/>
      <c r="NQP170" s="230"/>
      <c r="NQQ170" s="230"/>
      <c r="NQR170" s="230"/>
      <c r="NQS170" s="230"/>
      <c r="NQT170" s="230"/>
      <c r="NQU170" s="230"/>
      <c r="NQV170" s="230"/>
      <c r="NQW170" s="230"/>
      <c r="NQX170" s="230"/>
      <c r="NQY170" s="230"/>
      <c r="NQZ170" s="231"/>
      <c r="NRA170" s="229"/>
      <c r="NRB170" s="230"/>
      <c r="NRC170" s="230"/>
      <c r="NRD170" s="230"/>
      <c r="NRE170" s="230"/>
      <c r="NRF170" s="230"/>
      <c r="NRG170" s="230"/>
      <c r="NRH170" s="230"/>
      <c r="NRI170" s="230"/>
      <c r="NRJ170" s="230"/>
      <c r="NRK170" s="230"/>
      <c r="NRL170" s="230"/>
      <c r="NRM170" s="231"/>
      <c r="NRN170" s="229"/>
      <c r="NRO170" s="230"/>
      <c r="NRP170" s="230"/>
      <c r="NRQ170" s="230"/>
      <c r="NRR170" s="230"/>
      <c r="NRS170" s="230"/>
      <c r="NRT170" s="230"/>
      <c r="NRU170" s="230"/>
      <c r="NRV170" s="230"/>
      <c r="NRW170" s="230"/>
      <c r="NRX170" s="230"/>
      <c r="NRY170" s="230"/>
      <c r="NRZ170" s="231"/>
      <c r="NSA170" s="229"/>
      <c r="NSB170" s="230"/>
      <c r="NSC170" s="230"/>
      <c r="NSD170" s="230"/>
      <c r="NSE170" s="230"/>
      <c r="NSF170" s="230"/>
      <c r="NSG170" s="230"/>
      <c r="NSH170" s="230"/>
      <c r="NSI170" s="230"/>
      <c r="NSJ170" s="230"/>
      <c r="NSK170" s="230"/>
      <c r="NSL170" s="230"/>
      <c r="NSM170" s="231"/>
      <c r="NSN170" s="229"/>
      <c r="NSO170" s="230"/>
      <c r="NSP170" s="230"/>
      <c r="NSQ170" s="230"/>
      <c r="NSR170" s="230"/>
      <c r="NSS170" s="230"/>
      <c r="NST170" s="230"/>
      <c r="NSU170" s="230"/>
      <c r="NSV170" s="230"/>
      <c r="NSW170" s="230"/>
      <c r="NSX170" s="230"/>
      <c r="NSY170" s="230"/>
      <c r="NSZ170" s="231"/>
      <c r="NTA170" s="229"/>
      <c r="NTB170" s="230"/>
      <c r="NTC170" s="230"/>
      <c r="NTD170" s="230"/>
      <c r="NTE170" s="230"/>
      <c r="NTF170" s="230"/>
      <c r="NTG170" s="230"/>
      <c r="NTH170" s="230"/>
      <c r="NTI170" s="230"/>
      <c r="NTJ170" s="230"/>
      <c r="NTK170" s="230"/>
      <c r="NTL170" s="230"/>
      <c r="NTM170" s="231"/>
      <c r="NTN170" s="229"/>
      <c r="NTO170" s="230"/>
      <c r="NTP170" s="230"/>
      <c r="NTQ170" s="230"/>
      <c r="NTR170" s="230"/>
      <c r="NTS170" s="230"/>
      <c r="NTT170" s="230"/>
      <c r="NTU170" s="230"/>
      <c r="NTV170" s="230"/>
      <c r="NTW170" s="230"/>
      <c r="NTX170" s="230"/>
      <c r="NTY170" s="230"/>
      <c r="NTZ170" s="231"/>
      <c r="NUA170" s="229"/>
      <c r="NUB170" s="230"/>
      <c r="NUC170" s="230"/>
      <c r="NUD170" s="230"/>
      <c r="NUE170" s="230"/>
      <c r="NUF170" s="230"/>
      <c r="NUG170" s="230"/>
      <c r="NUH170" s="230"/>
      <c r="NUI170" s="230"/>
      <c r="NUJ170" s="230"/>
      <c r="NUK170" s="230"/>
      <c r="NUL170" s="230"/>
      <c r="NUM170" s="231"/>
      <c r="NUN170" s="229"/>
      <c r="NUO170" s="230"/>
      <c r="NUP170" s="230"/>
      <c r="NUQ170" s="230"/>
      <c r="NUR170" s="230"/>
      <c r="NUS170" s="230"/>
      <c r="NUT170" s="230"/>
      <c r="NUU170" s="230"/>
      <c r="NUV170" s="230"/>
      <c r="NUW170" s="230"/>
      <c r="NUX170" s="230"/>
      <c r="NUY170" s="230"/>
      <c r="NUZ170" s="231"/>
      <c r="NVA170" s="229"/>
      <c r="NVB170" s="230"/>
      <c r="NVC170" s="230"/>
      <c r="NVD170" s="230"/>
      <c r="NVE170" s="230"/>
      <c r="NVF170" s="230"/>
      <c r="NVG170" s="230"/>
      <c r="NVH170" s="230"/>
      <c r="NVI170" s="230"/>
      <c r="NVJ170" s="230"/>
      <c r="NVK170" s="230"/>
      <c r="NVL170" s="230"/>
      <c r="NVM170" s="231"/>
      <c r="NVN170" s="229"/>
      <c r="NVO170" s="230"/>
      <c r="NVP170" s="230"/>
      <c r="NVQ170" s="230"/>
      <c r="NVR170" s="230"/>
      <c r="NVS170" s="230"/>
      <c r="NVT170" s="230"/>
      <c r="NVU170" s="230"/>
      <c r="NVV170" s="230"/>
      <c r="NVW170" s="230"/>
      <c r="NVX170" s="230"/>
      <c r="NVY170" s="230"/>
      <c r="NVZ170" s="231"/>
      <c r="NWA170" s="229"/>
      <c r="NWB170" s="230"/>
      <c r="NWC170" s="230"/>
      <c r="NWD170" s="230"/>
      <c r="NWE170" s="230"/>
      <c r="NWF170" s="230"/>
      <c r="NWG170" s="230"/>
      <c r="NWH170" s="230"/>
      <c r="NWI170" s="230"/>
      <c r="NWJ170" s="230"/>
      <c r="NWK170" s="230"/>
      <c r="NWL170" s="230"/>
      <c r="NWM170" s="231"/>
      <c r="NWN170" s="229"/>
      <c r="NWO170" s="230"/>
      <c r="NWP170" s="230"/>
      <c r="NWQ170" s="230"/>
      <c r="NWR170" s="230"/>
      <c r="NWS170" s="230"/>
      <c r="NWT170" s="230"/>
      <c r="NWU170" s="230"/>
      <c r="NWV170" s="230"/>
      <c r="NWW170" s="230"/>
      <c r="NWX170" s="230"/>
      <c r="NWY170" s="230"/>
      <c r="NWZ170" s="231"/>
      <c r="NXA170" s="229"/>
      <c r="NXB170" s="230"/>
      <c r="NXC170" s="230"/>
      <c r="NXD170" s="230"/>
      <c r="NXE170" s="230"/>
      <c r="NXF170" s="230"/>
      <c r="NXG170" s="230"/>
      <c r="NXH170" s="230"/>
      <c r="NXI170" s="230"/>
      <c r="NXJ170" s="230"/>
      <c r="NXK170" s="230"/>
      <c r="NXL170" s="230"/>
      <c r="NXM170" s="231"/>
      <c r="NXN170" s="229"/>
      <c r="NXO170" s="230"/>
      <c r="NXP170" s="230"/>
      <c r="NXQ170" s="230"/>
      <c r="NXR170" s="230"/>
      <c r="NXS170" s="230"/>
      <c r="NXT170" s="230"/>
      <c r="NXU170" s="230"/>
      <c r="NXV170" s="230"/>
      <c r="NXW170" s="230"/>
      <c r="NXX170" s="230"/>
      <c r="NXY170" s="230"/>
      <c r="NXZ170" s="231"/>
      <c r="NYA170" s="229"/>
      <c r="NYB170" s="230"/>
      <c r="NYC170" s="230"/>
      <c r="NYD170" s="230"/>
      <c r="NYE170" s="230"/>
      <c r="NYF170" s="230"/>
      <c r="NYG170" s="230"/>
      <c r="NYH170" s="230"/>
      <c r="NYI170" s="230"/>
      <c r="NYJ170" s="230"/>
      <c r="NYK170" s="230"/>
      <c r="NYL170" s="230"/>
      <c r="NYM170" s="231"/>
      <c r="NYN170" s="229"/>
      <c r="NYO170" s="230"/>
      <c r="NYP170" s="230"/>
      <c r="NYQ170" s="230"/>
      <c r="NYR170" s="230"/>
      <c r="NYS170" s="230"/>
      <c r="NYT170" s="230"/>
      <c r="NYU170" s="230"/>
      <c r="NYV170" s="230"/>
      <c r="NYW170" s="230"/>
      <c r="NYX170" s="230"/>
      <c r="NYY170" s="230"/>
      <c r="NYZ170" s="231"/>
      <c r="NZA170" s="229"/>
      <c r="NZB170" s="230"/>
      <c r="NZC170" s="230"/>
      <c r="NZD170" s="230"/>
      <c r="NZE170" s="230"/>
      <c r="NZF170" s="230"/>
      <c r="NZG170" s="230"/>
      <c r="NZH170" s="230"/>
      <c r="NZI170" s="230"/>
      <c r="NZJ170" s="230"/>
      <c r="NZK170" s="230"/>
      <c r="NZL170" s="230"/>
      <c r="NZM170" s="231"/>
      <c r="NZN170" s="229"/>
      <c r="NZO170" s="230"/>
      <c r="NZP170" s="230"/>
      <c r="NZQ170" s="230"/>
      <c r="NZR170" s="230"/>
      <c r="NZS170" s="230"/>
      <c r="NZT170" s="230"/>
      <c r="NZU170" s="230"/>
      <c r="NZV170" s="230"/>
      <c r="NZW170" s="230"/>
      <c r="NZX170" s="230"/>
      <c r="NZY170" s="230"/>
      <c r="NZZ170" s="231"/>
      <c r="OAA170" s="229"/>
      <c r="OAB170" s="230"/>
      <c r="OAC170" s="230"/>
      <c r="OAD170" s="230"/>
      <c r="OAE170" s="230"/>
      <c r="OAF170" s="230"/>
      <c r="OAG170" s="230"/>
      <c r="OAH170" s="230"/>
      <c r="OAI170" s="230"/>
      <c r="OAJ170" s="230"/>
      <c r="OAK170" s="230"/>
      <c r="OAL170" s="230"/>
      <c r="OAM170" s="231"/>
      <c r="OAN170" s="229"/>
      <c r="OAO170" s="230"/>
      <c r="OAP170" s="230"/>
      <c r="OAQ170" s="230"/>
      <c r="OAR170" s="230"/>
      <c r="OAS170" s="230"/>
      <c r="OAT170" s="230"/>
      <c r="OAU170" s="230"/>
      <c r="OAV170" s="230"/>
      <c r="OAW170" s="230"/>
      <c r="OAX170" s="230"/>
      <c r="OAY170" s="230"/>
      <c r="OAZ170" s="231"/>
      <c r="OBA170" s="229"/>
      <c r="OBB170" s="230"/>
      <c r="OBC170" s="230"/>
      <c r="OBD170" s="230"/>
      <c r="OBE170" s="230"/>
      <c r="OBF170" s="230"/>
      <c r="OBG170" s="230"/>
      <c r="OBH170" s="230"/>
      <c r="OBI170" s="230"/>
      <c r="OBJ170" s="230"/>
      <c r="OBK170" s="230"/>
      <c r="OBL170" s="230"/>
      <c r="OBM170" s="231"/>
      <c r="OBN170" s="229"/>
      <c r="OBO170" s="230"/>
      <c r="OBP170" s="230"/>
      <c r="OBQ170" s="230"/>
      <c r="OBR170" s="230"/>
      <c r="OBS170" s="230"/>
      <c r="OBT170" s="230"/>
      <c r="OBU170" s="230"/>
      <c r="OBV170" s="230"/>
      <c r="OBW170" s="230"/>
      <c r="OBX170" s="230"/>
      <c r="OBY170" s="230"/>
      <c r="OBZ170" s="231"/>
      <c r="OCA170" s="229"/>
      <c r="OCB170" s="230"/>
      <c r="OCC170" s="230"/>
      <c r="OCD170" s="230"/>
      <c r="OCE170" s="230"/>
      <c r="OCF170" s="230"/>
      <c r="OCG170" s="230"/>
      <c r="OCH170" s="230"/>
      <c r="OCI170" s="230"/>
      <c r="OCJ170" s="230"/>
      <c r="OCK170" s="230"/>
      <c r="OCL170" s="230"/>
      <c r="OCM170" s="231"/>
      <c r="OCN170" s="229"/>
      <c r="OCO170" s="230"/>
      <c r="OCP170" s="230"/>
      <c r="OCQ170" s="230"/>
      <c r="OCR170" s="230"/>
      <c r="OCS170" s="230"/>
      <c r="OCT170" s="230"/>
      <c r="OCU170" s="230"/>
      <c r="OCV170" s="230"/>
      <c r="OCW170" s="230"/>
      <c r="OCX170" s="230"/>
      <c r="OCY170" s="230"/>
      <c r="OCZ170" s="231"/>
      <c r="ODA170" s="229"/>
      <c r="ODB170" s="230"/>
      <c r="ODC170" s="230"/>
      <c r="ODD170" s="230"/>
      <c r="ODE170" s="230"/>
      <c r="ODF170" s="230"/>
      <c r="ODG170" s="230"/>
      <c r="ODH170" s="230"/>
      <c r="ODI170" s="230"/>
      <c r="ODJ170" s="230"/>
      <c r="ODK170" s="230"/>
      <c r="ODL170" s="230"/>
      <c r="ODM170" s="231"/>
      <c r="ODN170" s="229"/>
      <c r="ODO170" s="230"/>
      <c r="ODP170" s="230"/>
      <c r="ODQ170" s="230"/>
      <c r="ODR170" s="230"/>
      <c r="ODS170" s="230"/>
      <c r="ODT170" s="230"/>
      <c r="ODU170" s="230"/>
      <c r="ODV170" s="230"/>
      <c r="ODW170" s="230"/>
      <c r="ODX170" s="230"/>
      <c r="ODY170" s="230"/>
      <c r="ODZ170" s="231"/>
      <c r="OEA170" s="229"/>
      <c r="OEB170" s="230"/>
      <c r="OEC170" s="230"/>
      <c r="OED170" s="230"/>
      <c r="OEE170" s="230"/>
      <c r="OEF170" s="230"/>
      <c r="OEG170" s="230"/>
      <c r="OEH170" s="230"/>
      <c r="OEI170" s="230"/>
      <c r="OEJ170" s="230"/>
      <c r="OEK170" s="230"/>
      <c r="OEL170" s="230"/>
      <c r="OEM170" s="231"/>
      <c r="OEN170" s="229"/>
      <c r="OEO170" s="230"/>
      <c r="OEP170" s="230"/>
      <c r="OEQ170" s="230"/>
      <c r="OER170" s="230"/>
      <c r="OES170" s="230"/>
      <c r="OET170" s="230"/>
      <c r="OEU170" s="230"/>
      <c r="OEV170" s="230"/>
      <c r="OEW170" s="230"/>
      <c r="OEX170" s="230"/>
      <c r="OEY170" s="230"/>
      <c r="OEZ170" s="231"/>
      <c r="OFA170" s="229"/>
      <c r="OFB170" s="230"/>
      <c r="OFC170" s="230"/>
      <c r="OFD170" s="230"/>
      <c r="OFE170" s="230"/>
      <c r="OFF170" s="230"/>
      <c r="OFG170" s="230"/>
      <c r="OFH170" s="230"/>
      <c r="OFI170" s="230"/>
      <c r="OFJ170" s="230"/>
      <c r="OFK170" s="230"/>
      <c r="OFL170" s="230"/>
      <c r="OFM170" s="231"/>
      <c r="OFN170" s="229"/>
      <c r="OFO170" s="230"/>
      <c r="OFP170" s="230"/>
      <c r="OFQ170" s="230"/>
      <c r="OFR170" s="230"/>
      <c r="OFS170" s="230"/>
      <c r="OFT170" s="230"/>
      <c r="OFU170" s="230"/>
      <c r="OFV170" s="230"/>
      <c r="OFW170" s="230"/>
      <c r="OFX170" s="230"/>
      <c r="OFY170" s="230"/>
      <c r="OFZ170" s="231"/>
      <c r="OGA170" s="229"/>
      <c r="OGB170" s="230"/>
      <c r="OGC170" s="230"/>
      <c r="OGD170" s="230"/>
      <c r="OGE170" s="230"/>
      <c r="OGF170" s="230"/>
      <c r="OGG170" s="230"/>
      <c r="OGH170" s="230"/>
      <c r="OGI170" s="230"/>
      <c r="OGJ170" s="230"/>
      <c r="OGK170" s="230"/>
      <c r="OGL170" s="230"/>
      <c r="OGM170" s="231"/>
      <c r="OGN170" s="229"/>
      <c r="OGO170" s="230"/>
      <c r="OGP170" s="230"/>
      <c r="OGQ170" s="230"/>
      <c r="OGR170" s="230"/>
      <c r="OGS170" s="230"/>
      <c r="OGT170" s="230"/>
      <c r="OGU170" s="230"/>
      <c r="OGV170" s="230"/>
      <c r="OGW170" s="230"/>
      <c r="OGX170" s="230"/>
      <c r="OGY170" s="230"/>
      <c r="OGZ170" s="231"/>
      <c r="OHA170" s="229"/>
      <c r="OHB170" s="230"/>
      <c r="OHC170" s="230"/>
      <c r="OHD170" s="230"/>
      <c r="OHE170" s="230"/>
      <c r="OHF170" s="230"/>
      <c r="OHG170" s="230"/>
      <c r="OHH170" s="230"/>
      <c r="OHI170" s="230"/>
      <c r="OHJ170" s="230"/>
      <c r="OHK170" s="230"/>
      <c r="OHL170" s="230"/>
      <c r="OHM170" s="231"/>
      <c r="OHN170" s="229"/>
      <c r="OHO170" s="230"/>
      <c r="OHP170" s="230"/>
      <c r="OHQ170" s="230"/>
      <c r="OHR170" s="230"/>
      <c r="OHS170" s="230"/>
      <c r="OHT170" s="230"/>
      <c r="OHU170" s="230"/>
      <c r="OHV170" s="230"/>
      <c r="OHW170" s="230"/>
      <c r="OHX170" s="230"/>
      <c r="OHY170" s="230"/>
      <c r="OHZ170" s="231"/>
      <c r="OIA170" s="229"/>
      <c r="OIB170" s="230"/>
      <c r="OIC170" s="230"/>
      <c r="OID170" s="230"/>
      <c r="OIE170" s="230"/>
      <c r="OIF170" s="230"/>
      <c r="OIG170" s="230"/>
      <c r="OIH170" s="230"/>
      <c r="OII170" s="230"/>
      <c r="OIJ170" s="230"/>
      <c r="OIK170" s="230"/>
      <c r="OIL170" s="230"/>
      <c r="OIM170" s="231"/>
      <c r="OIN170" s="229"/>
      <c r="OIO170" s="230"/>
      <c r="OIP170" s="230"/>
      <c r="OIQ170" s="230"/>
      <c r="OIR170" s="230"/>
      <c r="OIS170" s="230"/>
      <c r="OIT170" s="230"/>
      <c r="OIU170" s="230"/>
      <c r="OIV170" s="230"/>
      <c r="OIW170" s="230"/>
      <c r="OIX170" s="230"/>
      <c r="OIY170" s="230"/>
      <c r="OIZ170" s="231"/>
      <c r="OJA170" s="229"/>
      <c r="OJB170" s="230"/>
      <c r="OJC170" s="230"/>
      <c r="OJD170" s="230"/>
      <c r="OJE170" s="230"/>
      <c r="OJF170" s="230"/>
      <c r="OJG170" s="230"/>
      <c r="OJH170" s="230"/>
      <c r="OJI170" s="230"/>
      <c r="OJJ170" s="230"/>
      <c r="OJK170" s="230"/>
      <c r="OJL170" s="230"/>
      <c r="OJM170" s="231"/>
      <c r="OJN170" s="229"/>
      <c r="OJO170" s="230"/>
      <c r="OJP170" s="230"/>
      <c r="OJQ170" s="230"/>
      <c r="OJR170" s="230"/>
      <c r="OJS170" s="230"/>
      <c r="OJT170" s="230"/>
      <c r="OJU170" s="230"/>
      <c r="OJV170" s="230"/>
      <c r="OJW170" s="230"/>
      <c r="OJX170" s="230"/>
      <c r="OJY170" s="230"/>
      <c r="OJZ170" s="231"/>
      <c r="OKA170" s="229"/>
      <c r="OKB170" s="230"/>
      <c r="OKC170" s="230"/>
      <c r="OKD170" s="230"/>
      <c r="OKE170" s="230"/>
      <c r="OKF170" s="230"/>
      <c r="OKG170" s="230"/>
      <c r="OKH170" s="230"/>
      <c r="OKI170" s="230"/>
      <c r="OKJ170" s="230"/>
      <c r="OKK170" s="230"/>
      <c r="OKL170" s="230"/>
      <c r="OKM170" s="231"/>
      <c r="OKN170" s="229"/>
      <c r="OKO170" s="230"/>
      <c r="OKP170" s="230"/>
      <c r="OKQ170" s="230"/>
      <c r="OKR170" s="230"/>
      <c r="OKS170" s="230"/>
      <c r="OKT170" s="230"/>
      <c r="OKU170" s="230"/>
      <c r="OKV170" s="230"/>
      <c r="OKW170" s="230"/>
      <c r="OKX170" s="230"/>
      <c r="OKY170" s="230"/>
      <c r="OKZ170" s="231"/>
      <c r="OLA170" s="229"/>
      <c r="OLB170" s="230"/>
      <c r="OLC170" s="230"/>
      <c r="OLD170" s="230"/>
      <c r="OLE170" s="230"/>
      <c r="OLF170" s="230"/>
      <c r="OLG170" s="230"/>
      <c r="OLH170" s="230"/>
      <c r="OLI170" s="230"/>
      <c r="OLJ170" s="230"/>
      <c r="OLK170" s="230"/>
      <c r="OLL170" s="230"/>
      <c r="OLM170" s="231"/>
      <c r="OLN170" s="229"/>
      <c r="OLO170" s="230"/>
      <c r="OLP170" s="230"/>
      <c r="OLQ170" s="230"/>
      <c r="OLR170" s="230"/>
      <c r="OLS170" s="230"/>
      <c r="OLT170" s="230"/>
      <c r="OLU170" s="230"/>
      <c r="OLV170" s="230"/>
      <c r="OLW170" s="230"/>
      <c r="OLX170" s="230"/>
      <c r="OLY170" s="230"/>
      <c r="OLZ170" s="231"/>
      <c r="OMA170" s="229"/>
      <c r="OMB170" s="230"/>
      <c r="OMC170" s="230"/>
      <c r="OMD170" s="230"/>
      <c r="OME170" s="230"/>
      <c r="OMF170" s="230"/>
      <c r="OMG170" s="230"/>
      <c r="OMH170" s="230"/>
      <c r="OMI170" s="230"/>
      <c r="OMJ170" s="230"/>
      <c r="OMK170" s="230"/>
      <c r="OML170" s="230"/>
      <c r="OMM170" s="231"/>
      <c r="OMN170" s="229"/>
      <c r="OMO170" s="230"/>
      <c r="OMP170" s="230"/>
      <c r="OMQ170" s="230"/>
      <c r="OMR170" s="230"/>
      <c r="OMS170" s="230"/>
      <c r="OMT170" s="230"/>
      <c r="OMU170" s="230"/>
      <c r="OMV170" s="230"/>
      <c r="OMW170" s="230"/>
      <c r="OMX170" s="230"/>
      <c r="OMY170" s="230"/>
      <c r="OMZ170" s="231"/>
      <c r="ONA170" s="229"/>
      <c r="ONB170" s="230"/>
      <c r="ONC170" s="230"/>
      <c r="OND170" s="230"/>
      <c r="ONE170" s="230"/>
      <c r="ONF170" s="230"/>
      <c r="ONG170" s="230"/>
      <c r="ONH170" s="230"/>
      <c r="ONI170" s="230"/>
      <c r="ONJ170" s="230"/>
      <c r="ONK170" s="230"/>
      <c r="ONL170" s="230"/>
      <c r="ONM170" s="231"/>
      <c r="ONN170" s="229"/>
      <c r="ONO170" s="230"/>
      <c r="ONP170" s="230"/>
      <c r="ONQ170" s="230"/>
      <c r="ONR170" s="230"/>
      <c r="ONS170" s="230"/>
      <c r="ONT170" s="230"/>
      <c r="ONU170" s="230"/>
      <c r="ONV170" s="230"/>
      <c r="ONW170" s="230"/>
      <c r="ONX170" s="230"/>
      <c r="ONY170" s="230"/>
      <c r="ONZ170" s="231"/>
      <c r="OOA170" s="229"/>
      <c r="OOB170" s="230"/>
      <c r="OOC170" s="230"/>
      <c r="OOD170" s="230"/>
      <c r="OOE170" s="230"/>
      <c r="OOF170" s="230"/>
      <c r="OOG170" s="230"/>
      <c r="OOH170" s="230"/>
      <c r="OOI170" s="230"/>
      <c r="OOJ170" s="230"/>
      <c r="OOK170" s="230"/>
      <c r="OOL170" s="230"/>
      <c r="OOM170" s="231"/>
      <c r="OON170" s="229"/>
      <c r="OOO170" s="230"/>
      <c r="OOP170" s="230"/>
      <c r="OOQ170" s="230"/>
      <c r="OOR170" s="230"/>
      <c r="OOS170" s="230"/>
      <c r="OOT170" s="230"/>
      <c r="OOU170" s="230"/>
      <c r="OOV170" s="230"/>
      <c r="OOW170" s="230"/>
      <c r="OOX170" s="230"/>
      <c r="OOY170" s="230"/>
      <c r="OOZ170" s="231"/>
      <c r="OPA170" s="229"/>
      <c r="OPB170" s="230"/>
      <c r="OPC170" s="230"/>
      <c r="OPD170" s="230"/>
      <c r="OPE170" s="230"/>
      <c r="OPF170" s="230"/>
      <c r="OPG170" s="230"/>
      <c r="OPH170" s="230"/>
      <c r="OPI170" s="230"/>
      <c r="OPJ170" s="230"/>
      <c r="OPK170" s="230"/>
      <c r="OPL170" s="230"/>
      <c r="OPM170" s="231"/>
      <c r="OPN170" s="229"/>
      <c r="OPO170" s="230"/>
      <c r="OPP170" s="230"/>
      <c r="OPQ170" s="230"/>
      <c r="OPR170" s="230"/>
      <c r="OPS170" s="230"/>
      <c r="OPT170" s="230"/>
      <c r="OPU170" s="230"/>
      <c r="OPV170" s="230"/>
      <c r="OPW170" s="230"/>
      <c r="OPX170" s="230"/>
      <c r="OPY170" s="230"/>
      <c r="OPZ170" s="231"/>
      <c r="OQA170" s="229"/>
      <c r="OQB170" s="230"/>
      <c r="OQC170" s="230"/>
      <c r="OQD170" s="230"/>
      <c r="OQE170" s="230"/>
      <c r="OQF170" s="230"/>
      <c r="OQG170" s="230"/>
      <c r="OQH170" s="230"/>
      <c r="OQI170" s="230"/>
      <c r="OQJ170" s="230"/>
      <c r="OQK170" s="230"/>
      <c r="OQL170" s="230"/>
      <c r="OQM170" s="231"/>
      <c r="OQN170" s="229"/>
      <c r="OQO170" s="230"/>
      <c r="OQP170" s="230"/>
      <c r="OQQ170" s="230"/>
      <c r="OQR170" s="230"/>
      <c r="OQS170" s="230"/>
      <c r="OQT170" s="230"/>
      <c r="OQU170" s="230"/>
      <c r="OQV170" s="230"/>
      <c r="OQW170" s="230"/>
      <c r="OQX170" s="230"/>
      <c r="OQY170" s="230"/>
      <c r="OQZ170" s="231"/>
      <c r="ORA170" s="229"/>
      <c r="ORB170" s="230"/>
      <c r="ORC170" s="230"/>
      <c r="ORD170" s="230"/>
      <c r="ORE170" s="230"/>
      <c r="ORF170" s="230"/>
      <c r="ORG170" s="230"/>
      <c r="ORH170" s="230"/>
      <c r="ORI170" s="230"/>
      <c r="ORJ170" s="230"/>
      <c r="ORK170" s="230"/>
      <c r="ORL170" s="230"/>
      <c r="ORM170" s="231"/>
      <c r="ORN170" s="229"/>
      <c r="ORO170" s="230"/>
      <c r="ORP170" s="230"/>
      <c r="ORQ170" s="230"/>
      <c r="ORR170" s="230"/>
      <c r="ORS170" s="230"/>
      <c r="ORT170" s="230"/>
      <c r="ORU170" s="230"/>
      <c r="ORV170" s="230"/>
      <c r="ORW170" s="230"/>
      <c r="ORX170" s="230"/>
      <c r="ORY170" s="230"/>
      <c r="ORZ170" s="231"/>
      <c r="OSA170" s="229"/>
      <c r="OSB170" s="230"/>
      <c r="OSC170" s="230"/>
      <c r="OSD170" s="230"/>
      <c r="OSE170" s="230"/>
      <c r="OSF170" s="230"/>
      <c r="OSG170" s="230"/>
      <c r="OSH170" s="230"/>
      <c r="OSI170" s="230"/>
      <c r="OSJ170" s="230"/>
      <c r="OSK170" s="230"/>
      <c r="OSL170" s="230"/>
      <c r="OSM170" s="231"/>
      <c r="OSN170" s="229"/>
      <c r="OSO170" s="230"/>
      <c r="OSP170" s="230"/>
      <c r="OSQ170" s="230"/>
      <c r="OSR170" s="230"/>
      <c r="OSS170" s="230"/>
      <c r="OST170" s="230"/>
      <c r="OSU170" s="230"/>
      <c r="OSV170" s="230"/>
      <c r="OSW170" s="230"/>
      <c r="OSX170" s="230"/>
      <c r="OSY170" s="230"/>
      <c r="OSZ170" s="231"/>
      <c r="OTA170" s="229"/>
      <c r="OTB170" s="230"/>
      <c r="OTC170" s="230"/>
      <c r="OTD170" s="230"/>
      <c r="OTE170" s="230"/>
      <c r="OTF170" s="230"/>
      <c r="OTG170" s="230"/>
      <c r="OTH170" s="230"/>
      <c r="OTI170" s="230"/>
      <c r="OTJ170" s="230"/>
      <c r="OTK170" s="230"/>
      <c r="OTL170" s="230"/>
      <c r="OTM170" s="231"/>
      <c r="OTN170" s="229"/>
      <c r="OTO170" s="230"/>
      <c r="OTP170" s="230"/>
      <c r="OTQ170" s="230"/>
      <c r="OTR170" s="230"/>
      <c r="OTS170" s="230"/>
      <c r="OTT170" s="230"/>
      <c r="OTU170" s="230"/>
      <c r="OTV170" s="230"/>
      <c r="OTW170" s="230"/>
      <c r="OTX170" s="230"/>
      <c r="OTY170" s="230"/>
      <c r="OTZ170" s="231"/>
      <c r="OUA170" s="229"/>
      <c r="OUB170" s="230"/>
      <c r="OUC170" s="230"/>
      <c r="OUD170" s="230"/>
      <c r="OUE170" s="230"/>
      <c r="OUF170" s="230"/>
      <c r="OUG170" s="230"/>
      <c r="OUH170" s="230"/>
      <c r="OUI170" s="230"/>
      <c r="OUJ170" s="230"/>
      <c r="OUK170" s="230"/>
      <c r="OUL170" s="230"/>
      <c r="OUM170" s="231"/>
      <c r="OUN170" s="229"/>
      <c r="OUO170" s="230"/>
      <c r="OUP170" s="230"/>
      <c r="OUQ170" s="230"/>
      <c r="OUR170" s="230"/>
      <c r="OUS170" s="230"/>
      <c r="OUT170" s="230"/>
      <c r="OUU170" s="230"/>
      <c r="OUV170" s="230"/>
      <c r="OUW170" s="230"/>
      <c r="OUX170" s="230"/>
      <c r="OUY170" s="230"/>
      <c r="OUZ170" s="231"/>
      <c r="OVA170" s="229"/>
      <c r="OVB170" s="230"/>
      <c r="OVC170" s="230"/>
      <c r="OVD170" s="230"/>
      <c r="OVE170" s="230"/>
      <c r="OVF170" s="230"/>
      <c r="OVG170" s="230"/>
      <c r="OVH170" s="230"/>
      <c r="OVI170" s="230"/>
      <c r="OVJ170" s="230"/>
      <c r="OVK170" s="230"/>
      <c r="OVL170" s="230"/>
      <c r="OVM170" s="231"/>
      <c r="OVN170" s="229"/>
      <c r="OVO170" s="230"/>
      <c r="OVP170" s="230"/>
      <c r="OVQ170" s="230"/>
      <c r="OVR170" s="230"/>
      <c r="OVS170" s="230"/>
      <c r="OVT170" s="230"/>
      <c r="OVU170" s="230"/>
      <c r="OVV170" s="230"/>
      <c r="OVW170" s="230"/>
      <c r="OVX170" s="230"/>
      <c r="OVY170" s="230"/>
      <c r="OVZ170" s="231"/>
      <c r="OWA170" s="229"/>
      <c r="OWB170" s="230"/>
      <c r="OWC170" s="230"/>
      <c r="OWD170" s="230"/>
      <c r="OWE170" s="230"/>
      <c r="OWF170" s="230"/>
      <c r="OWG170" s="230"/>
      <c r="OWH170" s="230"/>
      <c r="OWI170" s="230"/>
      <c r="OWJ170" s="230"/>
      <c r="OWK170" s="230"/>
      <c r="OWL170" s="230"/>
      <c r="OWM170" s="231"/>
      <c r="OWN170" s="229"/>
      <c r="OWO170" s="230"/>
      <c r="OWP170" s="230"/>
      <c r="OWQ170" s="230"/>
      <c r="OWR170" s="230"/>
      <c r="OWS170" s="230"/>
      <c r="OWT170" s="230"/>
      <c r="OWU170" s="230"/>
      <c r="OWV170" s="230"/>
      <c r="OWW170" s="230"/>
      <c r="OWX170" s="230"/>
      <c r="OWY170" s="230"/>
      <c r="OWZ170" s="231"/>
      <c r="OXA170" s="229"/>
      <c r="OXB170" s="230"/>
      <c r="OXC170" s="230"/>
      <c r="OXD170" s="230"/>
      <c r="OXE170" s="230"/>
      <c r="OXF170" s="230"/>
      <c r="OXG170" s="230"/>
      <c r="OXH170" s="230"/>
      <c r="OXI170" s="230"/>
      <c r="OXJ170" s="230"/>
      <c r="OXK170" s="230"/>
      <c r="OXL170" s="230"/>
      <c r="OXM170" s="231"/>
      <c r="OXN170" s="229"/>
      <c r="OXO170" s="230"/>
      <c r="OXP170" s="230"/>
      <c r="OXQ170" s="230"/>
      <c r="OXR170" s="230"/>
      <c r="OXS170" s="230"/>
      <c r="OXT170" s="230"/>
      <c r="OXU170" s="230"/>
      <c r="OXV170" s="230"/>
      <c r="OXW170" s="230"/>
      <c r="OXX170" s="230"/>
      <c r="OXY170" s="230"/>
      <c r="OXZ170" s="231"/>
      <c r="OYA170" s="229"/>
      <c r="OYB170" s="230"/>
      <c r="OYC170" s="230"/>
      <c r="OYD170" s="230"/>
      <c r="OYE170" s="230"/>
      <c r="OYF170" s="230"/>
      <c r="OYG170" s="230"/>
      <c r="OYH170" s="230"/>
      <c r="OYI170" s="230"/>
      <c r="OYJ170" s="230"/>
      <c r="OYK170" s="230"/>
      <c r="OYL170" s="230"/>
      <c r="OYM170" s="231"/>
      <c r="OYN170" s="229"/>
      <c r="OYO170" s="230"/>
      <c r="OYP170" s="230"/>
      <c r="OYQ170" s="230"/>
      <c r="OYR170" s="230"/>
      <c r="OYS170" s="230"/>
      <c r="OYT170" s="230"/>
      <c r="OYU170" s="230"/>
      <c r="OYV170" s="230"/>
      <c r="OYW170" s="230"/>
      <c r="OYX170" s="230"/>
      <c r="OYY170" s="230"/>
      <c r="OYZ170" s="231"/>
      <c r="OZA170" s="229"/>
      <c r="OZB170" s="230"/>
      <c r="OZC170" s="230"/>
      <c r="OZD170" s="230"/>
      <c r="OZE170" s="230"/>
      <c r="OZF170" s="230"/>
      <c r="OZG170" s="230"/>
      <c r="OZH170" s="230"/>
      <c r="OZI170" s="230"/>
      <c r="OZJ170" s="230"/>
      <c r="OZK170" s="230"/>
      <c r="OZL170" s="230"/>
      <c r="OZM170" s="231"/>
      <c r="OZN170" s="229"/>
      <c r="OZO170" s="230"/>
      <c r="OZP170" s="230"/>
      <c r="OZQ170" s="230"/>
      <c r="OZR170" s="230"/>
      <c r="OZS170" s="230"/>
      <c r="OZT170" s="230"/>
      <c r="OZU170" s="230"/>
      <c r="OZV170" s="230"/>
      <c r="OZW170" s="230"/>
      <c r="OZX170" s="230"/>
      <c r="OZY170" s="230"/>
      <c r="OZZ170" s="231"/>
      <c r="PAA170" s="229"/>
      <c r="PAB170" s="230"/>
      <c r="PAC170" s="230"/>
      <c r="PAD170" s="230"/>
      <c r="PAE170" s="230"/>
      <c r="PAF170" s="230"/>
      <c r="PAG170" s="230"/>
      <c r="PAH170" s="230"/>
      <c r="PAI170" s="230"/>
      <c r="PAJ170" s="230"/>
      <c r="PAK170" s="230"/>
      <c r="PAL170" s="230"/>
      <c r="PAM170" s="231"/>
      <c r="PAN170" s="229"/>
      <c r="PAO170" s="230"/>
      <c r="PAP170" s="230"/>
      <c r="PAQ170" s="230"/>
      <c r="PAR170" s="230"/>
      <c r="PAS170" s="230"/>
      <c r="PAT170" s="230"/>
      <c r="PAU170" s="230"/>
      <c r="PAV170" s="230"/>
      <c r="PAW170" s="230"/>
      <c r="PAX170" s="230"/>
      <c r="PAY170" s="230"/>
      <c r="PAZ170" s="231"/>
      <c r="PBA170" s="229"/>
      <c r="PBB170" s="230"/>
      <c r="PBC170" s="230"/>
      <c r="PBD170" s="230"/>
      <c r="PBE170" s="230"/>
      <c r="PBF170" s="230"/>
      <c r="PBG170" s="230"/>
      <c r="PBH170" s="230"/>
      <c r="PBI170" s="230"/>
      <c r="PBJ170" s="230"/>
      <c r="PBK170" s="230"/>
      <c r="PBL170" s="230"/>
      <c r="PBM170" s="231"/>
      <c r="PBN170" s="229"/>
      <c r="PBO170" s="230"/>
      <c r="PBP170" s="230"/>
      <c r="PBQ170" s="230"/>
      <c r="PBR170" s="230"/>
      <c r="PBS170" s="230"/>
      <c r="PBT170" s="230"/>
      <c r="PBU170" s="230"/>
      <c r="PBV170" s="230"/>
      <c r="PBW170" s="230"/>
      <c r="PBX170" s="230"/>
      <c r="PBY170" s="230"/>
      <c r="PBZ170" s="231"/>
      <c r="PCA170" s="229"/>
      <c r="PCB170" s="230"/>
      <c r="PCC170" s="230"/>
      <c r="PCD170" s="230"/>
      <c r="PCE170" s="230"/>
      <c r="PCF170" s="230"/>
      <c r="PCG170" s="230"/>
      <c r="PCH170" s="230"/>
      <c r="PCI170" s="230"/>
      <c r="PCJ170" s="230"/>
      <c r="PCK170" s="230"/>
      <c r="PCL170" s="230"/>
      <c r="PCM170" s="231"/>
      <c r="PCN170" s="229"/>
      <c r="PCO170" s="230"/>
      <c r="PCP170" s="230"/>
      <c r="PCQ170" s="230"/>
      <c r="PCR170" s="230"/>
      <c r="PCS170" s="230"/>
      <c r="PCT170" s="230"/>
      <c r="PCU170" s="230"/>
      <c r="PCV170" s="230"/>
      <c r="PCW170" s="230"/>
      <c r="PCX170" s="230"/>
      <c r="PCY170" s="230"/>
      <c r="PCZ170" s="231"/>
      <c r="PDA170" s="229"/>
      <c r="PDB170" s="230"/>
      <c r="PDC170" s="230"/>
      <c r="PDD170" s="230"/>
      <c r="PDE170" s="230"/>
      <c r="PDF170" s="230"/>
      <c r="PDG170" s="230"/>
      <c r="PDH170" s="230"/>
      <c r="PDI170" s="230"/>
      <c r="PDJ170" s="230"/>
      <c r="PDK170" s="230"/>
      <c r="PDL170" s="230"/>
      <c r="PDM170" s="231"/>
      <c r="PDN170" s="229"/>
      <c r="PDO170" s="230"/>
      <c r="PDP170" s="230"/>
      <c r="PDQ170" s="230"/>
      <c r="PDR170" s="230"/>
      <c r="PDS170" s="230"/>
      <c r="PDT170" s="230"/>
      <c r="PDU170" s="230"/>
      <c r="PDV170" s="230"/>
      <c r="PDW170" s="230"/>
      <c r="PDX170" s="230"/>
      <c r="PDY170" s="230"/>
      <c r="PDZ170" s="231"/>
      <c r="PEA170" s="229"/>
      <c r="PEB170" s="230"/>
      <c r="PEC170" s="230"/>
      <c r="PED170" s="230"/>
      <c r="PEE170" s="230"/>
      <c r="PEF170" s="230"/>
      <c r="PEG170" s="230"/>
      <c r="PEH170" s="230"/>
      <c r="PEI170" s="230"/>
      <c r="PEJ170" s="230"/>
      <c r="PEK170" s="230"/>
      <c r="PEL170" s="230"/>
      <c r="PEM170" s="231"/>
      <c r="PEN170" s="229"/>
      <c r="PEO170" s="230"/>
      <c r="PEP170" s="230"/>
      <c r="PEQ170" s="230"/>
      <c r="PER170" s="230"/>
      <c r="PES170" s="230"/>
      <c r="PET170" s="230"/>
      <c r="PEU170" s="230"/>
      <c r="PEV170" s="230"/>
      <c r="PEW170" s="230"/>
      <c r="PEX170" s="230"/>
      <c r="PEY170" s="230"/>
      <c r="PEZ170" s="231"/>
      <c r="PFA170" s="229"/>
      <c r="PFB170" s="230"/>
      <c r="PFC170" s="230"/>
      <c r="PFD170" s="230"/>
      <c r="PFE170" s="230"/>
      <c r="PFF170" s="230"/>
      <c r="PFG170" s="230"/>
      <c r="PFH170" s="230"/>
      <c r="PFI170" s="230"/>
      <c r="PFJ170" s="230"/>
      <c r="PFK170" s="230"/>
      <c r="PFL170" s="230"/>
      <c r="PFM170" s="231"/>
      <c r="PFN170" s="229"/>
      <c r="PFO170" s="230"/>
      <c r="PFP170" s="230"/>
      <c r="PFQ170" s="230"/>
      <c r="PFR170" s="230"/>
      <c r="PFS170" s="230"/>
      <c r="PFT170" s="230"/>
      <c r="PFU170" s="230"/>
      <c r="PFV170" s="230"/>
      <c r="PFW170" s="230"/>
      <c r="PFX170" s="230"/>
      <c r="PFY170" s="230"/>
      <c r="PFZ170" s="231"/>
      <c r="PGA170" s="229"/>
      <c r="PGB170" s="230"/>
      <c r="PGC170" s="230"/>
      <c r="PGD170" s="230"/>
      <c r="PGE170" s="230"/>
      <c r="PGF170" s="230"/>
      <c r="PGG170" s="230"/>
      <c r="PGH170" s="230"/>
      <c r="PGI170" s="230"/>
      <c r="PGJ170" s="230"/>
      <c r="PGK170" s="230"/>
      <c r="PGL170" s="230"/>
      <c r="PGM170" s="231"/>
      <c r="PGN170" s="229"/>
      <c r="PGO170" s="230"/>
      <c r="PGP170" s="230"/>
      <c r="PGQ170" s="230"/>
      <c r="PGR170" s="230"/>
      <c r="PGS170" s="230"/>
      <c r="PGT170" s="230"/>
      <c r="PGU170" s="230"/>
      <c r="PGV170" s="230"/>
      <c r="PGW170" s="230"/>
      <c r="PGX170" s="230"/>
      <c r="PGY170" s="230"/>
      <c r="PGZ170" s="231"/>
      <c r="PHA170" s="229"/>
      <c r="PHB170" s="230"/>
      <c r="PHC170" s="230"/>
      <c r="PHD170" s="230"/>
      <c r="PHE170" s="230"/>
      <c r="PHF170" s="230"/>
      <c r="PHG170" s="230"/>
      <c r="PHH170" s="230"/>
      <c r="PHI170" s="230"/>
      <c r="PHJ170" s="230"/>
      <c r="PHK170" s="230"/>
      <c r="PHL170" s="230"/>
      <c r="PHM170" s="231"/>
      <c r="PHN170" s="229"/>
      <c r="PHO170" s="230"/>
      <c r="PHP170" s="230"/>
      <c r="PHQ170" s="230"/>
      <c r="PHR170" s="230"/>
      <c r="PHS170" s="230"/>
      <c r="PHT170" s="230"/>
      <c r="PHU170" s="230"/>
      <c r="PHV170" s="230"/>
      <c r="PHW170" s="230"/>
      <c r="PHX170" s="230"/>
      <c r="PHY170" s="230"/>
      <c r="PHZ170" s="231"/>
      <c r="PIA170" s="229"/>
      <c r="PIB170" s="230"/>
      <c r="PIC170" s="230"/>
      <c r="PID170" s="230"/>
      <c r="PIE170" s="230"/>
      <c r="PIF170" s="230"/>
      <c r="PIG170" s="230"/>
      <c r="PIH170" s="230"/>
      <c r="PII170" s="230"/>
      <c r="PIJ170" s="230"/>
      <c r="PIK170" s="230"/>
      <c r="PIL170" s="230"/>
      <c r="PIM170" s="231"/>
      <c r="PIN170" s="229"/>
      <c r="PIO170" s="230"/>
      <c r="PIP170" s="230"/>
      <c r="PIQ170" s="230"/>
      <c r="PIR170" s="230"/>
      <c r="PIS170" s="230"/>
      <c r="PIT170" s="230"/>
      <c r="PIU170" s="230"/>
      <c r="PIV170" s="230"/>
      <c r="PIW170" s="230"/>
      <c r="PIX170" s="230"/>
      <c r="PIY170" s="230"/>
      <c r="PIZ170" s="231"/>
      <c r="PJA170" s="229"/>
      <c r="PJB170" s="230"/>
      <c r="PJC170" s="230"/>
      <c r="PJD170" s="230"/>
      <c r="PJE170" s="230"/>
      <c r="PJF170" s="230"/>
      <c r="PJG170" s="230"/>
      <c r="PJH170" s="230"/>
      <c r="PJI170" s="230"/>
      <c r="PJJ170" s="230"/>
      <c r="PJK170" s="230"/>
      <c r="PJL170" s="230"/>
      <c r="PJM170" s="231"/>
      <c r="PJN170" s="229"/>
      <c r="PJO170" s="230"/>
      <c r="PJP170" s="230"/>
      <c r="PJQ170" s="230"/>
      <c r="PJR170" s="230"/>
      <c r="PJS170" s="230"/>
      <c r="PJT170" s="230"/>
      <c r="PJU170" s="230"/>
      <c r="PJV170" s="230"/>
      <c r="PJW170" s="230"/>
      <c r="PJX170" s="230"/>
      <c r="PJY170" s="230"/>
      <c r="PJZ170" s="231"/>
      <c r="PKA170" s="229"/>
      <c r="PKB170" s="230"/>
      <c r="PKC170" s="230"/>
      <c r="PKD170" s="230"/>
      <c r="PKE170" s="230"/>
      <c r="PKF170" s="230"/>
      <c r="PKG170" s="230"/>
      <c r="PKH170" s="230"/>
      <c r="PKI170" s="230"/>
      <c r="PKJ170" s="230"/>
      <c r="PKK170" s="230"/>
      <c r="PKL170" s="230"/>
      <c r="PKM170" s="231"/>
      <c r="PKN170" s="229"/>
      <c r="PKO170" s="230"/>
      <c r="PKP170" s="230"/>
      <c r="PKQ170" s="230"/>
      <c r="PKR170" s="230"/>
      <c r="PKS170" s="230"/>
      <c r="PKT170" s="230"/>
      <c r="PKU170" s="230"/>
      <c r="PKV170" s="230"/>
      <c r="PKW170" s="230"/>
      <c r="PKX170" s="230"/>
      <c r="PKY170" s="230"/>
      <c r="PKZ170" s="231"/>
      <c r="PLA170" s="229"/>
      <c r="PLB170" s="230"/>
      <c r="PLC170" s="230"/>
      <c r="PLD170" s="230"/>
      <c r="PLE170" s="230"/>
      <c r="PLF170" s="230"/>
      <c r="PLG170" s="230"/>
      <c r="PLH170" s="230"/>
      <c r="PLI170" s="230"/>
      <c r="PLJ170" s="230"/>
      <c r="PLK170" s="230"/>
      <c r="PLL170" s="230"/>
      <c r="PLM170" s="231"/>
      <c r="PLN170" s="229"/>
      <c r="PLO170" s="230"/>
      <c r="PLP170" s="230"/>
      <c r="PLQ170" s="230"/>
      <c r="PLR170" s="230"/>
      <c r="PLS170" s="230"/>
      <c r="PLT170" s="230"/>
      <c r="PLU170" s="230"/>
      <c r="PLV170" s="230"/>
      <c r="PLW170" s="230"/>
      <c r="PLX170" s="230"/>
      <c r="PLY170" s="230"/>
      <c r="PLZ170" s="231"/>
      <c r="PMA170" s="229"/>
      <c r="PMB170" s="230"/>
      <c r="PMC170" s="230"/>
      <c r="PMD170" s="230"/>
      <c r="PME170" s="230"/>
      <c r="PMF170" s="230"/>
      <c r="PMG170" s="230"/>
      <c r="PMH170" s="230"/>
      <c r="PMI170" s="230"/>
      <c r="PMJ170" s="230"/>
      <c r="PMK170" s="230"/>
      <c r="PML170" s="230"/>
      <c r="PMM170" s="231"/>
      <c r="PMN170" s="229"/>
      <c r="PMO170" s="230"/>
      <c r="PMP170" s="230"/>
      <c r="PMQ170" s="230"/>
      <c r="PMR170" s="230"/>
      <c r="PMS170" s="230"/>
      <c r="PMT170" s="230"/>
      <c r="PMU170" s="230"/>
      <c r="PMV170" s="230"/>
      <c r="PMW170" s="230"/>
      <c r="PMX170" s="230"/>
      <c r="PMY170" s="230"/>
      <c r="PMZ170" s="231"/>
      <c r="PNA170" s="229"/>
      <c r="PNB170" s="230"/>
      <c r="PNC170" s="230"/>
      <c r="PND170" s="230"/>
      <c r="PNE170" s="230"/>
      <c r="PNF170" s="230"/>
      <c r="PNG170" s="230"/>
      <c r="PNH170" s="230"/>
      <c r="PNI170" s="230"/>
      <c r="PNJ170" s="230"/>
      <c r="PNK170" s="230"/>
      <c r="PNL170" s="230"/>
      <c r="PNM170" s="231"/>
      <c r="PNN170" s="229"/>
      <c r="PNO170" s="230"/>
      <c r="PNP170" s="230"/>
      <c r="PNQ170" s="230"/>
      <c r="PNR170" s="230"/>
      <c r="PNS170" s="230"/>
      <c r="PNT170" s="230"/>
      <c r="PNU170" s="230"/>
      <c r="PNV170" s="230"/>
      <c r="PNW170" s="230"/>
      <c r="PNX170" s="230"/>
      <c r="PNY170" s="230"/>
      <c r="PNZ170" s="231"/>
      <c r="POA170" s="229"/>
      <c r="POB170" s="230"/>
      <c r="POC170" s="230"/>
      <c r="POD170" s="230"/>
      <c r="POE170" s="230"/>
      <c r="POF170" s="230"/>
      <c r="POG170" s="230"/>
      <c r="POH170" s="230"/>
      <c r="POI170" s="230"/>
      <c r="POJ170" s="230"/>
      <c r="POK170" s="230"/>
      <c r="POL170" s="230"/>
      <c r="POM170" s="231"/>
      <c r="PON170" s="229"/>
      <c r="POO170" s="230"/>
      <c r="POP170" s="230"/>
      <c r="POQ170" s="230"/>
      <c r="POR170" s="230"/>
      <c r="POS170" s="230"/>
      <c r="POT170" s="230"/>
      <c r="POU170" s="230"/>
      <c r="POV170" s="230"/>
      <c r="POW170" s="230"/>
      <c r="POX170" s="230"/>
      <c r="POY170" s="230"/>
      <c r="POZ170" s="231"/>
      <c r="PPA170" s="229"/>
      <c r="PPB170" s="230"/>
      <c r="PPC170" s="230"/>
      <c r="PPD170" s="230"/>
      <c r="PPE170" s="230"/>
      <c r="PPF170" s="230"/>
      <c r="PPG170" s="230"/>
      <c r="PPH170" s="230"/>
      <c r="PPI170" s="230"/>
      <c r="PPJ170" s="230"/>
      <c r="PPK170" s="230"/>
      <c r="PPL170" s="230"/>
      <c r="PPM170" s="231"/>
      <c r="PPN170" s="229"/>
      <c r="PPO170" s="230"/>
      <c r="PPP170" s="230"/>
      <c r="PPQ170" s="230"/>
      <c r="PPR170" s="230"/>
      <c r="PPS170" s="230"/>
      <c r="PPT170" s="230"/>
      <c r="PPU170" s="230"/>
      <c r="PPV170" s="230"/>
      <c r="PPW170" s="230"/>
      <c r="PPX170" s="230"/>
      <c r="PPY170" s="230"/>
      <c r="PPZ170" s="231"/>
      <c r="PQA170" s="229"/>
      <c r="PQB170" s="230"/>
      <c r="PQC170" s="230"/>
      <c r="PQD170" s="230"/>
      <c r="PQE170" s="230"/>
      <c r="PQF170" s="230"/>
      <c r="PQG170" s="230"/>
      <c r="PQH170" s="230"/>
      <c r="PQI170" s="230"/>
      <c r="PQJ170" s="230"/>
      <c r="PQK170" s="230"/>
      <c r="PQL170" s="230"/>
      <c r="PQM170" s="231"/>
      <c r="PQN170" s="229"/>
      <c r="PQO170" s="230"/>
      <c r="PQP170" s="230"/>
      <c r="PQQ170" s="230"/>
      <c r="PQR170" s="230"/>
      <c r="PQS170" s="230"/>
      <c r="PQT170" s="230"/>
      <c r="PQU170" s="230"/>
      <c r="PQV170" s="230"/>
      <c r="PQW170" s="230"/>
      <c r="PQX170" s="230"/>
      <c r="PQY170" s="230"/>
      <c r="PQZ170" s="231"/>
      <c r="PRA170" s="229"/>
      <c r="PRB170" s="230"/>
      <c r="PRC170" s="230"/>
      <c r="PRD170" s="230"/>
      <c r="PRE170" s="230"/>
      <c r="PRF170" s="230"/>
      <c r="PRG170" s="230"/>
      <c r="PRH170" s="230"/>
      <c r="PRI170" s="230"/>
      <c r="PRJ170" s="230"/>
      <c r="PRK170" s="230"/>
      <c r="PRL170" s="230"/>
      <c r="PRM170" s="231"/>
      <c r="PRN170" s="229"/>
      <c r="PRO170" s="230"/>
      <c r="PRP170" s="230"/>
      <c r="PRQ170" s="230"/>
      <c r="PRR170" s="230"/>
      <c r="PRS170" s="230"/>
      <c r="PRT170" s="230"/>
      <c r="PRU170" s="230"/>
      <c r="PRV170" s="230"/>
      <c r="PRW170" s="230"/>
      <c r="PRX170" s="230"/>
      <c r="PRY170" s="230"/>
      <c r="PRZ170" s="231"/>
      <c r="PSA170" s="229"/>
      <c r="PSB170" s="230"/>
      <c r="PSC170" s="230"/>
      <c r="PSD170" s="230"/>
      <c r="PSE170" s="230"/>
      <c r="PSF170" s="230"/>
      <c r="PSG170" s="230"/>
      <c r="PSH170" s="230"/>
      <c r="PSI170" s="230"/>
      <c r="PSJ170" s="230"/>
      <c r="PSK170" s="230"/>
      <c r="PSL170" s="230"/>
      <c r="PSM170" s="231"/>
      <c r="PSN170" s="229"/>
      <c r="PSO170" s="230"/>
      <c r="PSP170" s="230"/>
      <c r="PSQ170" s="230"/>
      <c r="PSR170" s="230"/>
      <c r="PSS170" s="230"/>
      <c r="PST170" s="230"/>
      <c r="PSU170" s="230"/>
      <c r="PSV170" s="230"/>
      <c r="PSW170" s="230"/>
      <c r="PSX170" s="230"/>
      <c r="PSY170" s="230"/>
      <c r="PSZ170" s="231"/>
      <c r="PTA170" s="229"/>
      <c r="PTB170" s="230"/>
      <c r="PTC170" s="230"/>
      <c r="PTD170" s="230"/>
      <c r="PTE170" s="230"/>
      <c r="PTF170" s="230"/>
      <c r="PTG170" s="230"/>
      <c r="PTH170" s="230"/>
      <c r="PTI170" s="230"/>
      <c r="PTJ170" s="230"/>
      <c r="PTK170" s="230"/>
      <c r="PTL170" s="230"/>
      <c r="PTM170" s="231"/>
      <c r="PTN170" s="229"/>
      <c r="PTO170" s="230"/>
      <c r="PTP170" s="230"/>
      <c r="PTQ170" s="230"/>
      <c r="PTR170" s="230"/>
      <c r="PTS170" s="230"/>
      <c r="PTT170" s="230"/>
      <c r="PTU170" s="230"/>
      <c r="PTV170" s="230"/>
      <c r="PTW170" s="230"/>
      <c r="PTX170" s="230"/>
      <c r="PTY170" s="230"/>
      <c r="PTZ170" s="231"/>
      <c r="PUA170" s="229"/>
      <c r="PUB170" s="230"/>
      <c r="PUC170" s="230"/>
      <c r="PUD170" s="230"/>
      <c r="PUE170" s="230"/>
      <c r="PUF170" s="230"/>
      <c r="PUG170" s="230"/>
      <c r="PUH170" s="230"/>
      <c r="PUI170" s="230"/>
      <c r="PUJ170" s="230"/>
      <c r="PUK170" s="230"/>
      <c r="PUL170" s="230"/>
      <c r="PUM170" s="231"/>
      <c r="PUN170" s="229"/>
      <c r="PUO170" s="230"/>
      <c r="PUP170" s="230"/>
      <c r="PUQ170" s="230"/>
      <c r="PUR170" s="230"/>
      <c r="PUS170" s="230"/>
      <c r="PUT170" s="230"/>
      <c r="PUU170" s="230"/>
      <c r="PUV170" s="230"/>
      <c r="PUW170" s="230"/>
      <c r="PUX170" s="230"/>
      <c r="PUY170" s="230"/>
      <c r="PUZ170" s="231"/>
      <c r="PVA170" s="229"/>
      <c r="PVB170" s="230"/>
      <c r="PVC170" s="230"/>
      <c r="PVD170" s="230"/>
      <c r="PVE170" s="230"/>
      <c r="PVF170" s="230"/>
      <c r="PVG170" s="230"/>
      <c r="PVH170" s="230"/>
      <c r="PVI170" s="230"/>
      <c r="PVJ170" s="230"/>
      <c r="PVK170" s="230"/>
      <c r="PVL170" s="230"/>
      <c r="PVM170" s="231"/>
      <c r="PVN170" s="229"/>
      <c r="PVO170" s="230"/>
      <c r="PVP170" s="230"/>
      <c r="PVQ170" s="230"/>
      <c r="PVR170" s="230"/>
      <c r="PVS170" s="230"/>
      <c r="PVT170" s="230"/>
      <c r="PVU170" s="230"/>
      <c r="PVV170" s="230"/>
      <c r="PVW170" s="230"/>
      <c r="PVX170" s="230"/>
      <c r="PVY170" s="230"/>
      <c r="PVZ170" s="231"/>
      <c r="PWA170" s="229"/>
      <c r="PWB170" s="230"/>
      <c r="PWC170" s="230"/>
      <c r="PWD170" s="230"/>
      <c r="PWE170" s="230"/>
      <c r="PWF170" s="230"/>
      <c r="PWG170" s="230"/>
      <c r="PWH170" s="230"/>
      <c r="PWI170" s="230"/>
      <c r="PWJ170" s="230"/>
      <c r="PWK170" s="230"/>
      <c r="PWL170" s="230"/>
      <c r="PWM170" s="231"/>
      <c r="PWN170" s="229"/>
      <c r="PWO170" s="230"/>
      <c r="PWP170" s="230"/>
      <c r="PWQ170" s="230"/>
      <c r="PWR170" s="230"/>
      <c r="PWS170" s="230"/>
      <c r="PWT170" s="230"/>
      <c r="PWU170" s="230"/>
      <c r="PWV170" s="230"/>
      <c r="PWW170" s="230"/>
      <c r="PWX170" s="230"/>
      <c r="PWY170" s="230"/>
      <c r="PWZ170" s="231"/>
      <c r="PXA170" s="229"/>
      <c r="PXB170" s="230"/>
      <c r="PXC170" s="230"/>
      <c r="PXD170" s="230"/>
      <c r="PXE170" s="230"/>
      <c r="PXF170" s="230"/>
      <c r="PXG170" s="230"/>
      <c r="PXH170" s="230"/>
      <c r="PXI170" s="230"/>
      <c r="PXJ170" s="230"/>
      <c r="PXK170" s="230"/>
      <c r="PXL170" s="230"/>
      <c r="PXM170" s="231"/>
      <c r="PXN170" s="229"/>
      <c r="PXO170" s="230"/>
      <c r="PXP170" s="230"/>
      <c r="PXQ170" s="230"/>
      <c r="PXR170" s="230"/>
      <c r="PXS170" s="230"/>
      <c r="PXT170" s="230"/>
      <c r="PXU170" s="230"/>
      <c r="PXV170" s="230"/>
      <c r="PXW170" s="230"/>
      <c r="PXX170" s="230"/>
      <c r="PXY170" s="230"/>
      <c r="PXZ170" s="231"/>
      <c r="PYA170" s="229"/>
      <c r="PYB170" s="230"/>
      <c r="PYC170" s="230"/>
      <c r="PYD170" s="230"/>
      <c r="PYE170" s="230"/>
      <c r="PYF170" s="230"/>
      <c r="PYG170" s="230"/>
      <c r="PYH170" s="230"/>
      <c r="PYI170" s="230"/>
      <c r="PYJ170" s="230"/>
      <c r="PYK170" s="230"/>
      <c r="PYL170" s="230"/>
      <c r="PYM170" s="231"/>
      <c r="PYN170" s="229"/>
      <c r="PYO170" s="230"/>
      <c r="PYP170" s="230"/>
      <c r="PYQ170" s="230"/>
      <c r="PYR170" s="230"/>
      <c r="PYS170" s="230"/>
      <c r="PYT170" s="230"/>
      <c r="PYU170" s="230"/>
      <c r="PYV170" s="230"/>
      <c r="PYW170" s="230"/>
      <c r="PYX170" s="230"/>
      <c r="PYY170" s="230"/>
      <c r="PYZ170" s="231"/>
      <c r="PZA170" s="229"/>
      <c r="PZB170" s="230"/>
      <c r="PZC170" s="230"/>
      <c r="PZD170" s="230"/>
      <c r="PZE170" s="230"/>
      <c r="PZF170" s="230"/>
      <c r="PZG170" s="230"/>
      <c r="PZH170" s="230"/>
      <c r="PZI170" s="230"/>
      <c r="PZJ170" s="230"/>
      <c r="PZK170" s="230"/>
      <c r="PZL170" s="230"/>
      <c r="PZM170" s="231"/>
      <c r="PZN170" s="229"/>
      <c r="PZO170" s="230"/>
      <c r="PZP170" s="230"/>
      <c r="PZQ170" s="230"/>
      <c r="PZR170" s="230"/>
      <c r="PZS170" s="230"/>
      <c r="PZT170" s="230"/>
      <c r="PZU170" s="230"/>
      <c r="PZV170" s="230"/>
      <c r="PZW170" s="230"/>
      <c r="PZX170" s="230"/>
      <c r="PZY170" s="230"/>
      <c r="PZZ170" s="231"/>
      <c r="QAA170" s="229"/>
      <c r="QAB170" s="230"/>
      <c r="QAC170" s="230"/>
      <c r="QAD170" s="230"/>
      <c r="QAE170" s="230"/>
      <c r="QAF170" s="230"/>
      <c r="QAG170" s="230"/>
      <c r="QAH170" s="230"/>
      <c r="QAI170" s="230"/>
      <c r="QAJ170" s="230"/>
      <c r="QAK170" s="230"/>
      <c r="QAL170" s="230"/>
      <c r="QAM170" s="231"/>
      <c r="QAN170" s="229"/>
      <c r="QAO170" s="230"/>
      <c r="QAP170" s="230"/>
      <c r="QAQ170" s="230"/>
      <c r="QAR170" s="230"/>
      <c r="QAS170" s="230"/>
      <c r="QAT170" s="230"/>
      <c r="QAU170" s="230"/>
      <c r="QAV170" s="230"/>
      <c r="QAW170" s="230"/>
      <c r="QAX170" s="230"/>
      <c r="QAY170" s="230"/>
      <c r="QAZ170" s="231"/>
      <c r="QBA170" s="229"/>
      <c r="QBB170" s="230"/>
      <c r="QBC170" s="230"/>
      <c r="QBD170" s="230"/>
      <c r="QBE170" s="230"/>
      <c r="QBF170" s="230"/>
      <c r="QBG170" s="230"/>
      <c r="QBH170" s="230"/>
      <c r="QBI170" s="230"/>
      <c r="QBJ170" s="230"/>
      <c r="QBK170" s="230"/>
      <c r="QBL170" s="230"/>
      <c r="QBM170" s="231"/>
      <c r="QBN170" s="229"/>
      <c r="QBO170" s="230"/>
      <c r="QBP170" s="230"/>
      <c r="QBQ170" s="230"/>
      <c r="QBR170" s="230"/>
      <c r="QBS170" s="230"/>
      <c r="QBT170" s="230"/>
      <c r="QBU170" s="230"/>
      <c r="QBV170" s="230"/>
      <c r="QBW170" s="230"/>
      <c r="QBX170" s="230"/>
      <c r="QBY170" s="230"/>
      <c r="QBZ170" s="231"/>
      <c r="QCA170" s="229"/>
      <c r="QCB170" s="230"/>
      <c r="QCC170" s="230"/>
      <c r="QCD170" s="230"/>
      <c r="QCE170" s="230"/>
      <c r="QCF170" s="230"/>
      <c r="QCG170" s="230"/>
      <c r="QCH170" s="230"/>
      <c r="QCI170" s="230"/>
      <c r="QCJ170" s="230"/>
      <c r="QCK170" s="230"/>
      <c r="QCL170" s="230"/>
      <c r="QCM170" s="231"/>
      <c r="QCN170" s="229"/>
      <c r="QCO170" s="230"/>
      <c r="QCP170" s="230"/>
      <c r="QCQ170" s="230"/>
      <c r="QCR170" s="230"/>
      <c r="QCS170" s="230"/>
      <c r="QCT170" s="230"/>
      <c r="QCU170" s="230"/>
      <c r="QCV170" s="230"/>
      <c r="QCW170" s="230"/>
      <c r="QCX170" s="230"/>
      <c r="QCY170" s="230"/>
      <c r="QCZ170" s="231"/>
      <c r="QDA170" s="229"/>
      <c r="QDB170" s="230"/>
      <c r="QDC170" s="230"/>
      <c r="QDD170" s="230"/>
      <c r="QDE170" s="230"/>
      <c r="QDF170" s="230"/>
      <c r="QDG170" s="230"/>
      <c r="QDH170" s="230"/>
      <c r="QDI170" s="230"/>
      <c r="QDJ170" s="230"/>
      <c r="QDK170" s="230"/>
      <c r="QDL170" s="230"/>
      <c r="QDM170" s="231"/>
      <c r="QDN170" s="229"/>
      <c r="QDO170" s="230"/>
      <c r="QDP170" s="230"/>
      <c r="QDQ170" s="230"/>
      <c r="QDR170" s="230"/>
      <c r="QDS170" s="230"/>
      <c r="QDT170" s="230"/>
      <c r="QDU170" s="230"/>
      <c r="QDV170" s="230"/>
      <c r="QDW170" s="230"/>
      <c r="QDX170" s="230"/>
      <c r="QDY170" s="230"/>
      <c r="QDZ170" s="231"/>
      <c r="QEA170" s="229"/>
      <c r="QEB170" s="230"/>
      <c r="QEC170" s="230"/>
      <c r="QED170" s="230"/>
      <c r="QEE170" s="230"/>
      <c r="QEF170" s="230"/>
      <c r="QEG170" s="230"/>
      <c r="QEH170" s="230"/>
      <c r="QEI170" s="230"/>
      <c r="QEJ170" s="230"/>
      <c r="QEK170" s="230"/>
      <c r="QEL170" s="230"/>
      <c r="QEM170" s="231"/>
      <c r="QEN170" s="229"/>
      <c r="QEO170" s="230"/>
      <c r="QEP170" s="230"/>
      <c r="QEQ170" s="230"/>
      <c r="QER170" s="230"/>
      <c r="QES170" s="230"/>
      <c r="QET170" s="230"/>
      <c r="QEU170" s="230"/>
      <c r="QEV170" s="230"/>
      <c r="QEW170" s="230"/>
      <c r="QEX170" s="230"/>
      <c r="QEY170" s="230"/>
      <c r="QEZ170" s="231"/>
      <c r="QFA170" s="229"/>
      <c r="QFB170" s="230"/>
      <c r="QFC170" s="230"/>
      <c r="QFD170" s="230"/>
      <c r="QFE170" s="230"/>
      <c r="QFF170" s="230"/>
      <c r="QFG170" s="230"/>
      <c r="QFH170" s="230"/>
      <c r="QFI170" s="230"/>
      <c r="QFJ170" s="230"/>
      <c r="QFK170" s="230"/>
      <c r="QFL170" s="230"/>
      <c r="QFM170" s="231"/>
      <c r="QFN170" s="229"/>
      <c r="QFO170" s="230"/>
      <c r="QFP170" s="230"/>
      <c r="QFQ170" s="230"/>
      <c r="QFR170" s="230"/>
      <c r="QFS170" s="230"/>
      <c r="QFT170" s="230"/>
      <c r="QFU170" s="230"/>
      <c r="QFV170" s="230"/>
      <c r="QFW170" s="230"/>
      <c r="QFX170" s="230"/>
      <c r="QFY170" s="230"/>
      <c r="QFZ170" s="231"/>
      <c r="QGA170" s="229"/>
      <c r="QGB170" s="230"/>
      <c r="QGC170" s="230"/>
      <c r="QGD170" s="230"/>
      <c r="QGE170" s="230"/>
      <c r="QGF170" s="230"/>
      <c r="QGG170" s="230"/>
      <c r="QGH170" s="230"/>
      <c r="QGI170" s="230"/>
      <c r="QGJ170" s="230"/>
      <c r="QGK170" s="230"/>
      <c r="QGL170" s="230"/>
      <c r="QGM170" s="231"/>
      <c r="QGN170" s="229"/>
      <c r="QGO170" s="230"/>
      <c r="QGP170" s="230"/>
      <c r="QGQ170" s="230"/>
      <c r="QGR170" s="230"/>
      <c r="QGS170" s="230"/>
      <c r="QGT170" s="230"/>
      <c r="QGU170" s="230"/>
      <c r="QGV170" s="230"/>
      <c r="QGW170" s="230"/>
      <c r="QGX170" s="230"/>
      <c r="QGY170" s="230"/>
      <c r="QGZ170" s="231"/>
      <c r="QHA170" s="229"/>
      <c r="QHB170" s="230"/>
      <c r="QHC170" s="230"/>
      <c r="QHD170" s="230"/>
      <c r="QHE170" s="230"/>
      <c r="QHF170" s="230"/>
      <c r="QHG170" s="230"/>
      <c r="QHH170" s="230"/>
      <c r="QHI170" s="230"/>
      <c r="QHJ170" s="230"/>
      <c r="QHK170" s="230"/>
      <c r="QHL170" s="230"/>
      <c r="QHM170" s="231"/>
      <c r="QHN170" s="229"/>
      <c r="QHO170" s="230"/>
      <c r="QHP170" s="230"/>
      <c r="QHQ170" s="230"/>
      <c r="QHR170" s="230"/>
      <c r="QHS170" s="230"/>
      <c r="QHT170" s="230"/>
      <c r="QHU170" s="230"/>
      <c r="QHV170" s="230"/>
      <c r="QHW170" s="230"/>
      <c r="QHX170" s="230"/>
      <c r="QHY170" s="230"/>
      <c r="QHZ170" s="231"/>
      <c r="QIA170" s="229"/>
      <c r="QIB170" s="230"/>
      <c r="QIC170" s="230"/>
      <c r="QID170" s="230"/>
      <c r="QIE170" s="230"/>
      <c r="QIF170" s="230"/>
      <c r="QIG170" s="230"/>
      <c r="QIH170" s="230"/>
      <c r="QII170" s="230"/>
      <c r="QIJ170" s="230"/>
      <c r="QIK170" s="230"/>
      <c r="QIL170" s="230"/>
      <c r="QIM170" s="231"/>
      <c r="QIN170" s="229"/>
      <c r="QIO170" s="230"/>
      <c r="QIP170" s="230"/>
      <c r="QIQ170" s="230"/>
      <c r="QIR170" s="230"/>
      <c r="QIS170" s="230"/>
      <c r="QIT170" s="230"/>
      <c r="QIU170" s="230"/>
      <c r="QIV170" s="230"/>
      <c r="QIW170" s="230"/>
      <c r="QIX170" s="230"/>
      <c r="QIY170" s="230"/>
      <c r="QIZ170" s="231"/>
      <c r="QJA170" s="229"/>
      <c r="QJB170" s="230"/>
      <c r="QJC170" s="230"/>
      <c r="QJD170" s="230"/>
      <c r="QJE170" s="230"/>
      <c r="QJF170" s="230"/>
      <c r="QJG170" s="230"/>
      <c r="QJH170" s="230"/>
      <c r="QJI170" s="230"/>
      <c r="QJJ170" s="230"/>
      <c r="QJK170" s="230"/>
      <c r="QJL170" s="230"/>
      <c r="QJM170" s="231"/>
      <c r="QJN170" s="229"/>
      <c r="QJO170" s="230"/>
      <c r="QJP170" s="230"/>
      <c r="QJQ170" s="230"/>
      <c r="QJR170" s="230"/>
      <c r="QJS170" s="230"/>
      <c r="QJT170" s="230"/>
      <c r="QJU170" s="230"/>
      <c r="QJV170" s="230"/>
      <c r="QJW170" s="230"/>
      <c r="QJX170" s="230"/>
      <c r="QJY170" s="230"/>
      <c r="QJZ170" s="231"/>
      <c r="QKA170" s="229"/>
      <c r="QKB170" s="230"/>
      <c r="QKC170" s="230"/>
      <c r="QKD170" s="230"/>
      <c r="QKE170" s="230"/>
      <c r="QKF170" s="230"/>
      <c r="QKG170" s="230"/>
      <c r="QKH170" s="230"/>
      <c r="QKI170" s="230"/>
      <c r="QKJ170" s="230"/>
      <c r="QKK170" s="230"/>
      <c r="QKL170" s="230"/>
      <c r="QKM170" s="231"/>
      <c r="QKN170" s="229"/>
      <c r="QKO170" s="230"/>
      <c r="QKP170" s="230"/>
      <c r="QKQ170" s="230"/>
      <c r="QKR170" s="230"/>
      <c r="QKS170" s="230"/>
      <c r="QKT170" s="230"/>
      <c r="QKU170" s="230"/>
      <c r="QKV170" s="230"/>
      <c r="QKW170" s="230"/>
      <c r="QKX170" s="230"/>
      <c r="QKY170" s="230"/>
      <c r="QKZ170" s="231"/>
      <c r="QLA170" s="229"/>
      <c r="QLB170" s="230"/>
      <c r="QLC170" s="230"/>
      <c r="QLD170" s="230"/>
      <c r="QLE170" s="230"/>
      <c r="QLF170" s="230"/>
      <c r="QLG170" s="230"/>
      <c r="QLH170" s="230"/>
      <c r="QLI170" s="230"/>
      <c r="QLJ170" s="230"/>
      <c r="QLK170" s="230"/>
      <c r="QLL170" s="230"/>
      <c r="QLM170" s="231"/>
      <c r="QLN170" s="229"/>
      <c r="QLO170" s="230"/>
      <c r="QLP170" s="230"/>
      <c r="QLQ170" s="230"/>
      <c r="QLR170" s="230"/>
      <c r="QLS170" s="230"/>
      <c r="QLT170" s="230"/>
      <c r="QLU170" s="230"/>
      <c r="QLV170" s="230"/>
      <c r="QLW170" s="230"/>
      <c r="QLX170" s="230"/>
      <c r="QLY170" s="230"/>
      <c r="QLZ170" s="231"/>
      <c r="QMA170" s="229"/>
      <c r="QMB170" s="230"/>
      <c r="QMC170" s="230"/>
      <c r="QMD170" s="230"/>
      <c r="QME170" s="230"/>
      <c r="QMF170" s="230"/>
      <c r="QMG170" s="230"/>
      <c r="QMH170" s="230"/>
      <c r="QMI170" s="230"/>
      <c r="QMJ170" s="230"/>
      <c r="QMK170" s="230"/>
      <c r="QML170" s="230"/>
      <c r="QMM170" s="231"/>
      <c r="QMN170" s="229"/>
      <c r="QMO170" s="230"/>
      <c r="QMP170" s="230"/>
      <c r="QMQ170" s="230"/>
      <c r="QMR170" s="230"/>
      <c r="QMS170" s="230"/>
      <c r="QMT170" s="230"/>
      <c r="QMU170" s="230"/>
      <c r="QMV170" s="230"/>
      <c r="QMW170" s="230"/>
      <c r="QMX170" s="230"/>
      <c r="QMY170" s="230"/>
      <c r="QMZ170" s="231"/>
      <c r="QNA170" s="229"/>
      <c r="QNB170" s="230"/>
      <c r="QNC170" s="230"/>
      <c r="QND170" s="230"/>
      <c r="QNE170" s="230"/>
      <c r="QNF170" s="230"/>
      <c r="QNG170" s="230"/>
      <c r="QNH170" s="230"/>
      <c r="QNI170" s="230"/>
      <c r="QNJ170" s="230"/>
      <c r="QNK170" s="230"/>
      <c r="QNL170" s="230"/>
      <c r="QNM170" s="231"/>
      <c r="QNN170" s="229"/>
      <c r="QNO170" s="230"/>
      <c r="QNP170" s="230"/>
      <c r="QNQ170" s="230"/>
      <c r="QNR170" s="230"/>
      <c r="QNS170" s="230"/>
      <c r="QNT170" s="230"/>
      <c r="QNU170" s="230"/>
      <c r="QNV170" s="230"/>
      <c r="QNW170" s="230"/>
      <c r="QNX170" s="230"/>
      <c r="QNY170" s="230"/>
      <c r="QNZ170" s="231"/>
      <c r="QOA170" s="229"/>
      <c r="QOB170" s="230"/>
      <c r="QOC170" s="230"/>
      <c r="QOD170" s="230"/>
      <c r="QOE170" s="230"/>
      <c r="QOF170" s="230"/>
      <c r="QOG170" s="230"/>
      <c r="QOH170" s="230"/>
      <c r="QOI170" s="230"/>
      <c r="QOJ170" s="230"/>
      <c r="QOK170" s="230"/>
      <c r="QOL170" s="230"/>
      <c r="QOM170" s="231"/>
      <c r="QON170" s="229"/>
      <c r="QOO170" s="230"/>
      <c r="QOP170" s="230"/>
      <c r="QOQ170" s="230"/>
      <c r="QOR170" s="230"/>
      <c r="QOS170" s="230"/>
      <c r="QOT170" s="230"/>
      <c r="QOU170" s="230"/>
      <c r="QOV170" s="230"/>
      <c r="QOW170" s="230"/>
      <c r="QOX170" s="230"/>
      <c r="QOY170" s="230"/>
      <c r="QOZ170" s="231"/>
      <c r="QPA170" s="229"/>
      <c r="QPB170" s="230"/>
      <c r="QPC170" s="230"/>
      <c r="QPD170" s="230"/>
      <c r="QPE170" s="230"/>
      <c r="QPF170" s="230"/>
      <c r="QPG170" s="230"/>
      <c r="QPH170" s="230"/>
      <c r="QPI170" s="230"/>
      <c r="QPJ170" s="230"/>
      <c r="QPK170" s="230"/>
      <c r="QPL170" s="230"/>
      <c r="QPM170" s="231"/>
      <c r="QPN170" s="229"/>
      <c r="QPO170" s="230"/>
      <c r="QPP170" s="230"/>
      <c r="QPQ170" s="230"/>
      <c r="QPR170" s="230"/>
      <c r="QPS170" s="230"/>
      <c r="QPT170" s="230"/>
      <c r="QPU170" s="230"/>
      <c r="QPV170" s="230"/>
      <c r="QPW170" s="230"/>
      <c r="QPX170" s="230"/>
      <c r="QPY170" s="230"/>
      <c r="QPZ170" s="231"/>
      <c r="QQA170" s="229"/>
      <c r="QQB170" s="230"/>
      <c r="QQC170" s="230"/>
      <c r="QQD170" s="230"/>
      <c r="QQE170" s="230"/>
      <c r="QQF170" s="230"/>
      <c r="QQG170" s="230"/>
      <c r="QQH170" s="230"/>
      <c r="QQI170" s="230"/>
      <c r="QQJ170" s="230"/>
      <c r="QQK170" s="230"/>
      <c r="QQL170" s="230"/>
      <c r="QQM170" s="231"/>
      <c r="QQN170" s="229"/>
      <c r="QQO170" s="230"/>
      <c r="QQP170" s="230"/>
      <c r="QQQ170" s="230"/>
      <c r="QQR170" s="230"/>
      <c r="QQS170" s="230"/>
      <c r="QQT170" s="230"/>
      <c r="QQU170" s="230"/>
      <c r="QQV170" s="230"/>
      <c r="QQW170" s="230"/>
      <c r="QQX170" s="230"/>
      <c r="QQY170" s="230"/>
      <c r="QQZ170" s="231"/>
      <c r="QRA170" s="229"/>
      <c r="QRB170" s="230"/>
      <c r="QRC170" s="230"/>
      <c r="QRD170" s="230"/>
      <c r="QRE170" s="230"/>
      <c r="QRF170" s="230"/>
      <c r="QRG170" s="230"/>
      <c r="QRH170" s="230"/>
      <c r="QRI170" s="230"/>
      <c r="QRJ170" s="230"/>
      <c r="QRK170" s="230"/>
      <c r="QRL170" s="230"/>
      <c r="QRM170" s="231"/>
      <c r="QRN170" s="229"/>
      <c r="QRO170" s="230"/>
      <c r="QRP170" s="230"/>
      <c r="QRQ170" s="230"/>
      <c r="QRR170" s="230"/>
      <c r="QRS170" s="230"/>
      <c r="QRT170" s="230"/>
      <c r="QRU170" s="230"/>
      <c r="QRV170" s="230"/>
      <c r="QRW170" s="230"/>
      <c r="QRX170" s="230"/>
      <c r="QRY170" s="230"/>
      <c r="QRZ170" s="231"/>
      <c r="QSA170" s="229"/>
      <c r="QSB170" s="230"/>
      <c r="QSC170" s="230"/>
      <c r="QSD170" s="230"/>
      <c r="QSE170" s="230"/>
      <c r="QSF170" s="230"/>
      <c r="QSG170" s="230"/>
      <c r="QSH170" s="230"/>
      <c r="QSI170" s="230"/>
      <c r="QSJ170" s="230"/>
      <c r="QSK170" s="230"/>
      <c r="QSL170" s="230"/>
      <c r="QSM170" s="231"/>
      <c r="QSN170" s="229"/>
      <c r="QSO170" s="230"/>
      <c r="QSP170" s="230"/>
      <c r="QSQ170" s="230"/>
      <c r="QSR170" s="230"/>
      <c r="QSS170" s="230"/>
      <c r="QST170" s="230"/>
      <c r="QSU170" s="230"/>
      <c r="QSV170" s="230"/>
      <c r="QSW170" s="230"/>
      <c r="QSX170" s="230"/>
      <c r="QSY170" s="230"/>
      <c r="QSZ170" s="231"/>
      <c r="QTA170" s="229"/>
      <c r="QTB170" s="230"/>
      <c r="QTC170" s="230"/>
      <c r="QTD170" s="230"/>
      <c r="QTE170" s="230"/>
      <c r="QTF170" s="230"/>
      <c r="QTG170" s="230"/>
      <c r="QTH170" s="230"/>
      <c r="QTI170" s="230"/>
      <c r="QTJ170" s="230"/>
      <c r="QTK170" s="230"/>
      <c r="QTL170" s="230"/>
      <c r="QTM170" s="231"/>
      <c r="QTN170" s="229"/>
      <c r="QTO170" s="230"/>
      <c r="QTP170" s="230"/>
      <c r="QTQ170" s="230"/>
      <c r="QTR170" s="230"/>
      <c r="QTS170" s="230"/>
      <c r="QTT170" s="230"/>
      <c r="QTU170" s="230"/>
      <c r="QTV170" s="230"/>
      <c r="QTW170" s="230"/>
      <c r="QTX170" s="230"/>
      <c r="QTY170" s="230"/>
      <c r="QTZ170" s="231"/>
      <c r="QUA170" s="229"/>
      <c r="QUB170" s="230"/>
      <c r="QUC170" s="230"/>
      <c r="QUD170" s="230"/>
      <c r="QUE170" s="230"/>
      <c r="QUF170" s="230"/>
      <c r="QUG170" s="230"/>
      <c r="QUH170" s="230"/>
      <c r="QUI170" s="230"/>
      <c r="QUJ170" s="230"/>
      <c r="QUK170" s="230"/>
      <c r="QUL170" s="230"/>
      <c r="QUM170" s="231"/>
      <c r="QUN170" s="229"/>
      <c r="QUO170" s="230"/>
      <c r="QUP170" s="230"/>
      <c r="QUQ170" s="230"/>
      <c r="QUR170" s="230"/>
      <c r="QUS170" s="230"/>
      <c r="QUT170" s="230"/>
      <c r="QUU170" s="230"/>
      <c r="QUV170" s="230"/>
      <c r="QUW170" s="230"/>
      <c r="QUX170" s="230"/>
      <c r="QUY170" s="230"/>
      <c r="QUZ170" s="231"/>
      <c r="QVA170" s="229"/>
      <c r="QVB170" s="230"/>
      <c r="QVC170" s="230"/>
      <c r="QVD170" s="230"/>
      <c r="QVE170" s="230"/>
      <c r="QVF170" s="230"/>
      <c r="QVG170" s="230"/>
      <c r="QVH170" s="230"/>
      <c r="QVI170" s="230"/>
      <c r="QVJ170" s="230"/>
      <c r="QVK170" s="230"/>
      <c r="QVL170" s="230"/>
      <c r="QVM170" s="231"/>
      <c r="QVN170" s="229"/>
      <c r="QVO170" s="230"/>
      <c r="QVP170" s="230"/>
      <c r="QVQ170" s="230"/>
      <c r="QVR170" s="230"/>
      <c r="QVS170" s="230"/>
      <c r="QVT170" s="230"/>
      <c r="QVU170" s="230"/>
      <c r="QVV170" s="230"/>
      <c r="QVW170" s="230"/>
      <c r="QVX170" s="230"/>
      <c r="QVY170" s="230"/>
      <c r="QVZ170" s="231"/>
      <c r="QWA170" s="229"/>
      <c r="QWB170" s="230"/>
      <c r="QWC170" s="230"/>
      <c r="QWD170" s="230"/>
      <c r="QWE170" s="230"/>
      <c r="QWF170" s="230"/>
      <c r="QWG170" s="230"/>
      <c r="QWH170" s="230"/>
      <c r="QWI170" s="230"/>
      <c r="QWJ170" s="230"/>
      <c r="QWK170" s="230"/>
      <c r="QWL170" s="230"/>
      <c r="QWM170" s="231"/>
      <c r="QWN170" s="229"/>
      <c r="QWO170" s="230"/>
      <c r="QWP170" s="230"/>
      <c r="QWQ170" s="230"/>
      <c r="QWR170" s="230"/>
      <c r="QWS170" s="230"/>
      <c r="QWT170" s="230"/>
      <c r="QWU170" s="230"/>
      <c r="QWV170" s="230"/>
      <c r="QWW170" s="230"/>
      <c r="QWX170" s="230"/>
      <c r="QWY170" s="230"/>
      <c r="QWZ170" s="231"/>
      <c r="QXA170" s="229"/>
      <c r="QXB170" s="230"/>
      <c r="QXC170" s="230"/>
      <c r="QXD170" s="230"/>
      <c r="QXE170" s="230"/>
      <c r="QXF170" s="230"/>
      <c r="QXG170" s="230"/>
      <c r="QXH170" s="230"/>
      <c r="QXI170" s="230"/>
      <c r="QXJ170" s="230"/>
      <c r="QXK170" s="230"/>
      <c r="QXL170" s="230"/>
      <c r="QXM170" s="231"/>
      <c r="QXN170" s="229"/>
      <c r="QXO170" s="230"/>
      <c r="QXP170" s="230"/>
      <c r="QXQ170" s="230"/>
      <c r="QXR170" s="230"/>
      <c r="QXS170" s="230"/>
      <c r="QXT170" s="230"/>
      <c r="QXU170" s="230"/>
      <c r="QXV170" s="230"/>
      <c r="QXW170" s="230"/>
      <c r="QXX170" s="230"/>
      <c r="QXY170" s="230"/>
      <c r="QXZ170" s="231"/>
      <c r="QYA170" s="229"/>
      <c r="QYB170" s="230"/>
      <c r="QYC170" s="230"/>
      <c r="QYD170" s="230"/>
      <c r="QYE170" s="230"/>
      <c r="QYF170" s="230"/>
      <c r="QYG170" s="230"/>
      <c r="QYH170" s="230"/>
      <c r="QYI170" s="230"/>
      <c r="QYJ170" s="230"/>
      <c r="QYK170" s="230"/>
      <c r="QYL170" s="230"/>
      <c r="QYM170" s="231"/>
      <c r="QYN170" s="229"/>
      <c r="QYO170" s="230"/>
      <c r="QYP170" s="230"/>
      <c r="QYQ170" s="230"/>
      <c r="QYR170" s="230"/>
      <c r="QYS170" s="230"/>
      <c r="QYT170" s="230"/>
      <c r="QYU170" s="230"/>
      <c r="QYV170" s="230"/>
      <c r="QYW170" s="230"/>
      <c r="QYX170" s="230"/>
      <c r="QYY170" s="230"/>
      <c r="QYZ170" s="231"/>
      <c r="QZA170" s="229"/>
      <c r="QZB170" s="230"/>
      <c r="QZC170" s="230"/>
      <c r="QZD170" s="230"/>
      <c r="QZE170" s="230"/>
      <c r="QZF170" s="230"/>
      <c r="QZG170" s="230"/>
      <c r="QZH170" s="230"/>
      <c r="QZI170" s="230"/>
      <c r="QZJ170" s="230"/>
      <c r="QZK170" s="230"/>
      <c r="QZL170" s="230"/>
      <c r="QZM170" s="231"/>
      <c r="QZN170" s="229"/>
      <c r="QZO170" s="230"/>
      <c r="QZP170" s="230"/>
      <c r="QZQ170" s="230"/>
      <c r="QZR170" s="230"/>
      <c r="QZS170" s="230"/>
      <c r="QZT170" s="230"/>
      <c r="QZU170" s="230"/>
      <c r="QZV170" s="230"/>
      <c r="QZW170" s="230"/>
      <c r="QZX170" s="230"/>
      <c r="QZY170" s="230"/>
      <c r="QZZ170" s="231"/>
      <c r="RAA170" s="229"/>
      <c r="RAB170" s="230"/>
      <c r="RAC170" s="230"/>
      <c r="RAD170" s="230"/>
      <c r="RAE170" s="230"/>
      <c r="RAF170" s="230"/>
      <c r="RAG170" s="230"/>
      <c r="RAH170" s="230"/>
      <c r="RAI170" s="230"/>
      <c r="RAJ170" s="230"/>
      <c r="RAK170" s="230"/>
      <c r="RAL170" s="230"/>
      <c r="RAM170" s="231"/>
      <c r="RAN170" s="229"/>
      <c r="RAO170" s="230"/>
      <c r="RAP170" s="230"/>
      <c r="RAQ170" s="230"/>
      <c r="RAR170" s="230"/>
      <c r="RAS170" s="230"/>
      <c r="RAT170" s="230"/>
      <c r="RAU170" s="230"/>
      <c r="RAV170" s="230"/>
      <c r="RAW170" s="230"/>
      <c r="RAX170" s="230"/>
      <c r="RAY170" s="230"/>
      <c r="RAZ170" s="231"/>
      <c r="RBA170" s="229"/>
      <c r="RBB170" s="230"/>
      <c r="RBC170" s="230"/>
      <c r="RBD170" s="230"/>
      <c r="RBE170" s="230"/>
      <c r="RBF170" s="230"/>
      <c r="RBG170" s="230"/>
      <c r="RBH170" s="230"/>
      <c r="RBI170" s="230"/>
      <c r="RBJ170" s="230"/>
      <c r="RBK170" s="230"/>
      <c r="RBL170" s="230"/>
      <c r="RBM170" s="231"/>
      <c r="RBN170" s="229"/>
      <c r="RBO170" s="230"/>
      <c r="RBP170" s="230"/>
      <c r="RBQ170" s="230"/>
      <c r="RBR170" s="230"/>
      <c r="RBS170" s="230"/>
      <c r="RBT170" s="230"/>
      <c r="RBU170" s="230"/>
      <c r="RBV170" s="230"/>
      <c r="RBW170" s="230"/>
      <c r="RBX170" s="230"/>
      <c r="RBY170" s="230"/>
      <c r="RBZ170" s="231"/>
      <c r="RCA170" s="229"/>
      <c r="RCB170" s="230"/>
      <c r="RCC170" s="230"/>
      <c r="RCD170" s="230"/>
      <c r="RCE170" s="230"/>
      <c r="RCF170" s="230"/>
      <c r="RCG170" s="230"/>
      <c r="RCH170" s="230"/>
      <c r="RCI170" s="230"/>
      <c r="RCJ170" s="230"/>
      <c r="RCK170" s="230"/>
      <c r="RCL170" s="230"/>
      <c r="RCM170" s="231"/>
      <c r="RCN170" s="229"/>
      <c r="RCO170" s="230"/>
      <c r="RCP170" s="230"/>
      <c r="RCQ170" s="230"/>
      <c r="RCR170" s="230"/>
      <c r="RCS170" s="230"/>
      <c r="RCT170" s="230"/>
      <c r="RCU170" s="230"/>
      <c r="RCV170" s="230"/>
      <c r="RCW170" s="230"/>
      <c r="RCX170" s="230"/>
      <c r="RCY170" s="230"/>
      <c r="RCZ170" s="231"/>
      <c r="RDA170" s="229"/>
      <c r="RDB170" s="230"/>
      <c r="RDC170" s="230"/>
      <c r="RDD170" s="230"/>
      <c r="RDE170" s="230"/>
      <c r="RDF170" s="230"/>
      <c r="RDG170" s="230"/>
      <c r="RDH170" s="230"/>
      <c r="RDI170" s="230"/>
      <c r="RDJ170" s="230"/>
      <c r="RDK170" s="230"/>
      <c r="RDL170" s="230"/>
      <c r="RDM170" s="231"/>
      <c r="RDN170" s="229"/>
      <c r="RDO170" s="230"/>
      <c r="RDP170" s="230"/>
      <c r="RDQ170" s="230"/>
      <c r="RDR170" s="230"/>
      <c r="RDS170" s="230"/>
      <c r="RDT170" s="230"/>
      <c r="RDU170" s="230"/>
      <c r="RDV170" s="230"/>
      <c r="RDW170" s="230"/>
      <c r="RDX170" s="230"/>
      <c r="RDY170" s="230"/>
      <c r="RDZ170" s="231"/>
      <c r="REA170" s="229"/>
      <c r="REB170" s="230"/>
      <c r="REC170" s="230"/>
      <c r="RED170" s="230"/>
      <c r="REE170" s="230"/>
      <c r="REF170" s="230"/>
      <c r="REG170" s="230"/>
      <c r="REH170" s="230"/>
      <c r="REI170" s="230"/>
      <c r="REJ170" s="230"/>
      <c r="REK170" s="230"/>
      <c r="REL170" s="230"/>
      <c r="REM170" s="231"/>
      <c r="REN170" s="229"/>
      <c r="REO170" s="230"/>
      <c r="REP170" s="230"/>
      <c r="REQ170" s="230"/>
      <c r="RER170" s="230"/>
      <c r="RES170" s="230"/>
      <c r="RET170" s="230"/>
      <c r="REU170" s="230"/>
      <c r="REV170" s="230"/>
      <c r="REW170" s="230"/>
      <c r="REX170" s="230"/>
      <c r="REY170" s="230"/>
      <c r="REZ170" s="231"/>
      <c r="RFA170" s="229"/>
      <c r="RFB170" s="230"/>
      <c r="RFC170" s="230"/>
      <c r="RFD170" s="230"/>
      <c r="RFE170" s="230"/>
      <c r="RFF170" s="230"/>
      <c r="RFG170" s="230"/>
      <c r="RFH170" s="230"/>
      <c r="RFI170" s="230"/>
      <c r="RFJ170" s="230"/>
      <c r="RFK170" s="230"/>
      <c r="RFL170" s="230"/>
      <c r="RFM170" s="231"/>
      <c r="RFN170" s="229"/>
      <c r="RFO170" s="230"/>
      <c r="RFP170" s="230"/>
      <c r="RFQ170" s="230"/>
      <c r="RFR170" s="230"/>
      <c r="RFS170" s="230"/>
      <c r="RFT170" s="230"/>
      <c r="RFU170" s="230"/>
      <c r="RFV170" s="230"/>
      <c r="RFW170" s="230"/>
      <c r="RFX170" s="230"/>
      <c r="RFY170" s="230"/>
      <c r="RFZ170" s="231"/>
      <c r="RGA170" s="229"/>
      <c r="RGB170" s="230"/>
      <c r="RGC170" s="230"/>
      <c r="RGD170" s="230"/>
      <c r="RGE170" s="230"/>
      <c r="RGF170" s="230"/>
      <c r="RGG170" s="230"/>
      <c r="RGH170" s="230"/>
      <c r="RGI170" s="230"/>
      <c r="RGJ170" s="230"/>
      <c r="RGK170" s="230"/>
      <c r="RGL170" s="230"/>
      <c r="RGM170" s="231"/>
      <c r="RGN170" s="229"/>
      <c r="RGO170" s="230"/>
      <c r="RGP170" s="230"/>
      <c r="RGQ170" s="230"/>
      <c r="RGR170" s="230"/>
      <c r="RGS170" s="230"/>
      <c r="RGT170" s="230"/>
      <c r="RGU170" s="230"/>
      <c r="RGV170" s="230"/>
      <c r="RGW170" s="230"/>
      <c r="RGX170" s="230"/>
      <c r="RGY170" s="230"/>
      <c r="RGZ170" s="231"/>
      <c r="RHA170" s="229"/>
      <c r="RHB170" s="230"/>
      <c r="RHC170" s="230"/>
      <c r="RHD170" s="230"/>
      <c r="RHE170" s="230"/>
      <c r="RHF170" s="230"/>
      <c r="RHG170" s="230"/>
      <c r="RHH170" s="230"/>
      <c r="RHI170" s="230"/>
      <c r="RHJ170" s="230"/>
      <c r="RHK170" s="230"/>
      <c r="RHL170" s="230"/>
      <c r="RHM170" s="231"/>
      <c r="RHN170" s="229"/>
      <c r="RHO170" s="230"/>
      <c r="RHP170" s="230"/>
      <c r="RHQ170" s="230"/>
      <c r="RHR170" s="230"/>
      <c r="RHS170" s="230"/>
      <c r="RHT170" s="230"/>
      <c r="RHU170" s="230"/>
      <c r="RHV170" s="230"/>
      <c r="RHW170" s="230"/>
      <c r="RHX170" s="230"/>
      <c r="RHY170" s="230"/>
      <c r="RHZ170" s="231"/>
      <c r="RIA170" s="229"/>
      <c r="RIB170" s="230"/>
      <c r="RIC170" s="230"/>
      <c r="RID170" s="230"/>
      <c r="RIE170" s="230"/>
      <c r="RIF170" s="230"/>
      <c r="RIG170" s="230"/>
      <c r="RIH170" s="230"/>
      <c r="RII170" s="230"/>
      <c r="RIJ170" s="230"/>
      <c r="RIK170" s="230"/>
      <c r="RIL170" s="230"/>
      <c r="RIM170" s="231"/>
      <c r="RIN170" s="229"/>
      <c r="RIO170" s="230"/>
      <c r="RIP170" s="230"/>
      <c r="RIQ170" s="230"/>
      <c r="RIR170" s="230"/>
      <c r="RIS170" s="230"/>
      <c r="RIT170" s="230"/>
      <c r="RIU170" s="230"/>
      <c r="RIV170" s="230"/>
      <c r="RIW170" s="230"/>
      <c r="RIX170" s="230"/>
      <c r="RIY170" s="230"/>
      <c r="RIZ170" s="231"/>
      <c r="RJA170" s="229"/>
      <c r="RJB170" s="230"/>
      <c r="RJC170" s="230"/>
      <c r="RJD170" s="230"/>
      <c r="RJE170" s="230"/>
      <c r="RJF170" s="230"/>
      <c r="RJG170" s="230"/>
      <c r="RJH170" s="230"/>
      <c r="RJI170" s="230"/>
      <c r="RJJ170" s="230"/>
      <c r="RJK170" s="230"/>
      <c r="RJL170" s="230"/>
      <c r="RJM170" s="231"/>
      <c r="RJN170" s="229"/>
      <c r="RJO170" s="230"/>
      <c r="RJP170" s="230"/>
      <c r="RJQ170" s="230"/>
      <c r="RJR170" s="230"/>
      <c r="RJS170" s="230"/>
      <c r="RJT170" s="230"/>
      <c r="RJU170" s="230"/>
      <c r="RJV170" s="230"/>
      <c r="RJW170" s="230"/>
      <c r="RJX170" s="230"/>
      <c r="RJY170" s="230"/>
      <c r="RJZ170" s="231"/>
      <c r="RKA170" s="229"/>
      <c r="RKB170" s="230"/>
      <c r="RKC170" s="230"/>
      <c r="RKD170" s="230"/>
      <c r="RKE170" s="230"/>
      <c r="RKF170" s="230"/>
      <c r="RKG170" s="230"/>
      <c r="RKH170" s="230"/>
      <c r="RKI170" s="230"/>
      <c r="RKJ170" s="230"/>
      <c r="RKK170" s="230"/>
      <c r="RKL170" s="230"/>
      <c r="RKM170" s="231"/>
      <c r="RKN170" s="229"/>
      <c r="RKO170" s="230"/>
      <c r="RKP170" s="230"/>
      <c r="RKQ170" s="230"/>
      <c r="RKR170" s="230"/>
      <c r="RKS170" s="230"/>
      <c r="RKT170" s="230"/>
      <c r="RKU170" s="230"/>
      <c r="RKV170" s="230"/>
      <c r="RKW170" s="230"/>
      <c r="RKX170" s="230"/>
      <c r="RKY170" s="230"/>
      <c r="RKZ170" s="231"/>
      <c r="RLA170" s="229"/>
      <c r="RLB170" s="230"/>
      <c r="RLC170" s="230"/>
      <c r="RLD170" s="230"/>
      <c r="RLE170" s="230"/>
      <c r="RLF170" s="230"/>
      <c r="RLG170" s="230"/>
      <c r="RLH170" s="230"/>
      <c r="RLI170" s="230"/>
      <c r="RLJ170" s="230"/>
      <c r="RLK170" s="230"/>
      <c r="RLL170" s="230"/>
      <c r="RLM170" s="231"/>
      <c r="RLN170" s="229"/>
      <c r="RLO170" s="230"/>
      <c r="RLP170" s="230"/>
      <c r="RLQ170" s="230"/>
      <c r="RLR170" s="230"/>
      <c r="RLS170" s="230"/>
      <c r="RLT170" s="230"/>
      <c r="RLU170" s="230"/>
      <c r="RLV170" s="230"/>
      <c r="RLW170" s="230"/>
      <c r="RLX170" s="230"/>
      <c r="RLY170" s="230"/>
      <c r="RLZ170" s="231"/>
      <c r="RMA170" s="229"/>
      <c r="RMB170" s="230"/>
      <c r="RMC170" s="230"/>
      <c r="RMD170" s="230"/>
      <c r="RME170" s="230"/>
      <c r="RMF170" s="230"/>
      <c r="RMG170" s="230"/>
      <c r="RMH170" s="230"/>
      <c r="RMI170" s="230"/>
      <c r="RMJ170" s="230"/>
      <c r="RMK170" s="230"/>
      <c r="RML170" s="230"/>
      <c r="RMM170" s="231"/>
      <c r="RMN170" s="229"/>
      <c r="RMO170" s="230"/>
      <c r="RMP170" s="230"/>
      <c r="RMQ170" s="230"/>
      <c r="RMR170" s="230"/>
      <c r="RMS170" s="230"/>
      <c r="RMT170" s="230"/>
      <c r="RMU170" s="230"/>
      <c r="RMV170" s="230"/>
      <c r="RMW170" s="230"/>
      <c r="RMX170" s="230"/>
      <c r="RMY170" s="230"/>
      <c r="RMZ170" s="231"/>
      <c r="RNA170" s="229"/>
      <c r="RNB170" s="230"/>
      <c r="RNC170" s="230"/>
      <c r="RND170" s="230"/>
      <c r="RNE170" s="230"/>
      <c r="RNF170" s="230"/>
      <c r="RNG170" s="230"/>
      <c r="RNH170" s="230"/>
      <c r="RNI170" s="230"/>
      <c r="RNJ170" s="230"/>
      <c r="RNK170" s="230"/>
      <c r="RNL170" s="230"/>
      <c r="RNM170" s="231"/>
      <c r="RNN170" s="229"/>
      <c r="RNO170" s="230"/>
      <c r="RNP170" s="230"/>
      <c r="RNQ170" s="230"/>
      <c r="RNR170" s="230"/>
      <c r="RNS170" s="230"/>
      <c r="RNT170" s="230"/>
      <c r="RNU170" s="230"/>
      <c r="RNV170" s="230"/>
      <c r="RNW170" s="230"/>
      <c r="RNX170" s="230"/>
      <c r="RNY170" s="230"/>
      <c r="RNZ170" s="231"/>
      <c r="ROA170" s="229"/>
      <c r="ROB170" s="230"/>
      <c r="ROC170" s="230"/>
      <c r="ROD170" s="230"/>
      <c r="ROE170" s="230"/>
      <c r="ROF170" s="230"/>
      <c r="ROG170" s="230"/>
      <c r="ROH170" s="230"/>
      <c r="ROI170" s="230"/>
      <c r="ROJ170" s="230"/>
      <c r="ROK170" s="230"/>
      <c r="ROL170" s="230"/>
      <c r="ROM170" s="231"/>
      <c r="RON170" s="229"/>
      <c r="ROO170" s="230"/>
      <c r="ROP170" s="230"/>
      <c r="ROQ170" s="230"/>
      <c r="ROR170" s="230"/>
      <c r="ROS170" s="230"/>
      <c r="ROT170" s="230"/>
      <c r="ROU170" s="230"/>
      <c r="ROV170" s="230"/>
      <c r="ROW170" s="230"/>
      <c r="ROX170" s="230"/>
      <c r="ROY170" s="230"/>
      <c r="ROZ170" s="231"/>
      <c r="RPA170" s="229"/>
      <c r="RPB170" s="230"/>
      <c r="RPC170" s="230"/>
      <c r="RPD170" s="230"/>
      <c r="RPE170" s="230"/>
      <c r="RPF170" s="230"/>
      <c r="RPG170" s="230"/>
      <c r="RPH170" s="230"/>
      <c r="RPI170" s="230"/>
      <c r="RPJ170" s="230"/>
      <c r="RPK170" s="230"/>
      <c r="RPL170" s="230"/>
      <c r="RPM170" s="231"/>
      <c r="RPN170" s="229"/>
      <c r="RPO170" s="230"/>
      <c r="RPP170" s="230"/>
      <c r="RPQ170" s="230"/>
      <c r="RPR170" s="230"/>
      <c r="RPS170" s="230"/>
      <c r="RPT170" s="230"/>
      <c r="RPU170" s="230"/>
      <c r="RPV170" s="230"/>
      <c r="RPW170" s="230"/>
      <c r="RPX170" s="230"/>
      <c r="RPY170" s="230"/>
      <c r="RPZ170" s="231"/>
      <c r="RQA170" s="229"/>
      <c r="RQB170" s="230"/>
      <c r="RQC170" s="230"/>
      <c r="RQD170" s="230"/>
      <c r="RQE170" s="230"/>
      <c r="RQF170" s="230"/>
      <c r="RQG170" s="230"/>
      <c r="RQH170" s="230"/>
      <c r="RQI170" s="230"/>
      <c r="RQJ170" s="230"/>
      <c r="RQK170" s="230"/>
      <c r="RQL170" s="230"/>
      <c r="RQM170" s="231"/>
      <c r="RQN170" s="229"/>
      <c r="RQO170" s="230"/>
      <c r="RQP170" s="230"/>
      <c r="RQQ170" s="230"/>
      <c r="RQR170" s="230"/>
      <c r="RQS170" s="230"/>
      <c r="RQT170" s="230"/>
      <c r="RQU170" s="230"/>
      <c r="RQV170" s="230"/>
      <c r="RQW170" s="230"/>
      <c r="RQX170" s="230"/>
      <c r="RQY170" s="230"/>
      <c r="RQZ170" s="231"/>
      <c r="RRA170" s="229"/>
      <c r="RRB170" s="230"/>
      <c r="RRC170" s="230"/>
      <c r="RRD170" s="230"/>
      <c r="RRE170" s="230"/>
      <c r="RRF170" s="230"/>
      <c r="RRG170" s="230"/>
      <c r="RRH170" s="230"/>
      <c r="RRI170" s="230"/>
      <c r="RRJ170" s="230"/>
      <c r="RRK170" s="230"/>
      <c r="RRL170" s="230"/>
      <c r="RRM170" s="231"/>
      <c r="RRN170" s="229"/>
      <c r="RRO170" s="230"/>
      <c r="RRP170" s="230"/>
      <c r="RRQ170" s="230"/>
      <c r="RRR170" s="230"/>
      <c r="RRS170" s="230"/>
      <c r="RRT170" s="230"/>
      <c r="RRU170" s="230"/>
      <c r="RRV170" s="230"/>
      <c r="RRW170" s="230"/>
      <c r="RRX170" s="230"/>
      <c r="RRY170" s="230"/>
      <c r="RRZ170" s="231"/>
      <c r="RSA170" s="229"/>
      <c r="RSB170" s="230"/>
      <c r="RSC170" s="230"/>
      <c r="RSD170" s="230"/>
      <c r="RSE170" s="230"/>
      <c r="RSF170" s="230"/>
      <c r="RSG170" s="230"/>
      <c r="RSH170" s="230"/>
      <c r="RSI170" s="230"/>
      <c r="RSJ170" s="230"/>
      <c r="RSK170" s="230"/>
      <c r="RSL170" s="230"/>
      <c r="RSM170" s="231"/>
      <c r="RSN170" s="229"/>
      <c r="RSO170" s="230"/>
      <c r="RSP170" s="230"/>
      <c r="RSQ170" s="230"/>
      <c r="RSR170" s="230"/>
      <c r="RSS170" s="230"/>
      <c r="RST170" s="230"/>
      <c r="RSU170" s="230"/>
      <c r="RSV170" s="230"/>
      <c r="RSW170" s="230"/>
      <c r="RSX170" s="230"/>
      <c r="RSY170" s="230"/>
      <c r="RSZ170" s="231"/>
      <c r="RTA170" s="229"/>
      <c r="RTB170" s="230"/>
      <c r="RTC170" s="230"/>
      <c r="RTD170" s="230"/>
      <c r="RTE170" s="230"/>
      <c r="RTF170" s="230"/>
      <c r="RTG170" s="230"/>
      <c r="RTH170" s="230"/>
      <c r="RTI170" s="230"/>
      <c r="RTJ170" s="230"/>
      <c r="RTK170" s="230"/>
      <c r="RTL170" s="230"/>
      <c r="RTM170" s="231"/>
      <c r="RTN170" s="229"/>
      <c r="RTO170" s="230"/>
      <c r="RTP170" s="230"/>
      <c r="RTQ170" s="230"/>
      <c r="RTR170" s="230"/>
      <c r="RTS170" s="230"/>
      <c r="RTT170" s="230"/>
      <c r="RTU170" s="230"/>
      <c r="RTV170" s="230"/>
      <c r="RTW170" s="230"/>
      <c r="RTX170" s="230"/>
      <c r="RTY170" s="230"/>
      <c r="RTZ170" s="231"/>
      <c r="RUA170" s="229"/>
      <c r="RUB170" s="230"/>
      <c r="RUC170" s="230"/>
      <c r="RUD170" s="230"/>
      <c r="RUE170" s="230"/>
      <c r="RUF170" s="230"/>
      <c r="RUG170" s="230"/>
      <c r="RUH170" s="230"/>
      <c r="RUI170" s="230"/>
      <c r="RUJ170" s="230"/>
      <c r="RUK170" s="230"/>
      <c r="RUL170" s="230"/>
      <c r="RUM170" s="231"/>
      <c r="RUN170" s="229"/>
      <c r="RUO170" s="230"/>
      <c r="RUP170" s="230"/>
      <c r="RUQ170" s="230"/>
      <c r="RUR170" s="230"/>
      <c r="RUS170" s="230"/>
      <c r="RUT170" s="230"/>
      <c r="RUU170" s="230"/>
      <c r="RUV170" s="230"/>
      <c r="RUW170" s="230"/>
      <c r="RUX170" s="230"/>
      <c r="RUY170" s="230"/>
      <c r="RUZ170" s="231"/>
      <c r="RVA170" s="229"/>
      <c r="RVB170" s="230"/>
      <c r="RVC170" s="230"/>
      <c r="RVD170" s="230"/>
      <c r="RVE170" s="230"/>
      <c r="RVF170" s="230"/>
      <c r="RVG170" s="230"/>
      <c r="RVH170" s="230"/>
      <c r="RVI170" s="230"/>
      <c r="RVJ170" s="230"/>
      <c r="RVK170" s="230"/>
      <c r="RVL170" s="230"/>
      <c r="RVM170" s="231"/>
      <c r="RVN170" s="229"/>
      <c r="RVO170" s="230"/>
      <c r="RVP170" s="230"/>
      <c r="RVQ170" s="230"/>
      <c r="RVR170" s="230"/>
      <c r="RVS170" s="230"/>
      <c r="RVT170" s="230"/>
      <c r="RVU170" s="230"/>
      <c r="RVV170" s="230"/>
      <c r="RVW170" s="230"/>
      <c r="RVX170" s="230"/>
      <c r="RVY170" s="230"/>
      <c r="RVZ170" s="231"/>
      <c r="RWA170" s="229"/>
      <c r="RWB170" s="230"/>
      <c r="RWC170" s="230"/>
      <c r="RWD170" s="230"/>
      <c r="RWE170" s="230"/>
      <c r="RWF170" s="230"/>
      <c r="RWG170" s="230"/>
      <c r="RWH170" s="230"/>
      <c r="RWI170" s="230"/>
      <c r="RWJ170" s="230"/>
      <c r="RWK170" s="230"/>
      <c r="RWL170" s="230"/>
      <c r="RWM170" s="231"/>
      <c r="RWN170" s="229"/>
      <c r="RWO170" s="230"/>
      <c r="RWP170" s="230"/>
      <c r="RWQ170" s="230"/>
      <c r="RWR170" s="230"/>
      <c r="RWS170" s="230"/>
      <c r="RWT170" s="230"/>
      <c r="RWU170" s="230"/>
      <c r="RWV170" s="230"/>
      <c r="RWW170" s="230"/>
      <c r="RWX170" s="230"/>
      <c r="RWY170" s="230"/>
      <c r="RWZ170" s="231"/>
      <c r="RXA170" s="229"/>
      <c r="RXB170" s="230"/>
      <c r="RXC170" s="230"/>
      <c r="RXD170" s="230"/>
      <c r="RXE170" s="230"/>
      <c r="RXF170" s="230"/>
      <c r="RXG170" s="230"/>
      <c r="RXH170" s="230"/>
      <c r="RXI170" s="230"/>
      <c r="RXJ170" s="230"/>
      <c r="RXK170" s="230"/>
      <c r="RXL170" s="230"/>
      <c r="RXM170" s="231"/>
      <c r="RXN170" s="229"/>
      <c r="RXO170" s="230"/>
      <c r="RXP170" s="230"/>
      <c r="RXQ170" s="230"/>
      <c r="RXR170" s="230"/>
      <c r="RXS170" s="230"/>
      <c r="RXT170" s="230"/>
      <c r="RXU170" s="230"/>
      <c r="RXV170" s="230"/>
      <c r="RXW170" s="230"/>
      <c r="RXX170" s="230"/>
      <c r="RXY170" s="230"/>
      <c r="RXZ170" s="231"/>
      <c r="RYA170" s="229"/>
      <c r="RYB170" s="230"/>
      <c r="RYC170" s="230"/>
      <c r="RYD170" s="230"/>
      <c r="RYE170" s="230"/>
      <c r="RYF170" s="230"/>
      <c r="RYG170" s="230"/>
      <c r="RYH170" s="230"/>
      <c r="RYI170" s="230"/>
      <c r="RYJ170" s="230"/>
      <c r="RYK170" s="230"/>
      <c r="RYL170" s="230"/>
      <c r="RYM170" s="231"/>
      <c r="RYN170" s="229"/>
      <c r="RYO170" s="230"/>
      <c r="RYP170" s="230"/>
      <c r="RYQ170" s="230"/>
      <c r="RYR170" s="230"/>
      <c r="RYS170" s="230"/>
      <c r="RYT170" s="230"/>
      <c r="RYU170" s="230"/>
      <c r="RYV170" s="230"/>
      <c r="RYW170" s="230"/>
      <c r="RYX170" s="230"/>
      <c r="RYY170" s="230"/>
      <c r="RYZ170" s="231"/>
      <c r="RZA170" s="229"/>
      <c r="RZB170" s="230"/>
      <c r="RZC170" s="230"/>
      <c r="RZD170" s="230"/>
      <c r="RZE170" s="230"/>
      <c r="RZF170" s="230"/>
      <c r="RZG170" s="230"/>
      <c r="RZH170" s="230"/>
      <c r="RZI170" s="230"/>
      <c r="RZJ170" s="230"/>
      <c r="RZK170" s="230"/>
      <c r="RZL170" s="230"/>
      <c r="RZM170" s="231"/>
      <c r="RZN170" s="229"/>
      <c r="RZO170" s="230"/>
      <c r="RZP170" s="230"/>
      <c r="RZQ170" s="230"/>
      <c r="RZR170" s="230"/>
      <c r="RZS170" s="230"/>
      <c r="RZT170" s="230"/>
      <c r="RZU170" s="230"/>
      <c r="RZV170" s="230"/>
      <c r="RZW170" s="230"/>
      <c r="RZX170" s="230"/>
      <c r="RZY170" s="230"/>
      <c r="RZZ170" s="231"/>
      <c r="SAA170" s="229"/>
      <c r="SAB170" s="230"/>
      <c r="SAC170" s="230"/>
      <c r="SAD170" s="230"/>
      <c r="SAE170" s="230"/>
      <c r="SAF170" s="230"/>
      <c r="SAG170" s="230"/>
      <c r="SAH170" s="230"/>
      <c r="SAI170" s="230"/>
      <c r="SAJ170" s="230"/>
      <c r="SAK170" s="230"/>
      <c r="SAL170" s="230"/>
      <c r="SAM170" s="231"/>
      <c r="SAN170" s="229"/>
      <c r="SAO170" s="230"/>
      <c r="SAP170" s="230"/>
      <c r="SAQ170" s="230"/>
      <c r="SAR170" s="230"/>
      <c r="SAS170" s="230"/>
      <c r="SAT170" s="230"/>
      <c r="SAU170" s="230"/>
      <c r="SAV170" s="230"/>
      <c r="SAW170" s="230"/>
      <c r="SAX170" s="230"/>
      <c r="SAY170" s="230"/>
      <c r="SAZ170" s="231"/>
      <c r="SBA170" s="229"/>
      <c r="SBB170" s="230"/>
      <c r="SBC170" s="230"/>
      <c r="SBD170" s="230"/>
      <c r="SBE170" s="230"/>
      <c r="SBF170" s="230"/>
      <c r="SBG170" s="230"/>
      <c r="SBH170" s="230"/>
      <c r="SBI170" s="230"/>
      <c r="SBJ170" s="230"/>
      <c r="SBK170" s="230"/>
      <c r="SBL170" s="230"/>
      <c r="SBM170" s="231"/>
      <c r="SBN170" s="229"/>
      <c r="SBO170" s="230"/>
      <c r="SBP170" s="230"/>
      <c r="SBQ170" s="230"/>
      <c r="SBR170" s="230"/>
      <c r="SBS170" s="230"/>
      <c r="SBT170" s="230"/>
      <c r="SBU170" s="230"/>
      <c r="SBV170" s="230"/>
      <c r="SBW170" s="230"/>
      <c r="SBX170" s="230"/>
      <c r="SBY170" s="230"/>
      <c r="SBZ170" s="231"/>
      <c r="SCA170" s="229"/>
      <c r="SCB170" s="230"/>
      <c r="SCC170" s="230"/>
      <c r="SCD170" s="230"/>
      <c r="SCE170" s="230"/>
      <c r="SCF170" s="230"/>
      <c r="SCG170" s="230"/>
      <c r="SCH170" s="230"/>
      <c r="SCI170" s="230"/>
      <c r="SCJ170" s="230"/>
      <c r="SCK170" s="230"/>
      <c r="SCL170" s="230"/>
      <c r="SCM170" s="231"/>
      <c r="SCN170" s="229"/>
      <c r="SCO170" s="230"/>
      <c r="SCP170" s="230"/>
      <c r="SCQ170" s="230"/>
      <c r="SCR170" s="230"/>
      <c r="SCS170" s="230"/>
      <c r="SCT170" s="230"/>
      <c r="SCU170" s="230"/>
      <c r="SCV170" s="230"/>
      <c r="SCW170" s="230"/>
      <c r="SCX170" s="230"/>
      <c r="SCY170" s="230"/>
      <c r="SCZ170" s="231"/>
      <c r="SDA170" s="229"/>
      <c r="SDB170" s="230"/>
      <c r="SDC170" s="230"/>
      <c r="SDD170" s="230"/>
      <c r="SDE170" s="230"/>
      <c r="SDF170" s="230"/>
      <c r="SDG170" s="230"/>
      <c r="SDH170" s="230"/>
      <c r="SDI170" s="230"/>
      <c r="SDJ170" s="230"/>
      <c r="SDK170" s="230"/>
      <c r="SDL170" s="230"/>
      <c r="SDM170" s="231"/>
      <c r="SDN170" s="229"/>
      <c r="SDO170" s="230"/>
      <c r="SDP170" s="230"/>
      <c r="SDQ170" s="230"/>
      <c r="SDR170" s="230"/>
      <c r="SDS170" s="230"/>
      <c r="SDT170" s="230"/>
      <c r="SDU170" s="230"/>
      <c r="SDV170" s="230"/>
      <c r="SDW170" s="230"/>
      <c r="SDX170" s="230"/>
      <c r="SDY170" s="230"/>
      <c r="SDZ170" s="231"/>
      <c r="SEA170" s="229"/>
      <c r="SEB170" s="230"/>
      <c r="SEC170" s="230"/>
      <c r="SED170" s="230"/>
      <c r="SEE170" s="230"/>
      <c r="SEF170" s="230"/>
      <c r="SEG170" s="230"/>
      <c r="SEH170" s="230"/>
      <c r="SEI170" s="230"/>
      <c r="SEJ170" s="230"/>
      <c r="SEK170" s="230"/>
      <c r="SEL170" s="230"/>
      <c r="SEM170" s="231"/>
      <c r="SEN170" s="229"/>
      <c r="SEO170" s="230"/>
      <c r="SEP170" s="230"/>
      <c r="SEQ170" s="230"/>
      <c r="SER170" s="230"/>
      <c r="SES170" s="230"/>
      <c r="SET170" s="230"/>
      <c r="SEU170" s="230"/>
      <c r="SEV170" s="230"/>
      <c r="SEW170" s="230"/>
      <c r="SEX170" s="230"/>
      <c r="SEY170" s="230"/>
      <c r="SEZ170" s="231"/>
      <c r="SFA170" s="229"/>
      <c r="SFB170" s="230"/>
      <c r="SFC170" s="230"/>
      <c r="SFD170" s="230"/>
      <c r="SFE170" s="230"/>
      <c r="SFF170" s="230"/>
      <c r="SFG170" s="230"/>
      <c r="SFH170" s="230"/>
      <c r="SFI170" s="230"/>
      <c r="SFJ170" s="230"/>
      <c r="SFK170" s="230"/>
      <c r="SFL170" s="230"/>
      <c r="SFM170" s="231"/>
      <c r="SFN170" s="229"/>
      <c r="SFO170" s="230"/>
      <c r="SFP170" s="230"/>
      <c r="SFQ170" s="230"/>
      <c r="SFR170" s="230"/>
      <c r="SFS170" s="230"/>
      <c r="SFT170" s="230"/>
      <c r="SFU170" s="230"/>
      <c r="SFV170" s="230"/>
      <c r="SFW170" s="230"/>
      <c r="SFX170" s="230"/>
      <c r="SFY170" s="230"/>
      <c r="SFZ170" s="231"/>
      <c r="SGA170" s="229"/>
      <c r="SGB170" s="230"/>
      <c r="SGC170" s="230"/>
      <c r="SGD170" s="230"/>
      <c r="SGE170" s="230"/>
      <c r="SGF170" s="230"/>
      <c r="SGG170" s="230"/>
      <c r="SGH170" s="230"/>
      <c r="SGI170" s="230"/>
      <c r="SGJ170" s="230"/>
      <c r="SGK170" s="230"/>
      <c r="SGL170" s="230"/>
      <c r="SGM170" s="231"/>
      <c r="SGN170" s="229"/>
      <c r="SGO170" s="230"/>
      <c r="SGP170" s="230"/>
      <c r="SGQ170" s="230"/>
      <c r="SGR170" s="230"/>
      <c r="SGS170" s="230"/>
      <c r="SGT170" s="230"/>
      <c r="SGU170" s="230"/>
      <c r="SGV170" s="230"/>
      <c r="SGW170" s="230"/>
      <c r="SGX170" s="230"/>
      <c r="SGY170" s="230"/>
      <c r="SGZ170" s="231"/>
      <c r="SHA170" s="229"/>
      <c r="SHB170" s="230"/>
      <c r="SHC170" s="230"/>
      <c r="SHD170" s="230"/>
      <c r="SHE170" s="230"/>
      <c r="SHF170" s="230"/>
      <c r="SHG170" s="230"/>
      <c r="SHH170" s="230"/>
      <c r="SHI170" s="230"/>
      <c r="SHJ170" s="230"/>
      <c r="SHK170" s="230"/>
      <c r="SHL170" s="230"/>
      <c r="SHM170" s="231"/>
      <c r="SHN170" s="229"/>
      <c r="SHO170" s="230"/>
      <c r="SHP170" s="230"/>
      <c r="SHQ170" s="230"/>
      <c r="SHR170" s="230"/>
      <c r="SHS170" s="230"/>
      <c r="SHT170" s="230"/>
      <c r="SHU170" s="230"/>
      <c r="SHV170" s="230"/>
      <c r="SHW170" s="230"/>
      <c r="SHX170" s="230"/>
      <c r="SHY170" s="230"/>
      <c r="SHZ170" s="231"/>
      <c r="SIA170" s="229"/>
      <c r="SIB170" s="230"/>
      <c r="SIC170" s="230"/>
      <c r="SID170" s="230"/>
      <c r="SIE170" s="230"/>
      <c r="SIF170" s="230"/>
      <c r="SIG170" s="230"/>
      <c r="SIH170" s="230"/>
      <c r="SII170" s="230"/>
      <c r="SIJ170" s="230"/>
      <c r="SIK170" s="230"/>
      <c r="SIL170" s="230"/>
      <c r="SIM170" s="231"/>
      <c r="SIN170" s="229"/>
      <c r="SIO170" s="230"/>
      <c r="SIP170" s="230"/>
      <c r="SIQ170" s="230"/>
      <c r="SIR170" s="230"/>
      <c r="SIS170" s="230"/>
      <c r="SIT170" s="230"/>
      <c r="SIU170" s="230"/>
      <c r="SIV170" s="230"/>
      <c r="SIW170" s="230"/>
      <c r="SIX170" s="230"/>
      <c r="SIY170" s="230"/>
      <c r="SIZ170" s="231"/>
      <c r="SJA170" s="229"/>
      <c r="SJB170" s="230"/>
      <c r="SJC170" s="230"/>
      <c r="SJD170" s="230"/>
      <c r="SJE170" s="230"/>
      <c r="SJF170" s="230"/>
      <c r="SJG170" s="230"/>
      <c r="SJH170" s="230"/>
      <c r="SJI170" s="230"/>
      <c r="SJJ170" s="230"/>
      <c r="SJK170" s="230"/>
      <c r="SJL170" s="230"/>
      <c r="SJM170" s="231"/>
      <c r="SJN170" s="229"/>
      <c r="SJO170" s="230"/>
      <c r="SJP170" s="230"/>
      <c r="SJQ170" s="230"/>
      <c r="SJR170" s="230"/>
      <c r="SJS170" s="230"/>
      <c r="SJT170" s="230"/>
      <c r="SJU170" s="230"/>
      <c r="SJV170" s="230"/>
      <c r="SJW170" s="230"/>
      <c r="SJX170" s="230"/>
      <c r="SJY170" s="230"/>
      <c r="SJZ170" s="231"/>
      <c r="SKA170" s="229"/>
      <c r="SKB170" s="230"/>
      <c r="SKC170" s="230"/>
      <c r="SKD170" s="230"/>
      <c r="SKE170" s="230"/>
      <c r="SKF170" s="230"/>
      <c r="SKG170" s="230"/>
      <c r="SKH170" s="230"/>
      <c r="SKI170" s="230"/>
      <c r="SKJ170" s="230"/>
      <c r="SKK170" s="230"/>
      <c r="SKL170" s="230"/>
      <c r="SKM170" s="231"/>
      <c r="SKN170" s="229"/>
      <c r="SKO170" s="230"/>
      <c r="SKP170" s="230"/>
      <c r="SKQ170" s="230"/>
      <c r="SKR170" s="230"/>
      <c r="SKS170" s="230"/>
      <c r="SKT170" s="230"/>
      <c r="SKU170" s="230"/>
      <c r="SKV170" s="230"/>
      <c r="SKW170" s="230"/>
      <c r="SKX170" s="230"/>
      <c r="SKY170" s="230"/>
      <c r="SKZ170" s="231"/>
      <c r="SLA170" s="229"/>
      <c r="SLB170" s="230"/>
      <c r="SLC170" s="230"/>
      <c r="SLD170" s="230"/>
      <c r="SLE170" s="230"/>
      <c r="SLF170" s="230"/>
      <c r="SLG170" s="230"/>
      <c r="SLH170" s="230"/>
      <c r="SLI170" s="230"/>
      <c r="SLJ170" s="230"/>
      <c r="SLK170" s="230"/>
      <c r="SLL170" s="230"/>
      <c r="SLM170" s="231"/>
      <c r="SLN170" s="229"/>
      <c r="SLO170" s="230"/>
      <c r="SLP170" s="230"/>
      <c r="SLQ170" s="230"/>
      <c r="SLR170" s="230"/>
      <c r="SLS170" s="230"/>
      <c r="SLT170" s="230"/>
      <c r="SLU170" s="230"/>
      <c r="SLV170" s="230"/>
      <c r="SLW170" s="230"/>
      <c r="SLX170" s="230"/>
      <c r="SLY170" s="230"/>
      <c r="SLZ170" s="231"/>
      <c r="SMA170" s="229"/>
      <c r="SMB170" s="230"/>
      <c r="SMC170" s="230"/>
      <c r="SMD170" s="230"/>
      <c r="SME170" s="230"/>
      <c r="SMF170" s="230"/>
      <c r="SMG170" s="230"/>
      <c r="SMH170" s="230"/>
      <c r="SMI170" s="230"/>
      <c r="SMJ170" s="230"/>
      <c r="SMK170" s="230"/>
      <c r="SML170" s="230"/>
      <c r="SMM170" s="231"/>
      <c r="SMN170" s="229"/>
      <c r="SMO170" s="230"/>
      <c r="SMP170" s="230"/>
      <c r="SMQ170" s="230"/>
      <c r="SMR170" s="230"/>
      <c r="SMS170" s="230"/>
      <c r="SMT170" s="230"/>
      <c r="SMU170" s="230"/>
      <c r="SMV170" s="230"/>
      <c r="SMW170" s="230"/>
      <c r="SMX170" s="230"/>
      <c r="SMY170" s="230"/>
      <c r="SMZ170" s="231"/>
      <c r="SNA170" s="229"/>
      <c r="SNB170" s="230"/>
      <c r="SNC170" s="230"/>
      <c r="SND170" s="230"/>
      <c r="SNE170" s="230"/>
      <c r="SNF170" s="230"/>
      <c r="SNG170" s="230"/>
      <c r="SNH170" s="230"/>
      <c r="SNI170" s="230"/>
      <c r="SNJ170" s="230"/>
      <c r="SNK170" s="230"/>
      <c r="SNL170" s="230"/>
      <c r="SNM170" s="231"/>
      <c r="SNN170" s="229"/>
      <c r="SNO170" s="230"/>
      <c r="SNP170" s="230"/>
      <c r="SNQ170" s="230"/>
      <c r="SNR170" s="230"/>
      <c r="SNS170" s="230"/>
      <c r="SNT170" s="230"/>
      <c r="SNU170" s="230"/>
      <c r="SNV170" s="230"/>
      <c r="SNW170" s="230"/>
      <c r="SNX170" s="230"/>
      <c r="SNY170" s="230"/>
      <c r="SNZ170" s="231"/>
      <c r="SOA170" s="229"/>
      <c r="SOB170" s="230"/>
      <c r="SOC170" s="230"/>
      <c r="SOD170" s="230"/>
      <c r="SOE170" s="230"/>
      <c r="SOF170" s="230"/>
      <c r="SOG170" s="230"/>
      <c r="SOH170" s="230"/>
      <c r="SOI170" s="230"/>
      <c r="SOJ170" s="230"/>
      <c r="SOK170" s="230"/>
      <c r="SOL170" s="230"/>
      <c r="SOM170" s="231"/>
      <c r="SON170" s="229"/>
      <c r="SOO170" s="230"/>
      <c r="SOP170" s="230"/>
      <c r="SOQ170" s="230"/>
      <c r="SOR170" s="230"/>
      <c r="SOS170" s="230"/>
      <c r="SOT170" s="230"/>
      <c r="SOU170" s="230"/>
      <c r="SOV170" s="230"/>
      <c r="SOW170" s="230"/>
      <c r="SOX170" s="230"/>
      <c r="SOY170" s="230"/>
      <c r="SOZ170" s="231"/>
      <c r="SPA170" s="229"/>
      <c r="SPB170" s="230"/>
      <c r="SPC170" s="230"/>
      <c r="SPD170" s="230"/>
      <c r="SPE170" s="230"/>
      <c r="SPF170" s="230"/>
      <c r="SPG170" s="230"/>
      <c r="SPH170" s="230"/>
      <c r="SPI170" s="230"/>
      <c r="SPJ170" s="230"/>
      <c r="SPK170" s="230"/>
      <c r="SPL170" s="230"/>
      <c r="SPM170" s="231"/>
      <c r="SPN170" s="229"/>
      <c r="SPO170" s="230"/>
      <c r="SPP170" s="230"/>
      <c r="SPQ170" s="230"/>
      <c r="SPR170" s="230"/>
      <c r="SPS170" s="230"/>
      <c r="SPT170" s="230"/>
      <c r="SPU170" s="230"/>
      <c r="SPV170" s="230"/>
      <c r="SPW170" s="230"/>
      <c r="SPX170" s="230"/>
      <c r="SPY170" s="230"/>
      <c r="SPZ170" s="231"/>
      <c r="SQA170" s="229"/>
      <c r="SQB170" s="230"/>
      <c r="SQC170" s="230"/>
      <c r="SQD170" s="230"/>
      <c r="SQE170" s="230"/>
      <c r="SQF170" s="230"/>
      <c r="SQG170" s="230"/>
      <c r="SQH170" s="230"/>
      <c r="SQI170" s="230"/>
      <c r="SQJ170" s="230"/>
      <c r="SQK170" s="230"/>
      <c r="SQL170" s="230"/>
      <c r="SQM170" s="231"/>
      <c r="SQN170" s="229"/>
      <c r="SQO170" s="230"/>
      <c r="SQP170" s="230"/>
      <c r="SQQ170" s="230"/>
      <c r="SQR170" s="230"/>
      <c r="SQS170" s="230"/>
      <c r="SQT170" s="230"/>
      <c r="SQU170" s="230"/>
      <c r="SQV170" s="230"/>
      <c r="SQW170" s="230"/>
      <c r="SQX170" s="230"/>
      <c r="SQY170" s="230"/>
      <c r="SQZ170" s="231"/>
      <c r="SRA170" s="229"/>
      <c r="SRB170" s="230"/>
      <c r="SRC170" s="230"/>
      <c r="SRD170" s="230"/>
      <c r="SRE170" s="230"/>
      <c r="SRF170" s="230"/>
      <c r="SRG170" s="230"/>
      <c r="SRH170" s="230"/>
      <c r="SRI170" s="230"/>
      <c r="SRJ170" s="230"/>
      <c r="SRK170" s="230"/>
      <c r="SRL170" s="230"/>
      <c r="SRM170" s="231"/>
      <c r="SRN170" s="229"/>
      <c r="SRO170" s="230"/>
      <c r="SRP170" s="230"/>
      <c r="SRQ170" s="230"/>
      <c r="SRR170" s="230"/>
      <c r="SRS170" s="230"/>
      <c r="SRT170" s="230"/>
      <c r="SRU170" s="230"/>
      <c r="SRV170" s="230"/>
      <c r="SRW170" s="230"/>
      <c r="SRX170" s="230"/>
      <c r="SRY170" s="230"/>
      <c r="SRZ170" s="231"/>
      <c r="SSA170" s="229"/>
      <c r="SSB170" s="230"/>
      <c r="SSC170" s="230"/>
      <c r="SSD170" s="230"/>
      <c r="SSE170" s="230"/>
      <c r="SSF170" s="230"/>
      <c r="SSG170" s="230"/>
      <c r="SSH170" s="230"/>
      <c r="SSI170" s="230"/>
      <c r="SSJ170" s="230"/>
      <c r="SSK170" s="230"/>
      <c r="SSL170" s="230"/>
      <c r="SSM170" s="231"/>
      <c r="SSN170" s="229"/>
      <c r="SSO170" s="230"/>
      <c r="SSP170" s="230"/>
      <c r="SSQ170" s="230"/>
      <c r="SSR170" s="230"/>
      <c r="SSS170" s="230"/>
      <c r="SST170" s="230"/>
      <c r="SSU170" s="230"/>
      <c r="SSV170" s="230"/>
      <c r="SSW170" s="230"/>
      <c r="SSX170" s="230"/>
      <c r="SSY170" s="230"/>
      <c r="SSZ170" s="231"/>
      <c r="STA170" s="229"/>
      <c r="STB170" s="230"/>
      <c r="STC170" s="230"/>
      <c r="STD170" s="230"/>
      <c r="STE170" s="230"/>
      <c r="STF170" s="230"/>
      <c r="STG170" s="230"/>
      <c r="STH170" s="230"/>
      <c r="STI170" s="230"/>
      <c r="STJ170" s="230"/>
      <c r="STK170" s="230"/>
      <c r="STL170" s="230"/>
      <c r="STM170" s="231"/>
      <c r="STN170" s="229"/>
      <c r="STO170" s="230"/>
      <c r="STP170" s="230"/>
      <c r="STQ170" s="230"/>
      <c r="STR170" s="230"/>
      <c r="STS170" s="230"/>
      <c r="STT170" s="230"/>
      <c r="STU170" s="230"/>
      <c r="STV170" s="230"/>
      <c r="STW170" s="230"/>
      <c r="STX170" s="230"/>
      <c r="STY170" s="230"/>
      <c r="STZ170" s="231"/>
      <c r="SUA170" s="229"/>
      <c r="SUB170" s="230"/>
      <c r="SUC170" s="230"/>
      <c r="SUD170" s="230"/>
      <c r="SUE170" s="230"/>
      <c r="SUF170" s="230"/>
      <c r="SUG170" s="230"/>
      <c r="SUH170" s="230"/>
      <c r="SUI170" s="230"/>
      <c r="SUJ170" s="230"/>
      <c r="SUK170" s="230"/>
      <c r="SUL170" s="230"/>
      <c r="SUM170" s="231"/>
      <c r="SUN170" s="229"/>
      <c r="SUO170" s="230"/>
      <c r="SUP170" s="230"/>
      <c r="SUQ170" s="230"/>
      <c r="SUR170" s="230"/>
      <c r="SUS170" s="230"/>
      <c r="SUT170" s="230"/>
      <c r="SUU170" s="230"/>
      <c r="SUV170" s="230"/>
      <c r="SUW170" s="230"/>
      <c r="SUX170" s="230"/>
      <c r="SUY170" s="230"/>
      <c r="SUZ170" s="231"/>
      <c r="SVA170" s="229"/>
      <c r="SVB170" s="230"/>
      <c r="SVC170" s="230"/>
      <c r="SVD170" s="230"/>
      <c r="SVE170" s="230"/>
      <c r="SVF170" s="230"/>
      <c r="SVG170" s="230"/>
      <c r="SVH170" s="230"/>
      <c r="SVI170" s="230"/>
      <c r="SVJ170" s="230"/>
      <c r="SVK170" s="230"/>
      <c r="SVL170" s="230"/>
      <c r="SVM170" s="231"/>
      <c r="SVN170" s="229"/>
      <c r="SVO170" s="230"/>
      <c r="SVP170" s="230"/>
      <c r="SVQ170" s="230"/>
      <c r="SVR170" s="230"/>
      <c r="SVS170" s="230"/>
      <c r="SVT170" s="230"/>
      <c r="SVU170" s="230"/>
      <c r="SVV170" s="230"/>
      <c r="SVW170" s="230"/>
      <c r="SVX170" s="230"/>
      <c r="SVY170" s="230"/>
      <c r="SVZ170" s="231"/>
      <c r="SWA170" s="229"/>
      <c r="SWB170" s="230"/>
      <c r="SWC170" s="230"/>
      <c r="SWD170" s="230"/>
      <c r="SWE170" s="230"/>
      <c r="SWF170" s="230"/>
      <c r="SWG170" s="230"/>
      <c r="SWH170" s="230"/>
      <c r="SWI170" s="230"/>
      <c r="SWJ170" s="230"/>
      <c r="SWK170" s="230"/>
      <c r="SWL170" s="230"/>
      <c r="SWM170" s="231"/>
      <c r="SWN170" s="229"/>
      <c r="SWO170" s="230"/>
      <c r="SWP170" s="230"/>
      <c r="SWQ170" s="230"/>
      <c r="SWR170" s="230"/>
      <c r="SWS170" s="230"/>
      <c r="SWT170" s="230"/>
      <c r="SWU170" s="230"/>
      <c r="SWV170" s="230"/>
      <c r="SWW170" s="230"/>
      <c r="SWX170" s="230"/>
      <c r="SWY170" s="230"/>
      <c r="SWZ170" s="231"/>
      <c r="SXA170" s="229"/>
      <c r="SXB170" s="230"/>
      <c r="SXC170" s="230"/>
      <c r="SXD170" s="230"/>
      <c r="SXE170" s="230"/>
      <c r="SXF170" s="230"/>
      <c r="SXG170" s="230"/>
      <c r="SXH170" s="230"/>
      <c r="SXI170" s="230"/>
      <c r="SXJ170" s="230"/>
      <c r="SXK170" s="230"/>
      <c r="SXL170" s="230"/>
      <c r="SXM170" s="231"/>
      <c r="SXN170" s="229"/>
      <c r="SXO170" s="230"/>
      <c r="SXP170" s="230"/>
      <c r="SXQ170" s="230"/>
      <c r="SXR170" s="230"/>
      <c r="SXS170" s="230"/>
      <c r="SXT170" s="230"/>
      <c r="SXU170" s="230"/>
      <c r="SXV170" s="230"/>
      <c r="SXW170" s="230"/>
      <c r="SXX170" s="230"/>
      <c r="SXY170" s="230"/>
      <c r="SXZ170" s="231"/>
      <c r="SYA170" s="229"/>
      <c r="SYB170" s="230"/>
      <c r="SYC170" s="230"/>
      <c r="SYD170" s="230"/>
      <c r="SYE170" s="230"/>
      <c r="SYF170" s="230"/>
      <c r="SYG170" s="230"/>
      <c r="SYH170" s="230"/>
      <c r="SYI170" s="230"/>
      <c r="SYJ170" s="230"/>
      <c r="SYK170" s="230"/>
      <c r="SYL170" s="230"/>
      <c r="SYM170" s="231"/>
      <c r="SYN170" s="229"/>
      <c r="SYO170" s="230"/>
      <c r="SYP170" s="230"/>
      <c r="SYQ170" s="230"/>
      <c r="SYR170" s="230"/>
      <c r="SYS170" s="230"/>
      <c r="SYT170" s="230"/>
      <c r="SYU170" s="230"/>
      <c r="SYV170" s="230"/>
      <c r="SYW170" s="230"/>
      <c r="SYX170" s="230"/>
      <c r="SYY170" s="230"/>
      <c r="SYZ170" s="231"/>
      <c r="SZA170" s="229"/>
      <c r="SZB170" s="230"/>
      <c r="SZC170" s="230"/>
      <c r="SZD170" s="230"/>
      <c r="SZE170" s="230"/>
      <c r="SZF170" s="230"/>
      <c r="SZG170" s="230"/>
      <c r="SZH170" s="230"/>
      <c r="SZI170" s="230"/>
      <c r="SZJ170" s="230"/>
      <c r="SZK170" s="230"/>
      <c r="SZL170" s="230"/>
      <c r="SZM170" s="231"/>
      <c r="SZN170" s="229"/>
      <c r="SZO170" s="230"/>
      <c r="SZP170" s="230"/>
      <c r="SZQ170" s="230"/>
      <c r="SZR170" s="230"/>
      <c r="SZS170" s="230"/>
      <c r="SZT170" s="230"/>
      <c r="SZU170" s="230"/>
      <c r="SZV170" s="230"/>
      <c r="SZW170" s="230"/>
      <c r="SZX170" s="230"/>
      <c r="SZY170" s="230"/>
      <c r="SZZ170" s="231"/>
      <c r="TAA170" s="229"/>
      <c r="TAB170" s="230"/>
      <c r="TAC170" s="230"/>
      <c r="TAD170" s="230"/>
      <c r="TAE170" s="230"/>
      <c r="TAF170" s="230"/>
      <c r="TAG170" s="230"/>
      <c r="TAH170" s="230"/>
      <c r="TAI170" s="230"/>
      <c r="TAJ170" s="230"/>
      <c r="TAK170" s="230"/>
      <c r="TAL170" s="230"/>
      <c r="TAM170" s="231"/>
      <c r="TAN170" s="229"/>
      <c r="TAO170" s="230"/>
      <c r="TAP170" s="230"/>
      <c r="TAQ170" s="230"/>
      <c r="TAR170" s="230"/>
      <c r="TAS170" s="230"/>
      <c r="TAT170" s="230"/>
      <c r="TAU170" s="230"/>
      <c r="TAV170" s="230"/>
      <c r="TAW170" s="230"/>
      <c r="TAX170" s="230"/>
      <c r="TAY170" s="230"/>
      <c r="TAZ170" s="231"/>
      <c r="TBA170" s="229"/>
      <c r="TBB170" s="230"/>
      <c r="TBC170" s="230"/>
      <c r="TBD170" s="230"/>
      <c r="TBE170" s="230"/>
      <c r="TBF170" s="230"/>
      <c r="TBG170" s="230"/>
      <c r="TBH170" s="230"/>
      <c r="TBI170" s="230"/>
      <c r="TBJ170" s="230"/>
      <c r="TBK170" s="230"/>
      <c r="TBL170" s="230"/>
      <c r="TBM170" s="231"/>
      <c r="TBN170" s="229"/>
      <c r="TBO170" s="230"/>
      <c r="TBP170" s="230"/>
      <c r="TBQ170" s="230"/>
      <c r="TBR170" s="230"/>
      <c r="TBS170" s="230"/>
      <c r="TBT170" s="230"/>
      <c r="TBU170" s="230"/>
      <c r="TBV170" s="230"/>
      <c r="TBW170" s="230"/>
      <c r="TBX170" s="230"/>
      <c r="TBY170" s="230"/>
      <c r="TBZ170" s="231"/>
      <c r="TCA170" s="229"/>
      <c r="TCB170" s="230"/>
      <c r="TCC170" s="230"/>
      <c r="TCD170" s="230"/>
      <c r="TCE170" s="230"/>
      <c r="TCF170" s="230"/>
      <c r="TCG170" s="230"/>
      <c r="TCH170" s="230"/>
      <c r="TCI170" s="230"/>
      <c r="TCJ170" s="230"/>
      <c r="TCK170" s="230"/>
      <c r="TCL170" s="230"/>
      <c r="TCM170" s="231"/>
      <c r="TCN170" s="229"/>
      <c r="TCO170" s="230"/>
      <c r="TCP170" s="230"/>
      <c r="TCQ170" s="230"/>
      <c r="TCR170" s="230"/>
      <c r="TCS170" s="230"/>
      <c r="TCT170" s="230"/>
      <c r="TCU170" s="230"/>
      <c r="TCV170" s="230"/>
      <c r="TCW170" s="230"/>
      <c r="TCX170" s="230"/>
      <c r="TCY170" s="230"/>
      <c r="TCZ170" s="231"/>
      <c r="TDA170" s="229"/>
      <c r="TDB170" s="230"/>
      <c r="TDC170" s="230"/>
      <c r="TDD170" s="230"/>
      <c r="TDE170" s="230"/>
      <c r="TDF170" s="230"/>
      <c r="TDG170" s="230"/>
      <c r="TDH170" s="230"/>
      <c r="TDI170" s="230"/>
      <c r="TDJ170" s="230"/>
      <c r="TDK170" s="230"/>
      <c r="TDL170" s="230"/>
      <c r="TDM170" s="231"/>
      <c r="TDN170" s="229"/>
      <c r="TDO170" s="230"/>
      <c r="TDP170" s="230"/>
      <c r="TDQ170" s="230"/>
      <c r="TDR170" s="230"/>
      <c r="TDS170" s="230"/>
      <c r="TDT170" s="230"/>
      <c r="TDU170" s="230"/>
      <c r="TDV170" s="230"/>
      <c r="TDW170" s="230"/>
      <c r="TDX170" s="230"/>
      <c r="TDY170" s="230"/>
      <c r="TDZ170" s="231"/>
      <c r="TEA170" s="229"/>
      <c r="TEB170" s="230"/>
      <c r="TEC170" s="230"/>
      <c r="TED170" s="230"/>
      <c r="TEE170" s="230"/>
      <c r="TEF170" s="230"/>
      <c r="TEG170" s="230"/>
      <c r="TEH170" s="230"/>
      <c r="TEI170" s="230"/>
      <c r="TEJ170" s="230"/>
      <c r="TEK170" s="230"/>
      <c r="TEL170" s="230"/>
      <c r="TEM170" s="231"/>
      <c r="TEN170" s="229"/>
      <c r="TEO170" s="230"/>
      <c r="TEP170" s="230"/>
      <c r="TEQ170" s="230"/>
      <c r="TER170" s="230"/>
      <c r="TES170" s="230"/>
      <c r="TET170" s="230"/>
      <c r="TEU170" s="230"/>
      <c r="TEV170" s="230"/>
      <c r="TEW170" s="230"/>
      <c r="TEX170" s="230"/>
      <c r="TEY170" s="230"/>
      <c r="TEZ170" s="231"/>
      <c r="TFA170" s="229"/>
      <c r="TFB170" s="230"/>
      <c r="TFC170" s="230"/>
      <c r="TFD170" s="230"/>
      <c r="TFE170" s="230"/>
      <c r="TFF170" s="230"/>
      <c r="TFG170" s="230"/>
      <c r="TFH170" s="230"/>
      <c r="TFI170" s="230"/>
      <c r="TFJ170" s="230"/>
      <c r="TFK170" s="230"/>
      <c r="TFL170" s="230"/>
      <c r="TFM170" s="231"/>
      <c r="TFN170" s="229"/>
      <c r="TFO170" s="230"/>
      <c r="TFP170" s="230"/>
      <c r="TFQ170" s="230"/>
      <c r="TFR170" s="230"/>
      <c r="TFS170" s="230"/>
      <c r="TFT170" s="230"/>
      <c r="TFU170" s="230"/>
      <c r="TFV170" s="230"/>
      <c r="TFW170" s="230"/>
      <c r="TFX170" s="230"/>
      <c r="TFY170" s="230"/>
      <c r="TFZ170" s="231"/>
      <c r="TGA170" s="229"/>
      <c r="TGB170" s="230"/>
      <c r="TGC170" s="230"/>
      <c r="TGD170" s="230"/>
      <c r="TGE170" s="230"/>
      <c r="TGF170" s="230"/>
      <c r="TGG170" s="230"/>
      <c r="TGH170" s="230"/>
      <c r="TGI170" s="230"/>
      <c r="TGJ170" s="230"/>
      <c r="TGK170" s="230"/>
      <c r="TGL170" s="230"/>
      <c r="TGM170" s="231"/>
      <c r="TGN170" s="229"/>
      <c r="TGO170" s="230"/>
      <c r="TGP170" s="230"/>
      <c r="TGQ170" s="230"/>
      <c r="TGR170" s="230"/>
      <c r="TGS170" s="230"/>
      <c r="TGT170" s="230"/>
      <c r="TGU170" s="230"/>
      <c r="TGV170" s="230"/>
      <c r="TGW170" s="230"/>
      <c r="TGX170" s="230"/>
      <c r="TGY170" s="230"/>
      <c r="TGZ170" s="231"/>
      <c r="THA170" s="229"/>
      <c r="THB170" s="230"/>
      <c r="THC170" s="230"/>
      <c r="THD170" s="230"/>
      <c r="THE170" s="230"/>
      <c r="THF170" s="230"/>
      <c r="THG170" s="230"/>
      <c r="THH170" s="230"/>
      <c r="THI170" s="230"/>
      <c r="THJ170" s="230"/>
      <c r="THK170" s="230"/>
      <c r="THL170" s="230"/>
      <c r="THM170" s="231"/>
      <c r="THN170" s="229"/>
      <c r="THO170" s="230"/>
      <c r="THP170" s="230"/>
      <c r="THQ170" s="230"/>
      <c r="THR170" s="230"/>
      <c r="THS170" s="230"/>
      <c r="THT170" s="230"/>
      <c r="THU170" s="230"/>
      <c r="THV170" s="230"/>
      <c r="THW170" s="230"/>
      <c r="THX170" s="230"/>
      <c r="THY170" s="230"/>
      <c r="THZ170" s="231"/>
      <c r="TIA170" s="229"/>
      <c r="TIB170" s="230"/>
      <c r="TIC170" s="230"/>
      <c r="TID170" s="230"/>
      <c r="TIE170" s="230"/>
      <c r="TIF170" s="230"/>
      <c r="TIG170" s="230"/>
      <c r="TIH170" s="230"/>
      <c r="TII170" s="230"/>
      <c r="TIJ170" s="230"/>
      <c r="TIK170" s="230"/>
      <c r="TIL170" s="230"/>
      <c r="TIM170" s="231"/>
      <c r="TIN170" s="229"/>
      <c r="TIO170" s="230"/>
      <c r="TIP170" s="230"/>
      <c r="TIQ170" s="230"/>
      <c r="TIR170" s="230"/>
      <c r="TIS170" s="230"/>
      <c r="TIT170" s="230"/>
      <c r="TIU170" s="230"/>
      <c r="TIV170" s="230"/>
      <c r="TIW170" s="230"/>
      <c r="TIX170" s="230"/>
      <c r="TIY170" s="230"/>
      <c r="TIZ170" s="231"/>
      <c r="TJA170" s="229"/>
      <c r="TJB170" s="230"/>
      <c r="TJC170" s="230"/>
      <c r="TJD170" s="230"/>
      <c r="TJE170" s="230"/>
      <c r="TJF170" s="230"/>
      <c r="TJG170" s="230"/>
      <c r="TJH170" s="230"/>
      <c r="TJI170" s="230"/>
      <c r="TJJ170" s="230"/>
      <c r="TJK170" s="230"/>
      <c r="TJL170" s="230"/>
      <c r="TJM170" s="231"/>
      <c r="TJN170" s="229"/>
      <c r="TJO170" s="230"/>
      <c r="TJP170" s="230"/>
      <c r="TJQ170" s="230"/>
      <c r="TJR170" s="230"/>
      <c r="TJS170" s="230"/>
      <c r="TJT170" s="230"/>
      <c r="TJU170" s="230"/>
      <c r="TJV170" s="230"/>
      <c r="TJW170" s="230"/>
      <c r="TJX170" s="230"/>
      <c r="TJY170" s="230"/>
      <c r="TJZ170" s="231"/>
      <c r="TKA170" s="229"/>
      <c r="TKB170" s="230"/>
      <c r="TKC170" s="230"/>
      <c r="TKD170" s="230"/>
      <c r="TKE170" s="230"/>
      <c r="TKF170" s="230"/>
      <c r="TKG170" s="230"/>
      <c r="TKH170" s="230"/>
      <c r="TKI170" s="230"/>
      <c r="TKJ170" s="230"/>
      <c r="TKK170" s="230"/>
      <c r="TKL170" s="230"/>
      <c r="TKM170" s="231"/>
      <c r="TKN170" s="229"/>
      <c r="TKO170" s="230"/>
      <c r="TKP170" s="230"/>
      <c r="TKQ170" s="230"/>
      <c r="TKR170" s="230"/>
      <c r="TKS170" s="230"/>
      <c r="TKT170" s="230"/>
      <c r="TKU170" s="230"/>
      <c r="TKV170" s="230"/>
      <c r="TKW170" s="230"/>
      <c r="TKX170" s="230"/>
      <c r="TKY170" s="230"/>
      <c r="TKZ170" s="231"/>
      <c r="TLA170" s="229"/>
      <c r="TLB170" s="230"/>
      <c r="TLC170" s="230"/>
      <c r="TLD170" s="230"/>
      <c r="TLE170" s="230"/>
      <c r="TLF170" s="230"/>
      <c r="TLG170" s="230"/>
      <c r="TLH170" s="230"/>
      <c r="TLI170" s="230"/>
      <c r="TLJ170" s="230"/>
      <c r="TLK170" s="230"/>
      <c r="TLL170" s="230"/>
      <c r="TLM170" s="231"/>
      <c r="TLN170" s="229"/>
      <c r="TLO170" s="230"/>
      <c r="TLP170" s="230"/>
      <c r="TLQ170" s="230"/>
      <c r="TLR170" s="230"/>
      <c r="TLS170" s="230"/>
      <c r="TLT170" s="230"/>
      <c r="TLU170" s="230"/>
      <c r="TLV170" s="230"/>
      <c r="TLW170" s="230"/>
      <c r="TLX170" s="230"/>
      <c r="TLY170" s="230"/>
      <c r="TLZ170" s="231"/>
      <c r="TMA170" s="229"/>
      <c r="TMB170" s="230"/>
      <c r="TMC170" s="230"/>
      <c r="TMD170" s="230"/>
      <c r="TME170" s="230"/>
      <c r="TMF170" s="230"/>
      <c r="TMG170" s="230"/>
      <c r="TMH170" s="230"/>
      <c r="TMI170" s="230"/>
      <c r="TMJ170" s="230"/>
      <c r="TMK170" s="230"/>
      <c r="TML170" s="230"/>
      <c r="TMM170" s="231"/>
      <c r="TMN170" s="229"/>
      <c r="TMO170" s="230"/>
      <c r="TMP170" s="230"/>
      <c r="TMQ170" s="230"/>
      <c r="TMR170" s="230"/>
      <c r="TMS170" s="230"/>
      <c r="TMT170" s="230"/>
      <c r="TMU170" s="230"/>
      <c r="TMV170" s="230"/>
      <c r="TMW170" s="230"/>
      <c r="TMX170" s="230"/>
      <c r="TMY170" s="230"/>
      <c r="TMZ170" s="231"/>
      <c r="TNA170" s="229"/>
      <c r="TNB170" s="230"/>
      <c r="TNC170" s="230"/>
      <c r="TND170" s="230"/>
      <c r="TNE170" s="230"/>
      <c r="TNF170" s="230"/>
      <c r="TNG170" s="230"/>
      <c r="TNH170" s="230"/>
      <c r="TNI170" s="230"/>
      <c r="TNJ170" s="230"/>
      <c r="TNK170" s="230"/>
      <c r="TNL170" s="230"/>
      <c r="TNM170" s="231"/>
      <c r="TNN170" s="229"/>
      <c r="TNO170" s="230"/>
      <c r="TNP170" s="230"/>
      <c r="TNQ170" s="230"/>
      <c r="TNR170" s="230"/>
      <c r="TNS170" s="230"/>
      <c r="TNT170" s="230"/>
      <c r="TNU170" s="230"/>
      <c r="TNV170" s="230"/>
      <c r="TNW170" s="230"/>
      <c r="TNX170" s="230"/>
      <c r="TNY170" s="230"/>
      <c r="TNZ170" s="231"/>
      <c r="TOA170" s="229"/>
      <c r="TOB170" s="230"/>
      <c r="TOC170" s="230"/>
      <c r="TOD170" s="230"/>
      <c r="TOE170" s="230"/>
      <c r="TOF170" s="230"/>
      <c r="TOG170" s="230"/>
      <c r="TOH170" s="230"/>
      <c r="TOI170" s="230"/>
      <c r="TOJ170" s="230"/>
      <c r="TOK170" s="230"/>
      <c r="TOL170" s="230"/>
      <c r="TOM170" s="231"/>
      <c r="TON170" s="229"/>
      <c r="TOO170" s="230"/>
      <c r="TOP170" s="230"/>
      <c r="TOQ170" s="230"/>
      <c r="TOR170" s="230"/>
      <c r="TOS170" s="230"/>
      <c r="TOT170" s="230"/>
      <c r="TOU170" s="230"/>
      <c r="TOV170" s="230"/>
      <c r="TOW170" s="230"/>
      <c r="TOX170" s="230"/>
      <c r="TOY170" s="230"/>
      <c r="TOZ170" s="231"/>
      <c r="TPA170" s="229"/>
      <c r="TPB170" s="230"/>
      <c r="TPC170" s="230"/>
      <c r="TPD170" s="230"/>
      <c r="TPE170" s="230"/>
      <c r="TPF170" s="230"/>
      <c r="TPG170" s="230"/>
      <c r="TPH170" s="230"/>
      <c r="TPI170" s="230"/>
      <c r="TPJ170" s="230"/>
      <c r="TPK170" s="230"/>
      <c r="TPL170" s="230"/>
      <c r="TPM170" s="231"/>
      <c r="TPN170" s="229"/>
      <c r="TPO170" s="230"/>
      <c r="TPP170" s="230"/>
      <c r="TPQ170" s="230"/>
      <c r="TPR170" s="230"/>
      <c r="TPS170" s="230"/>
      <c r="TPT170" s="230"/>
      <c r="TPU170" s="230"/>
      <c r="TPV170" s="230"/>
      <c r="TPW170" s="230"/>
      <c r="TPX170" s="230"/>
      <c r="TPY170" s="230"/>
      <c r="TPZ170" s="231"/>
      <c r="TQA170" s="229"/>
      <c r="TQB170" s="230"/>
      <c r="TQC170" s="230"/>
      <c r="TQD170" s="230"/>
      <c r="TQE170" s="230"/>
      <c r="TQF170" s="230"/>
      <c r="TQG170" s="230"/>
      <c r="TQH170" s="230"/>
      <c r="TQI170" s="230"/>
      <c r="TQJ170" s="230"/>
      <c r="TQK170" s="230"/>
      <c r="TQL170" s="230"/>
      <c r="TQM170" s="231"/>
      <c r="TQN170" s="229"/>
      <c r="TQO170" s="230"/>
      <c r="TQP170" s="230"/>
      <c r="TQQ170" s="230"/>
      <c r="TQR170" s="230"/>
      <c r="TQS170" s="230"/>
      <c r="TQT170" s="230"/>
      <c r="TQU170" s="230"/>
      <c r="TQV170" s="230"/>
      <c r="TQW170" s="230"/>
      <c r="TQX170" s="230"/>
      <c r="TQY170" s="230"/>
      <c r="TQZ170" s="231"/>
      <c r="TRA170" s="229"/>
      <c r="TRB170" s="230"/>
      <c r="TRC170" s="230"/>
      <c r="TRD170" s="230"/>
      <c r="TRE170" s="230"/>
      <c r="TRF170" s="230"/>
      <c r="TRG170" s="230"/>
      <c r="TRH170" s="230"/>
      <c r="TRI170" s="230"/>
      <c r="TRJ170" s="230"/>
      <c r="TRK170" s="230"/>
      <c r="TRL170" s="230"/>
      <c r="TRM170" s="231"/>
      <c r="TRN170" s="229"/>
      <c r="TRO170" s="230"/>
      <c r="TRP170" s="230"/>
      <c r="TRQ170" s="230"/>
      <c r="TRR170" s="230"/>
      <c r="TRS170" s="230"/>
      <c r="TRT170" s="230"/>
      <c r="TRU170" s="230"/>
      <c r="TRV170" s="230"/>
      <c r="TRW170" s="230"/>
      <c r="TRX170" s="230"/>
      <c r="TRY170" s="230"/>
      <c r="TRZ170" s="231"/>
      <c r="TSA170" s="229"/>
      <c r="TSB170" s="230"/>
      <c r="TSC170" s="230"/>
      <c r="TSD170" s="230"/>
      <c r="TSE170" s="230"/>
      <c r="TSF170" s="230"/>
      <c r="TSG170" s="230"/>
      <c r="TSH170" s="230"/>
      <c r="TSI170" s="230"/>
      <c r="TSJ170" s="230"/>
      <c r="TSK170" s="230"/>
      <c r="TSL170" s="230"/>
      <c r="TSM170" s="231"/>
      <c r="TSN170" s="229"/>
      <c r="TSO170" s="230"/>
      <c r="TSP170" s="230"/>
      <c r="TSQ170" s="230"/>
      <c r="TSR170" s="230"/>
      <c r="TSS170" s="230"/>
      <c r="TST170" s="230"/>
      <c r="TSU170" s="230"/>
      <c r="TSV170" s="230"/>
      <c r="TSW170" s="230"/>
      <c r="TSX170" s="230"/>
      <c r="TSY170" s="230"/>
      <c r="TSZ170" s="231"/>
      <c r="TTA170" s="229"/>
      <c r="TTB170" s="230"/>
      <c r="TTC170" s="230"/>
      <c r="TTD170" s="230"/>
      <c r="TTE170" s="230"/>
      <c r="TTF170" s="230"/>
      <c r="TTG170" s="230"/>
      <c r="TTH170" s="230"/>
      <c r="TTI170" s="230"/>
      <c r="TTJ170" s="230"/>
      <c r="TTK170" s="230"/>
      <c r="TTL170" s="230"/>
      <c r="TTM170" s="231"/>
      <c r="TTN170" s="229"/>
      <c r="TTO170" s="230"/>
      <c r="TTP170" s="230"/>
      <c r="TTQ170" s="230"/>
      <c r="TTR170" s="230"/>
      <c r="TTS170" s="230"/>
      <c r="TTT170" s="230"/>
      <c r="TTU170" s="230"/>
      <c r="TTV170" s="230"/>
      <c r="TTW170" s="230"/>
      <c r="TTX170" s="230"/>
      <c r="TTY170" s="230"/>
      <c r="TTZ170" s="231"/>
      <c r="TUA170" s="229"/>
      <c r="TUB170" s="230"/>
      <c r="TUC170" s="230"/>
      <c r="TUD170" s="230"/>
      <c r="TUE170" s="230"/>
      <c r="TUF170" s="230"/>
      <c r="TUG170" s="230"/>
      <c r="TUH170" s="230"/>
      <c r="TUI170" s="230"/>
      <c r="TUJ170" s="230"/>
      <c r="TUK170" s="230"/>
      <c r="TUL170" s="230"/>
      <c r="TUM170" s="231"/>
      <c r="TUN170" s="229"/>
      <c r="TUO170" s="230"/>
      <c r="TUP170" s="230"/>
      <c r="TUQ170" s="230"/>
      <c r="TUR170" s="230"/>
      <c r="TUS170" s="230"/>
      <c r="TUT170" s="230"/>
      <c r="TUU170" s="230"/>
      <c r="TUV170" s="230"/>
      <c r="TUW170" s="230"/>
      <c r="TUX170" s="230"/>
      <c r="TUY170" s="230"/>
      <c r="TUZ170" s="231"/>
      <c r="TVA170" s="229"/>
      <c r="TVB170" s="230"/>
      <c r="TVC170" s="230"/>
      <c r="TVD170" s="230"/>
      <c r="TVE170" s="230"/>
      <c r="TVF170" s="230"/>
      <c r="TVG170" s="230"/>
      <c r="TVH170" s="230"/>
      <c r="TVI170" s="230"/>
      <c r="TVJ170" s="230"/>
      <c r="TVK170" s="230"/>
      <c r="TVL170" s="230"/>
      <c r="TVM170" s="231"/>
      <c r="TVN170" s="229"/>
      <c r="TVO170" s="230"/>
      <c r="TVP170" s="230"/>
      <c r="TVQ170" s="230"/>
      <c r="TVR170" s="230"/>
      <c r="TVS170" s="230"/>
      <c r="TVT170" s="230"/>
      <c r="TVU170" s="230"/>
      <c r="TVV170" s="230"/>
      <c r="TVW170" s="230"/>
      <c r="TVX170" s="230"/>
      <c r="TVY170" s="230"/>
      <c r="TVZ170" s="231"/>
      <c r="TWA170" s="229"/>
      <c r="TWB170" s="230"/>
      <c r="TWC170" s="230"/>
      <c r="TWD170" s="230"/>
      <c r="TWE170" s="230"/>
      <c r="TWF170" s="230"/>
      <c r="TWG170" s="230"/>
      <c r="TWH170" s="230"/>
      <c r="TWI170" s="230"/>
      <c r="TWJ170" s="230"/>
      <c r="TWK170" s="230"/>
      <c r="TWL170" s="230"/>
      <c r="TWM170" s="231"/>
      <c r="TWN170" s="229"/>
      <c r="TWO170" s="230"/>
      <c r="TWP170" s="230"/>
      <c r="TWQ170" s="230"/>
      <c r="TWR170" s="230"/>
      <c r="TWS170" s="230"/>
      <c r="TWT170" s="230"/>
      <c r="TWU170" s="230"/>
      <c r="TWV170" s="230"/>
      <c r="TWW170" s="230"/>
      <c r="TWX170" s="230"/>
      <c r="TWY170" s="230"/>
      <c r="TWZ170" s="231"/>
      <c r="TXA170" s="229"/>
      <c r="TXB170" s="230"/>
      <c r="TXC170" s="230"/>
      <c r="TXD170" s="230"/>
      <c r="TXE170" s="230"/>
      <c r="TXF170" s="230"/>
      <c r="TXG170" s="230"/>
      <c r="TXH170" s="230"/>
      <c r="TXI170" s="230"/>
      <c r="TXJ170" s="230"/>
      <c r="TXK170" s="230"/>
      <c r="TXL170" s="230"/>
      <c r="TXM170" s="231"/>
      <c r="TXN170" s="229"/>
      <c r="TXO170" s="230"/>
      <c r="TXP170" s="230"/>
      <c r="TXQ170" s="230"/>
      <c r="TXR170" s="230"/>
      <c r="TXS170" s="230"/>
      <c r="TXT170" s="230"/>
      <c r="TXU170" s="230"/>
      <c r="TXV170" s="230"/>
      <c r="TXW170" s="230"/>
      <c r="TXX170" s="230"/>
      <c r="TXY170" s="230"/>
      <c r="TXZ170" s="231"/>
      <c r="TYA170" s="229"/>
      <c r="TYB170" s="230"/>
      <c r="TYC170" s="230"/>
      <c r="TYD170" s="230"/>
      <c r="TYE170" s="230"/>
      <c r="TYF170" s="230"/>
      <c r="TYG170" s="230"/>
      <c r="TYH170" s="230"/>
      <c r="TYI170" s="230"/>
      <c r="TYJ170" s="230"/>
      <c r="TYK170" s="230"/>
      <c r="TYL170" s="230"/>
      <c r="TYM170" s="231"/>
      <c r="TYN170" s="229"/>
      <c r="TYO170" s="230"/>
      <c r="TYP170" s="230"/>
      <c r="TYQ170" s="230"/>
      <c r="TYR170" s="230"/>
      <c r="TYS170" s="230"/>
      <c r="TYT170" s="230"/>
      <c r="TYU170" s="230"/>
      <c r="TYV170" s="230"/>
      <c r="TYW170" s="230"/>
      <c r="TYX170" s="230"/>
      <c r="TYY170" s="230"/>
      <c r="TYZ170" s="231"/>
      <c r="TZA170" s="229"/>
      <c r="TZB170" s="230"/>
      <c r="TZC170" s="230"/>
      <c r="TZD170" s="230"/>
      <c r="TZE170" s="230"/>
      <c r="TZF170" s="230"/>
      <c r="TZG170" s="230"/>
      <c r="TZH170" s="230"/>
      <c r="TZI170" s="230"/>
      <c r="TZJ170" s="230"/>
      <c r="TZK170" s="230"/>
      <c r="TZL170" s="230"/>
      <c r="TZM170" s="231"/>
      <c r="TZN170" s="229"/>
      <c r="TZO170" s="230"/>
      <c r="TZP170" s="230"/>
      <c r="TZQ170" s="230"/>
      <c r="TZR170" s="230"/>
      <c r="TZS170" s="230"/>
      <c r="TZT170" s="230"/>
      <c r="TZU170" s="230"/>
      <c r="TZV170" s="230"/>
      <c r="TZW170" s="230"/>
      <c r="TZX170" s="230"/>
      <c r="TZY170" s="230"/>
      <c r="TZZ170" s="231"/>
      <c r="UAA170" s="229"/>
      <c r="UAB170" s="230"/>
      <c r="UAC170" s="230"/>
      <c r="UAD170" s="230"/>
      <c r="UAE170" s="230"/>
      <c r="UAF170" s="230"/>
      <c r="UAG170" s="230"/>
      <c r="UAH170" s="230"/>
      <c r="UAI170" s="230"/>
      <c r="UAJ170" s="230"/>
      <c r="UAK170" s="230"/>
      <c r="UAL170" s="230"/>
      <c r="UAM170" s="231"/>
      <c r="UAN170" s="229"/>
      <c r="UAO170" s="230"/>
      <c r="UAP170" s="230"/>
      <c r="UAQ170" s="230"/>
      <c r="UAR170" s="230"/>
      <c r="UAS170" s="230"/>
      <c r="UAT170" s="230"/>
      <c r="UAU170" s="230"/>
      <c r="UAV170" s="230"/>
      <c r="UAW170" s="230"/>
      <c r="UAX170" s="230"/>
      <c r="UAY170" s="230"/>
      <c r="UAZ170" s="231"/>
      <c r="UBA170" s="229"/>
      <c r="UBB170" s="230"/>
      <c r="UBC170" s="230"/>
      <c r="UBD170" s="230"/>
      <c r="UBE170" s="230"/>
      <c r="UBF170" s="230"/>
      <c r="UBG170" s="230"/>
      <c r="UBH170" s="230"/>
      <c r="UBI170" s="230"/>
      <c r="UBJ170" s="230"/>
      <c r="UBK170" s="230"/>
      <c r="UBL170" s="230"/>
      <c r="UBM170" s="231"/>
      <c r="UBN170" s="229"/>
      <c r="UBO170" s="230"/>
      <c r="UBP170" s="230"/>
      <c r="UBQ170" s="230"/>
      <c r="UBR170" s="230"/>
      <c r="UBS170" s="230"/>
      <c r="UBT170" s="230"/>
      <c r="UBU170" s="230"/>
      <c r="UBV170" s="230"/>
      <c r="UBW170" s="230"/>
      <c r="UBX170" s="230"/>
      <c r="UBY170" s="230"/>
      <c r="UBZ170" s="231"/>
      <c r="UCA170" s="229"/>
      <c r="UCB170" s="230"/>
      <c r="UCC170" s="230"/>
      <c r="UCD170" s="230"/>
      <c r="UCE170" s="230"/>
      <c r="UCF170" s="230"/>
      <c r="UCG170" s="230"/>
      <c r="UCH170" s="230"/>
      <c r="UCI170" s="230"/>
      <c r="UCJ170" s="230"/>
      <c r="UCK170" s="230"/>
      <c r="UCL170" s="230"/>
      <c r="UCM170" s="231"/>
      <c r="UCN170" s="229"/>
      <c r="UCO170" s="230"/>
      <c r="UCP170" s="230"/>
      <c r="UCQ170" s="230"/>
      <c r="UCR170" s="230"/>
      <c r="UCS170" s="230"/>
      <c r="UCT170" s="230"/>
      <c r="UCU170" s="230"/>
      <c r="UCV170" s="230"/>
      <c r="UCW170" s="230"/>
      <c r="UCX170" s="230"/>
      <c r="UCY170" s="230"/>
      <c r="UCZ170" s="231"/>
      <c r="UDA170" s="229"/>
      <c r="UDB170" s="230"/>
      <c r="UDC170" s="230"/>
      <c r="UDD170" s="230"/>
      <c r="UDE170" s="230"/>
      <c r="UDF170" s="230"/>
      <c r="UDG170" s="230"/>
      <c r="UDH170" s="230"/>
      <c r="UDI170" s="230"/>
      <c r="UDJ170" s="230"/>
      <c r="UDK170" s="230"/>
      <c r="UDL170" s="230"/>
      <c r="UDM170" s="231"/>
      <c r="UDN170" s="229"/>
      <c r="UDO170" s="230"/>
      <c r="UDP170" s="230"/>
      <c r="UDQ170" s="230"/>
      <c r="UDR170" s="230"/>
      <c r="UDS170" s="230"/>
      <c r="UDT170" s="230"/>
      <c r="UDU170" s="230"/>
      <c r="UDV170" s="230"/>
      <c r="UDW170" s="230"/>
      <c r="UDX170" s="230"/>
      <c r="UDY170" s="230"/>
      <c r="UDZ170" s="231"/>
      <c r="UEA170" s="229"/>
      <c r="UEB170" s="230"/>
      <c r="UEC170" s="230"/>
      <c r="UED170" s="230"/>
      <c r="UEE170" s="230"/>
      <c r="UEF170" s="230"/>
      <c r="UEG170" s="230"/>
      <c r="UEH170" s="230"/>
      <c r="UEI170" s="230"/>
      <c r="UEJ170" s="230"/>
      <c r="UEK170" s="230"/>
      <c r="UEL170" s="230"/>
      <c r="UEM170" s="231"/>
      <c r="UEN170" s="229"/>
      <c r="UEO170" s="230"/>
      <c r="UEP170" s="230"/>
      <c r="UEQ170" s="230"/>
      <c r="UER170" s="230"/>
      <c r="UES170" s="230"/>
      <c r="UET170" s="230"/>
      <c r="UEU170" s="230"/>
      <c r="UEV170" s="230"/>
      <c r="UEW170" s="230"/>
      <c r="UEX170" s="230"/>
      <c r="UEY170" s="230"/>
      <c r="UEZ170" s="231"/>
      <c r="UFA170" s="229"/>
      <c r="UFB170" s="230"/>
      <c r="UFC170" s="230"/>
      <c r="UFD170" s="230"/>
      <c r="UFE170" s="230"/>
      <c r="UFF170" s="230"/>
      <c r="UFG170" s="230"/>
      <c r="UFH170" s="230"/>
      <c r="UFI170" s="230"/>
      <c r="UFJ170" s="230"/>
      <c r="UFK170" s="230"/>
      <c r="UFL170" s="230"/>
      <c r="UFM170" s="231"/>
      <c r="UFN170" s="229"/>
      <c r="UFO170" s="230"/>
      <c r="UFP170" s="230"/>
      <c r="UFQ170" s="230"/>
      <c r="UFR170" s="230"/>
      <c r="UFS170" s="230"/>
      <c r="UFT170" s="230"/>
      <c r="UFU170" s="230"/>
      <c r="UFV170" s="230"/>
      <c r="UFW170" s="230"/>
      <c r="UFX170" s="230"/>
      <c r="UFY170" s="230"/>
      <c r="UFZ170" s="231"/>
      <c r="UGA170" s="229"/>
      <c r="UGB170" s="230"/>
      <c r="UGC170" s="230"/>
      <c r="UGD170" s="230"/>
      <c r="UGE170" s="230"/>
      <c r="UGF170" s="230"/>
      <c r="UGG170" s="230"/>
      <c r="UGH170" s="230"/>
      <c r="UGI170" s="230"/>
      <c r="UGJ170" s="230"/>
      <c r="UGK170" s="230"/>
      <c r="UGL170" s="230"/>
      <c r="UGM170" s="231"/>
      <c r="UGN170" s="229"/>
      <c r="UGO170" s="230"/>
      <c r="UGP170" s="230"/>
      <c r="UGQ170" s="230"/>
      <c r="UGR170" s="230"/>
      <c r="UGS170" s="230"/>
      <c r="UGT170" s="230"/>
      <c r="UGU170" s="230"/>
      <c r="UGV170" s="230"/>
      <c r="UGW170" s="230"/>
      <c r="UGX170" s="230"/>
      <c r="UGY170" s="230"/>
      <c r="UGZ170" s="231"/>
      <c r="UHA170" s="229"/>
      <c r="UHB170" s="230"/>
      <c r="UHC170" s="230"/>
      <c r="UHD170" s="230"/>
      <c r="UHE170" s="230"/>
      <c r="UHF170" s="230"/>
      <c r="UHG170" s="230"/>
      <c r="UHH170" s="230"/>
      <c r="UHI170" s="230"/>
      <c r="UHJ170" s="230"/>
      <c r="UHK170" s="230"/>
      <c r="UHL170" s="230"/>
      <c r="UHM170" s="231"/>
      <c r="UHN170" s="229"/>
      <c r="UHO170" s="230"/>
      <c r="UHP170" s="230"/>
      <c r="UHQ170" s="230"/>
      <c r="UHR170" s="230"/>
      <c r="UHS170" s="230"/>
      <c r="UHT170" s="230"/>
      <c r="UHU170" s="230"/>
      <c r="UHV170" s="230"/>
      <c r="UHW170" s="230"/>
      <c r="UHX170" s="230"/>
      <c r="UHY170" s="230"/>
      <c r="UHZ170" s="231"/>
      <c r="UIA170" s="229"/>
      <c r="UIB170" s="230"/>
      <c r="UIC170" s="230"/>
      <c r="UID170" s="230"/>
      <c r="UIE170" s="230"/>
      <c r="UIF170" s="230"/>
      <c r="UIG170" s="230"/>
      <c r="UIH170" s="230"/>
      <c r="UII170" s="230"/>
      <c r="UIJ170" s="230"/>
      <c r="UIK170" s="230"/>
      <c r="UIL170" s="230"/>
      <c r="UIM170" s="231"/>
      <c r="UIN170" s="229"/>
      <c r="UIO170" s="230"/>
      <c r="UIP170" s="230"/>
      <c r="UIQ170" s="230"/>
      <c r="UIR170" s="230"/>
      <c r="UIS170" s="230"/>
      <c r="UIT170" s="230"/>
      <c r="UIU170" s="230"/>
      <c r="UIV170" s="230"/>
      <c r="UIW170" s="230"/>
      <c r="UIX170" s="230"/>
      <c r="UIY170" s="230"/>
      <c r="UIZ170" s="231"/>
      <c r="UJA170" s="229"/>
      <c r="UJB170" s="230"/>
      <c r="UJC170" s="230"/>
      <c r="UJD170" s="230"/>
      <c r="UJE170" s="230"/>
      <c r="UJF170" s="230"/>
      <c r="UJG170" s="230"/>
      <c r="UJH170" s="230"/>
      <c r="UJI170" s="230"/>
      <c r="UJJ170" s="230"/>
      <c r="UJK170" s="230"/>
      <c r="UJL170" s="230"/>
      <c r="UJM170" s="231"/>
      <c r="UJN170" s="229"/>
      <c r="UJO170" s="230"/>
      <c r="UJP170" s="230"/>
      <c r="UJQ170" s="230"/>
      <c r="UJR170" s="230"/>
      <c r="UJS170" s="230"/>
      <c r="UJT170" s="230"/>
      <c r="UJU170" s="230"/>
      <c r="UJV170" s="230"/>
      <c r="UJW170" s="230"/>
      <c r="UJX170" s="230"/>
      <c r="UJY170" s="230"/>
      <c r="UJZ170" s="231"/>
      <c r="UKA170" s="229"/>
      <c r="UKB170" s="230"/>
      <c r="UKC170" s="230"/>
      <c r="UKD170" s="230"/>
      <c r="UKE170" s="230"/>
      <c r="UKF170" s="230"/>
      <c r="UKG170" s="230"/>
      <c r="UKH170" s="230"/>
      <c r="UKI170" s="230"/>
      <c r="UKJ170" s="230"/>
      <c r="UKK170" s="230"/>
      <c r="UKL170" s="230"/>
      <c r="UKM170" s="231"/>
      <c r="UKN170" s="229"/>
      <c r="UKO170" s="230"/>
      <c r="UKP170" s="230"/>
      <c r="UKQ170" s="230"/>
      <c r="UKR170" s="230"/>
      <c r="UKS170" s="230"/>
      <c r="UKT170" s="230"/>
      <c r="UKU170" s="230"/>
      <c r="UKV170" s="230"/>
      <c r="UKW170" s="230"/>
      <c r="UKX170" s="230"/>
      <c r="UKY170" s="230"/>
      <c r="UKZ170" s="231"/>
      <c r="ULA170" s="229"/>
      <c r="ULB170" s="230"/>
      <c r="ULC170" s="230"/>
      <c r="ULD170" s="230"/>
      <c r="ULE170" s="230"/>
      <c r="ULF170" s="230"/>
      <c r="ULG170" s="230"/>
      <c r="ULH170" s="230"/>
      <c r="ULI170" s="230"/>
      <c r="ULJ170" s="230"/>
      <c r="ULK170" s="230"/>
      <c r="ULL170" s="230"/>
      <c r="ULM170" s="231"/>
      <c r="ULN170" s="229"/>
      <c r="ULO170" s="230"/>
      <c r="ULP170" s="230"/>
      <c r="ULQ170" s="230"/>
      <c r="ULR170" s="230"/>
      <c r="ULS170" s="230"/>
      <c r="ULT170" s="230"/>
      <c r="ULU170" s="230"/>
      <c r="ULV170" s="230"/>
      <c r="ULW170" s="230"/>
      <c r="ULX170" s="230"/>
      <c r="ULY170" s="230"/>
      <c r="ULZ170" s="231"/>
      <c r="UMA170" s="229"/>
      <c r="UMB170" s="230"/>
      <c r="UMC170" s="230"/>
      <c r="UMD170" s="230"/>
      <c r="UME170" s="230"/>
      <c r="UMF170" s="230"/>
      <c r="UMG170" s="230"/>
      <c r="UMH170" s="230"/>
      <c r="UMI170" s="230"/>
      <c r="UMJ170" s="230"/>
      <c r="UMK170" s="230"/>
      <c r="UML170" s="230"/>
      <c r="UMM170" s="231"/>
      <c r="UMN170" s="229"/>
      <c r="UMO170" s="230"/>
      <c r="UMP170" s="230"/>
      <c r="UMQ170" s="230"/>
      <c r="UMR170" s="230"/>
      <c r="UMS170" s="230"/>
      <c r="UMT170" s="230"/>
      <c r="UMU170" s="230"/>
      <c r="UMV170" s="230"/>
      <c r="UMW170" s="230"/>
      <c r="UMX170" s="230"/>
      <c r="UMY170" s="230"/>
      <c r="UMZ170" s="231"/>
      <c r="UNA170" s="229"/>
      <c r="UNB170" s="230"/>
      <c r="UNC170" s="230"/>
      <c r="UND170" s="230"/>
      <c r="UNE170" s="230"/>
      <c r="UNF170" s="230"/>
      <c r="UNG170" s="230"/>
      <c r="UNH170" s="230"/>
      <c r="UNI170" s="230"/>
      <c r="UNJ170" s="230"/>
      <c r="UNK170" s="230"/>
      <c r="UNL170" s="230"/>
      <c r="UNM170" s="231"/>
      <c r="UNN170" s="229"/>
      <c r="UNO170" s="230"/>
      <c r="UNP170" s="230"/>
      <c r="UNQ170" s="230"/>
      <c r="UNR170" s="230"/>
      <c r="UNS170" s="230"/>
      <c r="UNT170" s="230"/>
      <c r="UNU170" s="230"/>
      <c r="UNV170" s="230"/>
      <c r="UNW170" s="230"/>
      <c r="UNX170" s="230"/>
      <c r="UNY170" s="230"/>
      <c r="UNZ170" s="231"/>
      <c r="UOA170" s="229"/>
      <c r="UOB170" s="230"/>
      <c r="UOC170" s="230"/>
      <c r="UOD170" s="230"/>
      <c r="UOE170" s="230"/>
      <c r="UOF170" s="230"/>
      <c r="UOG170" s="230"/>
      <c r="UOH170" s="230"/>
      <c r="UOI170" s="230"/>
      <c r="UOJ170" s="230"/>
      <c r="UOK170" s="230"/>
      <c r="UOL170" s="230"/>
      <c r="UOM170" s="231"/>
      <c r="UON170" s="229"/>
      <c r="UOO170" s="230"/>
      <c r="UOP170" s="230"/>
      <c r="UOQ170" s="230"/>
      <c r="UOR170" s="230"/>
      <c r="UOS170" s="230"/>
      <c r="UOT170" s="230"/>
      <c r="UOU170" s="230"/>
      <c r="UOV170" s="230"/>
      <c r="UOW170" s="230"/>
      <c r="UOX170" s="230"/>
      <c r="UOY170" s="230"/>
      <c r="UOZ170" s="231"/>
      <c r="UPA170" s="229"/>
      <c r="UPB170" s="230"/>
      <c r="UPC170" s="230"/>
      <c r="UPD170" s="230"/>
      <c r="UPE170" s="230"/>
      <c r="UPF170" s="230"/>
      <c r="UPG170" s="230"/>
      <c r="UPH170" s="230"/>
      <c r="UPI170" s="230"/>
      <c r="UPJ170" s="230"/>
      <c r="UPK170" s="230"/>
      <c r="UPL170" s="230"/>
      <c r="UPM170" s="231"/>
      <c r="UPN170" s="229"/>
      <c r="UPO170" s="230"/>
      <c r="UPP170" s="230"/>
      <c r="UPQ170" s="230"/>
      <c r="UPR170" s="230"/>
      <c r="UPS170" s="230"/>
      <c r="UPT170" s="230"/>
      <c r="UPU170" s="230"/>
      <c r="UPV170" s="230"/>
      <c r="UPW170" s="230"/>
      <c r="UPX170" s="230"/>
      <c r="UPY170" s="230"/>
      <c r="UPZ170" s="231"/>
      <c r="UQA170" s="229"/>
      <c r="UQB170" s="230"/>
      <c r="UQC170" s="230"/>
      <c r="UQD170" s="230"/>
      <c r="UQE170" s="230"/>
      <c r="UQF170" s="230"/>
      <c r="UQG170" s="230"/>
      <c r="UQH170" s="230"/>
      <c r="UQI170" s="230"/>
      <c r="UQJ170" s="230"/>
      <c r="UQK170" s="230"/>
      <c r="UQL170" s="230"/>
      <c r="UQM170" s="231"/>
      <c r="UQN170" s="229"/>
      <c r="UQO170" s="230"/>
      <c r="UQP170" s="230"/>
      <c r="UQQ170" s="230"/>
      <c r="UQR170" s="230"/>
      <c r="UQS170" s="230"/>
      <c r="UQT170" s="230"/>
      <c r="UQU170" s="230"/>
      <c r="UQV170" s="230"/>
      <c r="UQW170" s="230"/>
      <c r="UQX170" s="230"/>
      <c r="UQY170" s="230"/>
      <c r="UQZ170" s="231"/>
      <c r="URA170" s="229"/>
      <c r="URB170" s="230"/>
      <c r="URC170" s="230"/>
      <c r="URD170" s="230"/>
      <c r="URE170" s="230"/>
      <c r="URF170" s="230"/>
      <c r="URG170" s="230"/>
      <c r="URH170" s="230"/>
      <c r="URI170" s="230"/>
      <c r="URJ170" s="230"/>
      <c r="URK170" s="230"/>
      <c r="URL170" s="230"/>
      <c r="URM170" s="231"/>
      <c r="URN170" s="229"/>
      <c r="URO170" s="230"/>
      <c r="URP170" s="230"/>
      <c r="URQ170" s="230"/>
      <c r="URR170" s="230"/>
      <c r="URS170" s="230"/>
      <c r="URT170" s="230"/>
      <c r="URU170" s="230"/>
      <c r="URV170" s="230"/>
      <c r="URW170" s="230"/>
      <c r="URX170" s="230"/>
      <c r="URY170" s="230"/>
      <c r="URZ170" s="231"/>
      <c r="USA170" s="229"/>
      <c r="USB170" s="230"/>
      <c r="USC170" s="230"/>
      <c r="USD170" s="230"/>
      <c r="USE170" s="230"/>
      <c r="USF170" s="230"/>
      <c r="USG170" s="230"/>
      <c r="USH170" s="230"/>
      <c r="USI170" s="230"/>
      <c r="USJ170" s="230"/>
      <c r="USK170" s="230"/>
      <c r="USL170" s="230"/>
      <c r="USM170" s="231"/>
      <c r="USN170" s="229"/>
      <c r="USO170" s="230"/>
      <c r="USP170" s="230"/>
      <c r="USQ170" s="230"/>
      <c r="USR170" s="230"/>
      <c r="USS170" s="230"/>
      <c r="UST170" s="230"/>
      <c r="USU170" s="230"/>
      <c r="USV170" s="230"/>
      <c r="USW170" s="230"/>
      <c r="USX170" s="230"/>
      <c r="USY170" s="230"/>
      <c r="USZ170" s="231"/>
      <c r="UTA170" s="229"/>
      <c r="UTB170" s="230"/>
      <c r="UTC170" s="230"/>
      <c r="UTD170" s="230"/>
      <c r="UTE170" s="230"/>
      <c r="UTF170" s="230"/>
      <c r="UTG170" s="230"/>
      <c r="UTH170" s="230"/>
      <c r="UTI170" s="230"/>
      <c r="UTJ170" s="230"/>
      <c r="UTK170" s="230"/>
      <c r="UTL170" s="230"/>
      <c r="UTM170" s="231"/>
      <c r="UTN170" s="229"/>
      <c r="UTO170" s="230"/>
      <c r="UTP170" s="230"/>
      <c r="UTQ170" s="230"/>
      <c r="UTR170" s="230"/>
      <c r="UTS170" s="230"/>
      <c r="UTT170" s="230"/>
      <c r="UTU170" s="230"/>
      <c r="UTV170" s="230"/>
      <c r="UTW170" s="230"/>
      <c r="UTX170" s="230"/>
      <c r="UTY170" s="230"/>
      <c r="UTZ170" s="231"/>
      <c r="UUA170" s="229"/>
      <c r="UUB170" s="230"/>
      <c r="UUC170" s="230"/>
      <c r="UUD170" s="230"/>
      <c r="UUE170" s="230"/>
      <c r="UUF170" s="230"/>
      <c r="UUG170" s="230"/>
      <c r="UUH170" s="230"/>
      <c r="UUI170" s="230"/>
      <c r="UUJ170" s="230"/>
      <c r="UUK170" s="230"/>
      <c r="UUL170" s="230"/>
      <c r="UUM170" s="231"/>
      <c r="UUN170" s="229"/>
      <c r="UUO170" s="230"/>
      <c r="UUP170" s="230"/>
      <c r="UUQ170" s="230"/>
      <c r="UUR170" s="230"/>
      <c r="UUS170" s="230"/>
      <c r="UUT170" s="230"/>
      <c r="UUU170" s="230"/>
      <c r="UUV170" s="230"/>
      <c r="UUW170" s="230"/>
      <c r="UUX170" s="230"/>
      <c r="UUY170" s="230"/>
      <c r="UUZ170" s="231"/>
      <c r="UVA170" s="229"/>
      <c r="UVB170" s="230"/>
      <c r="UVC170" s="230"/>
      <c r="UVD170" s="230"/>
      <c r="UVE170" s="230"/>
      <c r="UVF170" s="230"/>
      <c r="UVG170" s="230"/>
      <c r="UVH170" s="230"/>
      <c r="UVI170" s="230"/>
      <c r="UVJ170" s="230"/>
      <c r="UVK170" s="230"/>
      <c r="UVL170" s="230"/>
      <c r="UVM170" s="231"/>
      <c r="UVN170" s="229"/>
      <c r="UVO170" s="230"/>
      <c r="UVP170" s="230"/>
      <c r="UVQ170" s="230"/>
      <c r="UVR170" s="230"/>
      <c r="UVS170" s="230"/>
      <c r="UVT170" s="230"/>
      <c r="UVU170" s="230"/>
      <c r="UVV170" s="230"/>
      <c r="UVW170" s="230"/>
      <c r="UVX170" s="230"/>
      <c r="UVY170" s="230"/>
      <c r="UVZ170" s="231"/>
      <c r="UWA170" s="229"/>
      <c r="UWB170" s="230"/>
      <c r="UWC170" s="230"/>
      <c r="UWD170" s="230"/>
      <c r="UWE170" s="230"/>
      <c r="UWF170" s="230"/>
      <c r="UWG170" s="230"/>
      <c r="UWH170" s="230"/>
      <c r="UWI170" s="230"/>
      <c r="UWJ170" s="230"/>
      <c r="UWK170" s="230"/>
      <c r="UWL170" s="230"/>
      <c r="UWM170" s="231"/>
      <c r="UWN170" s="229"/>
      <c r="UWO170" s="230"/>
      <c r="UWP170" s="230"/>
      <c r="UWQ170" s="230"/>
      <c r="UWR170" s="230"/>
      <c r="UWS170" s="230"/>
      <c r="UWT170" s="230"/>
      <c r="UWU170" s="230"/>
      <c r="UWV170" s="230"/>
      <c r="UWW170" s="230"/>
      <c r="UWX170" s="230"/>
      <c r="UWY170" s="230"/>
      <c r="UWZ170" s="231"/>
      <c r="UXA170" s="229"/>
      <c r="UXB170" s="230"/>
      <c r="UXC170" s="230"/>
      <c r="UXD170" s="230"/>
      <c r="UXE170" s="230"/>
      <c r="UXF170" s="230"/>
      <c r="UXG170" s="230"/>
      <c r="UXH170" s="230"/>
      <c r="UXI170" s="230"/>
      <c r="UXJ170" s="230"/>
      <c r="UXK170" s="230"/>
      <c r="UXL170" s="230"/>
      <c r="UXM170" s="231"/>
      <c r="UXN170" s="229"/>
      <c r="UXO170" s="230"/>
      <c r="UXP170" s="230"/>
      <c r="UXQ170" s="230"/>
      <c r="UXR170" s="230"/>
      <c r="UXS170" s="230"/>
      <c r="UXT170" s="230"/>
      <c r="UXU170" s="230"/>
      <c r="UXV170" s="230"/>
      <c r="UXW170" s="230"/>
      <c r="UXX170" s="230"/>
      <c r="UXY170" s="230"/>
      <c r="UXZ170" s="231"/>
      <c r="UYA170" s="229"/>
      <c r="UYB170" s="230"/>
      <c r="UYC170" s="230"/>
      <c r="UYD170" s="230"/>
      <c r="UYE170" s="230"/>
      <c r="UYF170" s="230"/>
      <c r="UYG170" s="230"/>
      <c r="UYH170" s="230"/>
      <c r="UYI170" s="230"/>
      <c r="UYJ170" s="230"/>
      <c r="UYK170" s="230"/>
      <c r="UYL170" s="230"/>
      <c r="UYM170" s="231"/>
      <c r="UYN170" s="229"/>
      <c r="UYO170" s="230"/>
      <c r="UYP170" s="230"/>
      <c r="UYQ170" s="230"/>
      <c r="UYR170" s="230"/>
      <c r="UYS170" s="230"/>
      <c r="UYT170" s="230"/>
      <c r="UYU170" s="230"/>
      <c r="UYV170" s="230"/>
      <c r="UYW170" s="230"/>
      <c r="UYX170" s="230"/>
      <c r="UYY170" s="230"/>
      <c r="UYZ170" s="231"/>
      <c r="UZA170" s="229"/>
      <c r="UZB170" s="230"/>
      <c r="UZC170" s="230"/>
      <c r="UZD170" s="230"/>
      <c r="UZE170" s="230"/>
      <c r="UZF170" s="230"/>
      <c r="UZG170" s="230"/>
      <c r="UZH170" s="230"/>
      <c r="UZI170" s="230"/>
      <c r="UZJ170" s="230"/>
      <c r="UZK170" s="230"/>
      <c r="UZL170" s="230"/>
      <c r="UZM170" s="231"/>
      <c r="UZN170" s="229"/>
      <c r="UZO170" s="230"/>
      <c r="UZP170" s="230"/>
      <c r="UZQ170" s="230"/>
      <c r="UZR170" s="230"/>
      <c r="UZS170" s="230"/>
      <c r="UZT170" s="230"/>
      <c r="UZU170" s="230"/>
      <c r="UZV170" s="230"/>
      <c r="UZW170" s="230"/>
      <c r="UZX170" s="230"/>
      <c r="UZY170" s="230"/>
      <c r="UZZ170" s="231"/>
      <c r="VAA170" s="229"/>
      <c r="VAB170" s="230"/>
      <c r="VAC170" s="230"/>
      <c r="VAD170" s="230"/>
      <c r="VAE170" s="230"/>
      <c r="VAF170" s="230"/>
      <c r="VAG170" s="230"/>
      <c r="VAH170" s="230"/>
      <c r="VAI170" s="230"/>
      <c r="VAJ170" s="230"/>
      <c r="VAK170" s="230"/>
      <c r="VAL170" s="230"/>
      <c r="VAM170" s="231"/>
      <c r="VAN170" s="229"/>
      <c r="VAO170" s="230"/>
      <c r="VAP170" s="230"/>
      <c r="VAQ170" s="230"/>
      <c r="VAR170" s="230"/>
      <c r="VAS170" s="230"/>
      <c r="VAT170" s="230"/>
      <c r="VAU170" s="230"/>
      <c r="VAV170" s="230"/>
      <c r="VAW170" s="230"/>
      <c r="VAX170" s="230"/>
      <c r="VAY170" s="230"/>
      <c r="VAZ170" s="231"/>
      <c r="VBA170" s="229"/>
      <c r="VBB170" s="230"/>
      <c r="VBC170" s="230"/>
      <c r="VBD170" s="230"/>
      <c r="VBE170" s="230"/>
      <c r="VBF170" s="230"/>
      <c r="VBG170" s="230"/>
      <c r="VBH170" s="230"/>
      <c r="VBI170" s="230"/>
      <c r="VBJ170" s="230"/>
      <c r="VBK170" s="230"/>
      <c r="VBL170" s="230"/>
      <c r="VBM170" s="231"/>
      <c r="VBN170" s="229"/>
      <c r="VBO170" s="230"/>
      <c r="VBP170" s="230"/>
      <c r="VBQ170" s="230"/>
      <c r="VBR170" s="230"/>
      <c r="VBS170" s="230"/>
      <c r="VBT170" s="230"/>
      <c r="VBU170" s="230"/>
      <c r="VBV170" s="230"/>
      <c r="VBW170" s="230"/>
      <c r="VBX170" s="230"/>
      <c r="VBY170" s="230"/>
      <c r="VBZ170" s="231"/>
      <c r="VCA170" s="229"/>
      <c r="VCB170" s="230"/>
      <c r="VCC170" s="230"/>
      <c r="VCD170" s="230"/>
      <c r="VCE170" s="230"/>
      <c r="VCF170" s="230"/>
      <c r="VCG170" s="230"/>
      <c r="VCH170" s="230"/>
      <c r="VCI170" s="230"/>
      <c r="VCJ170" s="230"/>
      <c r="VCK170" s="230"/>
      <c r="VCL170" s="230"/>
      <c r="VCM170" s="231"/>
      <c r="VCN170" s="229"/>
      <c r="VCO170" s="230"/>
      <c r="VCP170" s="230"/>
      <c r="VCQ170" s="230"/>
      <c r="VCR170" s="230"/>
      <c r="VCS170" s="230"/>
      <c r="VCT170" s="230"/>
      <c r="VCU170" s="230"/>
      <c r="VCV170" s="230"/>
      <c r="VCW170" s="230"/>
      <c r="VCX170" s="230"/>
      <c r="VCY170" s="230"/>
      <c r="VCZ170" s="231"/>
      <c r="VDA170" s="229"/>
      <c r="VDB170" s="230"/>
      <c r="VDC170" s="230"/>
      <c r="VDD170" s="230"/>
      <c r="VDE170" s="230"/>
      <c r="VDF170" s="230"/>
      <c r="VDG170" s="230"/>
      <c r="VDH170" s="230"/>
      <c r="VDI170" s="230"/>
      <c r="VDJ170" s="230"/>
      <c r="VDK170" s="230"/>
      <c r="VDL170" s="230"/>
      <c r="VDM170" s="231"/>
      <c r="VDN170" s="229"/>
      <c r="VDO170" s="230"/>
      <c r="VDP170" s="230"/>
      <c r="VDQ170" s="230"/>
      <c r="VDR170" s="230"/>
      <c r="VDS170" s="230"/>
      <c r="VDT170" s="230"/>
      <c r="VDU170" s="230"/>
      <c r="VDV170" s="230"/>
      <c r="VDW170" s="230"/>
      <c r="VDX170" s="230"/>
      <c r="VDY170" s="230"/>
      <c r="VDZ170" s="231"/>
      <c r="VEA170" s="229"/>
      <c r="VEB170" s="230"/>
      <c r="VEC170" s="230"/>
      <c r="VED170" s="230"/>
      <c r="VEE170" s="230"/>
      <c r="VEF170" s="230"/>
      <c r="VEG170" s="230"/>
      <c r="VEH170" s="230"/>
      <c r="VEI170" s="230"/>
      <c r="VEJ170" s="230"/>
      <c r="VEK170" s="230"/>
      <c r="VEL170" s="230"/>
      <c r="VEM170" s="231"/>
      <c r="VEN170" s="229"/>
      <c r="VEO170" s="230"/>
      <c r="VEP170" s="230"/>
      <c r="VEQ170" s="230"/>
      <c r="VER170" s="230"/>
      <c r="VES170" s="230"/>
      <c r="VET170" s="230"/>
      <c r="VEU170" s="230"/>
      <c r="VEV170" s="230"/>
      <c r="VEW170" s="230"/>
      <c r="VEX170" s="230"/>
      <c r="VEY170" s="230"/>
      <c r="VEZ170" s="231"/>
      <c r="VFA170" s="229"/>
      <c r="VFB170" s="230"/>
      <c r="VFC170" s="230"/>
      <c r="VFD170" s="230"/>
      <c r="VFE170" s="230"/>
      <c r="VFF170" s="230"/>
      <c r="VFG170" s="230"/>
      <c r="VFH170" s="230"/>
      <c r="VFI170" s="230"/>
      <c r="VFJ170" s="230"/>
      <c r="VFK170" s="230"/>
      <c r="VFL170" s="230"/>
      <c r="VFM170" s="231"/>
      <c r="VFN170" s="229"/>
      <c r="VFO170" s="230"/>
      <c r="VFP170" s="230"/>
      <c r="VFQ170" s="230"/>
      <c r="VFR170" s="230"/>
      <c r="VFS170" s="230"/>
      <c r="VFT170" s="230"/>
      <c r="VFU170" s="230"/>
      <c r="VFV170" s="230"/>
      <c r="VFW170" s="230"/>
      <c r="VFX170" s="230"/>
      <c r="VFY170" s="230"/>
      <c r="VFZ170" s="231"/>
      <c r="VGA170" s="229"/>
      <c r="VGB170" s="230"/>
      <c r="VGC170" s="230"/>
      <c r="VGD170" s="230"/>
      <c r="VGE170" s="230"/>
      <c r="VGF170" s="230"/>
      <c r="VGG170" s="230"/>
      <c r="VGH170" s="230"/>
      <c r="VGI170" s="230"/>
      <c r="VGJ170" s="230"/>
      <c r="VGK170" s="230"/>
      <c r="VGL170" s="230"/>
      <c r="VGM170" s="231"/>
      <c r="VGN170" s="229"/>
      <c r="VGO170" s="230"/>
      <c r="VGP170" s="230"/>
      <c r="VGQ170" s="230"/>
      <c r="VGR170" s="230"/>
      <c r="VGS170" s="230"/>
      <c r="VGT170" s="230"/>
      <c r="VGU170" s="230"/>
      <c r="VGV170" s="230"/>
      <c r="VGW170" s="230"/>
      <c r="VGX170" s="230"/>
      <c r="VGY170" s="230"/>
      <c r="VGZ170" s="231"/>
      <c r="VHA170" s="229"/>
      <c r="VHB170" s="230"/>
      <c r="VHC170" s="230"/>
      <c r="VHD170" s="230"/>
      <c r="VHE170" s="230"/>
      <c r="VHF170" s="230"/>
      <c r="VHG170" s="230"/>
      <c r="VHH170" s="230"/>
      <c r="VHI170" s="230"/>
      <c r="VHJ170" s="230"/>
      <c r="VHK170" s="230"/>
      <c r="VHL170" s="230"/>
      <c r="VHM170" s="231"/>
      <c r="VHN170" s="229"/>
      <c r="VHO170" s="230"/>
      <c r="VHP170" s="230"/>
      <c r="VHQ170" s="230"/>
      <c r="VHR170" s="230"/>
      <c r="VHS170" s="230"/>
      <c r="VHT170" s="230"/>
      <c r="VHU170" s="230"/>
      <c r="VHV170" s="230"/>
      <c r="VHW170" s="230"/>
      <c r="VHX170" s="230"/>
      <c r="VHY170" s="230"/>
      <c r="VHZ170" s="231"/>
      <c r="VIA170" s="229"/>
      <c r="VIB170" s="230"/>
      <c r="VIC170" s="230"/>
      <c r="VID170" s="230"/>
      <c r="VIE170" s="230"/>
      <c r="VIF170" s="230"/>
      <c r="VIG170" s="230"/>
      <c r="VIH170" s="230"/>
      <c r="VII170" s="230"/>
      <c r="VIJ170" s="230"/>
      <c r="VIK170" s="230"/>
      <c r="VIL170" s="230"/>
      <c r="VIM170" s="231"/>
      <c r="VIN170" s="229"/>
      <c r="VIO170" s="230"/>
      <c r="VIP170" s="230"/>
      <c r="VIQ170" s="230"/>
      <c r="VIR170" s="230"/>
      <c r="VIS170" s="230"/>
      <c r="VIT170" s="230"/>
      <c r="VIU170" s="230"/>
      <c r="VIV170" s="230"/>
      <c r="VIW170" s="230"/>
      <c r="VIX170" s="230"/>
      <c r="VIY170" s="230"/>
      <c r="VIZ170" s="231"/>
      <c r="VJA170" s="229"/>
      <c r="VJB170" s="230"/>
      <c r="VJC170" s="230"/>
      <c r="VJD170" s="230"/>
      <c r="VJE170" s="230"/>
      <c r="VJF170" s="230"/>
      <c r="VJG170" s="230"/>
      <c r="VJH170" s="230"/>
      <c r="VJI170" s="230"/>
      <c r="VJJ170" s="230"/>
      <c r="VJK170" s="230"/>
      <c r="VJL170" s="230"/>
      <c r="VJM170" s="231"/>
      <c r="VJN170" s="229"/>
      <c r="VJO170" s="230"/>
      <c r="VJP170" s="230"/>
      <c r="VJQ170" s="230"/>
      <c r="VJR170" s="230"/>
      <c r="VJS170" s="230"/>
      <c r="VJT170" s="230"/>
      <c r="VJU170" s="230"/>
      <c r="VJV170" s="230"/>
      <c r="VJW170" s="230"/>
      <c r="VJX170" s="230"/>
      <c r="VJY170" s="230"/>
      <c r="VJZ170" s="231"/>
      <c r="VKA170" s="229"/>
      <c r="VKB170" s="230"/>
      <c r="VKC170" s="230"/>
      <c r="VKD170" s="230"/>
      <c r="VKE170" s="230"/>
      <c r="VKF170" s="230"/>
      <c r="VKG170" s="230"/>
      <c r="VKH170" s="230"/>
      <c r="VKI170" s="230"/>
      <c r="VKJ170" s="230"/>
      <c r="VKK170" s="230"/>
      <c r="VKL170" s="230"/>
      <c r="VKM170" s="231"/>
      <c r="VKN170" s="229"/>
      <c r="VKO170" s="230"/>
      <c r="VKP170" s="230"/>
      <c r="VKQ170" s="230"/>
      <c r="VKR170" s="230"/>
      <c r="VKS170" s="230"/>
      <c r="VKT170" s="230"/>
      <c r="VKU170" s="230"/>
      <c r="VKV170" s="230"/>
      <c r="VKW170" s="230"/>
      <c r="VKX170" s="230"/>
      <c r="VKY170" s="230"/>
      <c r="VKZ170" s="231"/>
      <c r="VLA170" s="229"/>
      <c r="VLB170" s="230"/>
      <c r="VLC170" s="230"/>
      <c r="VLD170" s="230"/>
      <c r="VLE170" s="230"/>
      <c r="VLF170" s="230"/>
      <c r="VLG170" s="230"/>
      <c r="VLH170" s="230"/>
      <c r="VLI170" s="230"/>
      <c r="VLJ170" s="230"/>
      <c r="VLK170" s="230"/>
      <c r="VLL170" s="230"/>
      <c r="VLM170" s="231"/>
      <c r="VLN170" s="229"/>
      <c r="VLO170" s="230"/>
      <c r="VLP170" s="230"/>
      <c r="VLQ170" s="230"/>
      <c r="VLR170" s="230"/>
      <c r="VLS170" s="230"/>
      <c r="VLT170" s="230"/>
      <c r="VLU170" s="230"/>
      <c r="VLV170" s="230"/>
      <c r="VLW170" s="230"/>
      <c r="VLX170" s="230"/>
      <c r="VLY170" s="230"/>
      <c r="VLZ170" s="231"/>
      <c r="VMA170" s="229"/>
      <c r="VMB170" s="230"/>
      <c r="VMC170" s="230"/>
      <c r="VMD170" s="230"/>
      <c r="VME170" s="230"/>
      <c r="VMF170" s="230"/>
      <c r="VMG170" s="230"/>
      <c r="VMH170" s="230"/>
      <c r="VMI170" s="230"/>
      <c r="VMJ170" s="230"/>
      <c r="VMK170" s="230"/>
      <c r="VML170" s="230"/>
      <c r="VMM170" s="231"/>
      <c r="VMN170" s="229"/>
      <c r="VMO170" s="230"/>
      <c r="VMP170" s="230"/>
      <c r="VMQ170" s="230"/>
      <c r="VMR170" s="230"/>
      <c r="VMS170" s="230"/>
      <c r="VMT170" s="230"/>
      <c r="VMU170" s="230"/>
      <c r="VMV170" s="230"/>
      <c r="VMW170" s="230"/>
      <c r="VMX170" s="230"/>
      <c r="VMY170" s="230"/>
      <c r="VMZ170" s="231"/>
      <c r="VNA170" s="229"/>
      <c r="VNB170" s="230"/>
      <c r="VNC170" s="230"/>
      <c r="VND170" s="230"/>
      <c r="VNE170" s="230"/>
      <c r="VNF170" s="230"/>
      <c r="VNG170" s="230"/>
      <c r="VNH170" s="230"/>
      <c r="VNI170" s="230"/>
      <c r="VNJ170" s="230"/>
      <c r="VNK170" s="230"/>
      <c r="VNL170" s="230"/>
      <c r="VNM170" s="231"/>
      <c r="VNN170" s="229"/>
      <c r="VNO170" s="230"/>
      <c r="VNP170" s="230"/>
      <c r="VNQ170" s="230"/>
      <c r="VNR170" s="230"/>
      <c r="VNS170" s="230"/>
      <c r="VNT170" s="230"/>
      <c r="VNU170" s="230"/>
      <c r="VNV170" s="230"/>
      <c r="VNW170" s="230"/>
      <c r="VNX170" s="230"/>
      <c r="VNY170" s="230"/>
      <c r="VNZ170" s="231"/>
      <c r="VOA170" s="229"/>
      <c r="VOB170" s="230"/>
      <c r="VOC170" s="230"/>
      <c r="VOD170" s="230"/>
      <c r="VOE170" s="230"/>
      <c r="VOF170" s="230"/>
      <c r="VOG170" s="230"/>
      <c r="VOH170" s="230"/>
      <c r="VOI170" s="230"/>
      <c r="VOJ170" s="230"/>
      <c r="VOK170" s="230"/>
      <c r="VOL170" s="230"/>
      <c r="VOM170" s="231"/>
      <c r="VON170" s="229"/>
      <c r="VOO170" s="230"/>
      <c r="VOP170" s="230"/>
      <c r="VOQ170" s="230"/>
      <c r="VOR170" s="230"/>
      <c r="VOS170" s="230"/>
      <c r="VOT170" s="230"/>
      <c r="VOU170" s="230"/>
      <c r="VOV170" s="230"/>
      <c r="VOW170" s="230"/>
      <c r="VOX170" s="230"/>
      <c r="VOY170" s="230"/>
      <c r="VOZ170" s="231"/>
      <c r="VPA170" s="229"/>
      <c r="VPB170" s="230"/>
      <c r="VPC170" s="230"/>
      <c r="VPD170" s="230"/>
      <c r="VPE170" s="230"/>
      <c r="VPF170" s="230"/>
      <c r="VPG170" s="230"/>
      <c r="VPH170" s="230"/>
      <c r="VPI170" s="230"/>
      <c r="VPJ170" s="230"/>
      <c r="VPK170" s="230"/>
      <c r="VPL170" s="230"/>
      <c r="VPM170" s="231"/>
      <c r="VPN170" s="229"/>
      <c r="VPO170" s="230"/>
      <c r="VPP170" s="230"/>
      <c r="VPQ170" s="230"/>
      <c r="VPR170" s="230"/>
      <c r="VPS170" s="230"/>
      <c r="VPT170" s="230"/>
      <c r="VPU170" s="230"/>
      <c r="VPV170" s="230"/>
      <c r="VPW170" s="230"/>
      <c r="VPX170" s="230"/>
      <c r="VPY170" s="230"/>
      <c r="VPZ170" s="231"/>
      <c r="VQA170" s="229"/>
      <c r="VQB170" s="230"/>
      <c r="VQC170" s="230"/>
      <c r="VQD170" s="230"/>
      <c r="VQE170" s="230"/>
      <c r="VQF170" s="230"/>
      <c r="VQG170" s="230"/>
      <c r="VQH170" s="230"/>
      <c r="VQI170" s="230"/>
      <c r="VQJ170" s="230"/>
      <c r="VQK170" s="230"/>
      <c r="VQL170" s="230"/>
      <c r="VQM170" s="231"/>
      <c r="VQN170" s="229"/>
      <c r="VQO170" s="230"/>
      <c r="VQP170" s="230"/>
      <c r="VQQ170" s="230"/>
      <c r="VQR170" s="230"/>
      <c r="VQS170" s="230"/>
      <c r="VQT170" s="230"/>
      <c r="VQU170" s="230"/>
      <c r="VQV170" s="230"/>
      <c r="VQW170" s="230"/>
      <c r="VQX170" s="230"/>
      <c r="VQY170" s="230"/>
      <c r="VQZ170" s="231"/>
      <c r="VRA170" s="229"/>
      <c r="VRB170" s="230"/>
      <c r="VRC170" s="230"/>
      <c r="VRD170" s="230"/>
      <c r="VRE170" s="230"/>
      <c r="VRF170" s="230"/>
      <c r="VRG170" s="230"/>
      <c r="VRH170" s="230"/>
      <c r="VRI170" s="230"/>
      <c r="VRJ170" s="230"/>
      <c r="VRK170" s="230"/>
      <c r="VRL170" s="230"/>
      <c r="VRM170" s="231"/>
      <c r="VRN170" s="229"/>
      <c r="VRO170" s="230"/>
      <c r="VRP170" s="230"/>
      <c r="VRQ170" s="230"/>
      <c r="VRR170" s="230"/>
      <c r="VRS170" s="230"/>
      <c r="VRT170" s="230"/>
      <c r="VRU170" s="230"/>
      <c r="VRV170" s="230"/>
      <c r="VRW170" s="230"/>
      <c r="VRX170" s="230"/>
      <c r="VRY170" s="230"/>
      <c r="VRZ170" s="231"/>
      <c r="VSA170" s="229"/>
      <c r="VSB170" s="230"/>
      <c r="VSC170" s="230"/>
      <c r="VSD170" s="230"/>
      <c r="VSE170" s="230"/>
      <c r="VSF170" s="230"/>
      <c r="VSG170" s="230"/>
      <c r="VSH170" s="230"/>
      <c r="VSI170" s="230"/>
      <c r="VSJ170" s="230"/>
      <c r="VSK170" s="230"/>
      <c r="VSL170" s="230"/>
      <c r="VSM170" s="231"/>
      <c r="VSN170" s="229"/>
      <c r="VSO170" s="230"/>
      <c r="VSP170" s="230"/>
      <c r="VSQ170" s="230"/>
      <c r="VSR170" s="230"/>
      <c r="VSS170" s="230"/>
      <c r="VST170" s="230"/>
      <c r="VSU170" s="230"/>
      <c r="VSV170" s="230"/>
      <c r="VSW170" s="230"/>
      <c r="VSX170" s="230"/>
      <c r="VSY170" s="230"/>
      <c r="VSZ170" s="231"/>
      <c r="VTA170" s="229"/>
      <c r="VTB170" s="230"/>
      <c r="VTC170" s="230"/>
      <c r="VTD170" s="230"/>
      <c r="VTE170" s="230"/>
      <c r="VTF170" s="230"/>
      <c r="VTG170" s="230"/>
      <c r="VTH170" s="230"/>
      <c r="VTI170" s="230"/>
      <c r="VTJ170" s="230"/>
      <c r="VTK170" s="230"/>
      <c r="VTL170" s="230"/>
      <c r="VTM170" s="231"/>
      <c r="VTN170" s="229"/>
      <c r="VTO170" s="230"/>
      <c r="VTP170" s="230"/>
      <c r="VTQ170" s="230"/>
      <c r="VTR170" s="230"/>
      <c r="VTS170" s="230"/>
      <c r="VTT170" s="230"/>
      <c r="VTU170" s="230"/>
      <c r="VTV170" s="230"/>
      <c r="VTW170" s="230"/>
      <c r="VTX170" s="230"/>
      <c r="VTY170" s="230"/>
      <c r="VTZ170" s="231"/>
      <c r="VUA170" s="229"/>
      <c r="VUB170" s="230"/>
      <c r="VUC170" s="230"/>
      <c r="VUD170" s="230"/>
      <c r="VUE170" s="230"/>
      <c r="VUF170" s="230"/>
      <c r="VUG170" s="230"/>
      <c r="VUH170" s="230"/>
      <c r="VUI170" s="230"/>
      <c r="VUJ170" s="230"/>
      <c r="VUK170" s="230"/>
      <c r="VUL170" s="230"/>
      <c r="VUM170" s="231"/>
      <c r="VUN170" s="229"/>
      <c r="VUO170" s="230"/>
      <c r="VUP170" s="230"/>
      <c r="VUQ170" s="230"/>
      <c r="VUR170" s="230"/>
      <c r="VUS170" s="230"/>
      <c r="VUT170" s="230"/>
      <c r="VUU170" s="230"/>
      <c r="VUV170" s="230"/>
      <c r="VUW170" s="230"/>
      <c r="VUX170" s="230"/>
      <c r="VUY170" s="230"/>
      <c r="VUZ170" s="231"/>
      <c r="VVA170" s="229"/>
      <c r="VVB170" s="230"/>
      <c r="VVC170" s="230"/>
      <c r="VVD170" s="230"/>
      <c r="VVE170" s="230"/>
      <c r="VVF170" s="230"/>
      <c r="VVG170" s="230"/>
      <c r="VVH170" s="230"/>
      <c r="VVI170" s="230"/>
      <c r="VVJ170" s="230"/>
      <c r="VVK170" s="230"/>
      <c r="VVL170" s="230"/>
      <c r="VVM170" s="231"/>
      <c r="VVN170" s="229"/>
      <c r="VVO170" s="230"/>
      <c r="VVP170" s="230"/>
      <c r="VVQ170" s="230"/>
      <c r="VVR170" s="230"/>
      <c r="VVS170" s="230"/>
      <c r="VVT170" s="230"/>
      <c r="VVU170" s="230"/>
      <c r="VVV170" s="230"/>
      <c r="VVW170" s="230"/>
      <c r="VVX170" s="230"/>
      <c r="VVY170" s="230"/>
      <c r="VVZ170" s="231"/>
      <c r="VWA170" s="229"/>
      <c r="VWB170" s="230"/>
      <c r="VWC170" s="230"/>
      <c r="VWD170" s="230"/>
      <c r="VWE170" s="230"/>
      <c r="VWF170" s="230"/>
      <c r="VWG170" s="230"/>
      <c r="VWH170" s="230"/>
      <c r="VWI170" s="230"/>
      <c r="VWJ170" s="230"/>
      <c r="VWK170" s="230"/>
      <c r="VWL170" s="230"/>
      <c r="VWM170" s="231"/>
      <c r="VWN170" s="229"/>
      <c r="VWO170" s="230"/>
      <c r="VWP170" s="230"/>
      <c r="VWQ170" s="230"/>
      <c r="VWR170" s="230"/>
      <c r="VWS170" s="230"/>
      <c r="VWT170" s="230"/>
      <c r="VWU170" s="230"/>
      <c r="VWV170" s="230"/>
      <c r="VWW170" s="230"/>
      <c r="VWX170" s="230"/>
      <c r="VWY170" s="230"/>
      <c r="VWZ170" s="231"/>
      <c r="VXA170" s="229"/>
      <c r="VXB170" s="230"/>
      <c r="VXC170" s="230"/>
      <c r="VXD170" s="230"/>
      <c r="VXE170" s="230"/>
      <c r="VXF170" s="230"/>
      <c r="VXG170" s="230"/>
      <c r="VXH170" s="230"/>
      <c r="VXI170" s="230"/>
      <c r="VXJ170" s="230"/>
      <c r="VXK170" s="230"/>
      <c r="VXL170" s="230"/>
      <c r="VXM170" s="231"/>
      <c r="VXN170" s="229"/>
      <c r="VXO170" s="230"/>
      <c r="VXP170" s="230"/>
      <c r="VXQ170" s="230"/>
      <c r="VXR170" s="230"/>
      <c r="VXS170" s="230"/>
      <c r="VXT170" s="230"/>
      <c r="VXU170" s="230"/>
      <c r="VXV170" s="230"/>
      <c r="VXW170" s="230"/>
      <c r="VXX170" s="230"/>
      <c r="VXY170" s="230"/>
      <c r="VXZ170" s="231"/>
      <c r="VYA170" s="229"/>
      <c r="VYB170" s="230"/>
      <c r="VYC170" s="230"/>
      <c r="VYD170" s="230"/>
      <c r="VYE170" s="230"/>
      <c r="VYF170" s="230"/>
      <c r="VYG170" s="230"/>
      <c r="VYH170" s="230"/>
      <c r="VYI170" s="230"/>
      <c r="VYJ170" s="230"/>
      <c r="VYK170" s="230"/>
      <c r="VYL170" s="230"/>
      <c r="VYM170" s="231"/>
      <c r="VYN170" s="229"/>
      <c r="VYO170" s="230"/>
      <c r="VYP170" s="230"/>
      <c r="VYQ170" s="230"/>
      <c r="VYR170" s="230"/>
      <c r="VYS170" s="230"/>
      <c r="VYT170" s="230"/>
      <c r="VYU170" s="230"/>
      <c r="VYV170" s="230"/>
      <c r="VYW170" s="230"/>
      <c r="VYX170" s="230"/>
      <c r="VYY170" s="230"/>
      <c r="VYZ170" s="231"/>
      <c r="VZA170" s="229"/>
      <c r="VZB170" s="230"/>
      <c r="VZC170" s="230"/>
      <c r="VZD170" s="230"/>
      <c r="VZE170" s="230"/>
      <c r="VZF170" s="230"/>
      <c r="VZG170" s="230"/>
      <c r="VZH170" s="230"/>
      <c r="VZI170" s="230"/>
      <c r="VZJ170" s="230"/>
      <c r="VZK170" s="230"/>
      <c r="VZL170" s="230"/>
      <c r="VZM170" s="231"/>
      <c r="VZN170" s="229"/>
      <c r="VZO170" s="230"/>
      <c r="VZP170" s="230"/>
      <c r="VZQ170" s="230"/>
      <c r="VZR170" s="230"/>
      <c r="VZS170" s="230"/>
      <c r="VZT170" s="230"/>
      <c r="VZU170" s="230"/>
      <c r="VZV170" s="230"/>
      <c r="VZW170" s="230"/>
      <c r="VZX170" s="230"/>
      <c r="VZY170" s="230"/>
      <c r="VZZ170" s="231"/>
      <c r="WAA170" s="229"/>
      <c r="WAB170" s="230"/>
      <c r="WAC170" s="230"/>
      <c r="WAD170" s="230"/>
      <c r="WAE170" s="230"/>
      <c r="WAF170" s="230"/>
      <c r="WAG170" s="230"/>
      <c r="WAH170" s="230"/>
      <c r="WAI170" s="230"/>
      <c r="WAJ170" s="230"/>
      <c r="WAK170" s="230"/>
      <c r="WAL170" s="230"/>
      <c r="WAM170" s="231"/>
      <c r="WAN170" s="229"/>
      <c r="WAO170" s="230"/>
      <c r="WAP170" s="230"/>
      <c r="WAQ170" s="230"/>
      <c r="WAR170" s="230"/>
      <c r="WAS170" s="230"/>
      <c r="WAT170" s="230"/>
      <c r="WAU170" s="230"/>
      <c r="WAV170" s="230"/>
      <c r="WAW170" s="230"/>
      <c r="WAX170" s="230"/>
      <c r="WAY170" s="230"/>
      <c r="WAZ170" s="231"/>
      <c r="WBA170" s="229"/>
      <c r="WBB170" s="230"/>
      <c r="WBC170" s="230"/>
      <c r="WBD170" s="230"/>
      <c r="WBE170" s="230"/>
      <c r="WBF170" s="230"/>
      <c r="WBG170" s="230"/>
      <c r="WBH170" s="230"/>
      <c r="WBI170" s="230"/>
      <c r="WBJ170" s="230"/>
      <c r="WBK170" s="230"/>
      <c r="WBL170" s="230"/>
      <c r="WBM170" s="231"/>
      <c r="WBN170" s="229"/>
      <c r="WBO170" s="230"/>
      <c r="WBP170" s="230"/>
      <c r="WBQ170" s="230"/>
      <c r="WBR170" s="230"/>
      <c r="WBS170" s="230"/>
      <c r="WBT170" s="230"/>
      <c r="WBU170" s="230"/>
      <c r="WBV170" s="230"/>
      <c r="WBW170" s="230"/>
      <c r="WBX170" s="230"/>
      <c r="WBY170" s="230"/>
      <c r="WBZ170" s="231"/>
      <c r="WCA170" s="229"/>
      <c r="WCB170" s="230"/>
      <c r="WCC170" s="230"/>
      <c r="WCD170" s="230"/>
      <c r="WCE170" s="230"/>
      <c r="WCF170" s="230"/>
      <c r="WCG170" s="230"/>
      <c r="WCH170" s="230"/>
      <c r="WCI170" s="230"/>
      <c r="WCJ170" s="230"/>
      <c r="WCK170" s="230"/>
      <c r="WCL170" s="230"/>
      <c r="WCM170" s="231"/>
      <c r="WCN170" s="229"/>
      <c r="WCO170" s="230"/>
      <c r="WCP170" s="230"/>
      <c r="WCQ170" s="230"/>
      <c r="WCR170" s="230"/>
      <c r="WCS170" s="230"/>
      <c r="WCT170" s="230"/>
      <c r="WCU170" s="230"/>
      <c r="WCV170" s="230"/>
      <c r="WCW170" s="230"/>
      <c r="WCX170" s="230"/>
      <c r="WCY170" s="230"/>
      <c r="WCZ170" s="231"/>
      <c r="WDA170" s="229"/>
      <c r="WDB170" s="230"/>
      <c r="WDC170" s="230"/>
      <c r="WDD170" s="230"/>
      <c r="WDE170" s="230"/>
      <c r="WDF170" s="230"/>
      <c r="WDG170" s="230"/>
      <c r="WDH170" s="230"/>
      <c r="WDI170" s="230"/>
      <c r="WDJ170" s="230"/>
      <c r="WDK170" s="230"/>
      <c r="WDL170" s="230"/>
      <c r="WDM170" s="231"/>
      <c r="WDN170" s="229"/>
      <c r="WDO170" s="230"/>
      <c r="WDP170" s="230"/>
      <c r="WDQ170" s="230"/>
      <c r="WDR170" s="230"/>
      <c r="WDS170" s="230"/>
      <c r="WDT170" s="230"/>
      <c r="WDU170" s="230"/>
      <c r="WDV170" s="230"/>
      <c r="WDW170" s="230"/>
      <c r="WDX170" s="230"/>
      <c r="WDY170" s="230"/>
      <c r="WDZ170" s="231"/>
      <c r="WEA170" s="229"/>
      <c r="WEB170" s="230"/>
      <c r="WEC170" s="230"/>
      <c r="WED170" s="230"/>
      <c r="WEE170" s="230"/>
      <c r="WEF170" s="230"/>
      <c r="WEG170" s="230"/>
      <c r="WEH170" s="230"/>
      <c r="WEI170" s="230"/>
      <c r="WEJ170" s="230"/>
      <c r="WEK170" s="230"/>
      <c r="WEL170" s="230"/>
      <c r="WEM170" s="231"/>
      <c r="WEN170" s="229"/>
      <c r="WEO170" s="230"/>
      <c r="WEP170" s="230"/>
      <c r="WEQ170" s="230"/>
      <c r="WER170" s="230"/>
      <c r="WES170" s="230"/>
      <c r="WET170" s="230"/>
      <c r="WEU170" s="230"/>
      <c r="WEV170" s="230"/>
      <c r="WEW170" s="230"/>
      <c r="WEX170" s="230"/>
      <c r="WEY170" s="230"/>
      <c r="WEZ170" s="231"/>
      <c r="WFA170" s="229"/>
      <c r="WFB170" s="230"/>
      <c r="WFC170" s="230"/>
      <c r="WFD170" s="230"/>
      <c r="WFE170" s="230"/>
      <c r="WFF170" s="230"/>
      <c r="WFG170" s="230"/>
      <c r="WFH170" s="230"/>
      <c r="WFI170" s="230"/>
      <c r="WFJ170" s="230"/>
      <c r="WFK170" s="230"/>
      <c r="WFL170" s="230"/>
      <c r="WFM170" s="231"/>
      <c r="WFN170" s="229"/>
      <c r="WFO170" s="230"/>
      <c r="WFP170" s="230"/>
      <c r="WFQ170" s="230"/>
      <c r="WFR170" s="230"/>
      <c r="WFS170" s="230"/>
      <c r="WFT170" s="230"/>
      <c r="WFU170" s="230"/>
      <c r="WFV170" s="230"/>
      <c r="WFW170" s="230"/>
      <c r="WFX170" s="230"/>
      <c r="WFY170" s="230"/>
      <c r="WFZ170" s="231"/>
      <c r="WGA170" s="229"/>
      <c r="WGB170" s="230"/>
      <c r="WGC170" s="230"/>
      <c r="WGD170" s="230"/>
      <c r="WGE170" s="230"/>
      <c r="WGF170" s="230"/>
      <c r="WGG170" s="230"/>
      <c r="WGH170" s="230"/>
      <c r="WGI170" s="230"/>
      <c r="WGJ170" s="230"/>
      <c r="WGK170" s="230"/>
      <c r="WGL170" s="230"/>
      <c r="WGM170" s="231"/>
      <c r="WGN170" s="229"/>
      <c r="WGO170" s="230"/>
      <c r="WGP170" s="230"/>
      <c r="WGQ170" s="230"/>
      <c r="WGR170" s="230"/>
      <c r="WGS170" s="230"/>
      <c r="WGT170" s="230"/>
      <c r="WGU170" s="230"/>
      <c r="WGV170" s="230"/>
      <c r="WGW170" s="230"/>
      <c r="WGX170" s="230"/>
      <c r="WGY170" s="230"/>
      <c r="WGZ170" s="231"/>
      <c r="WHA170" s="229"/>
      <c r="WHB170" s="230"/>
      <c r="WHC170" s="230"/>
      <c r="WHD170" s="230"/>
      <c r="WHE170" s="230"/>
      <c r="WHF170" s="230"/>
      <c r="WHG170" s="230"/>
      <c r="WHH170" s="230"/>
      <c r="WHI170" s="230"/>
      <c r="WHJ170" s="230"/>
      <c r="WHK170" s="230"/>
      <c r="WHL170" s="230"/>
      <c r="WHM170" s="231"/>
      <c r="WHN170" s="229"/>
      <c r="WHO170" s="230"/>
      <c r="WHP170" s="230"/>
      <c r="WHQ170" s="230"/>
      <c r="WHR170" s="230"/>
      <c r="WHS170" s="230"/>
      <c r="WHT170" s="230"/>
      <c r="WHU170" s="230"/>
      <c r="WHV170" s="230"/>
      <c r="WHW170" s="230"/>
      <c r="WHX170" s="230"/>
      <c r="WHY170" s="230"/>
      <c r="WHZ170" s="231"/>
      <c r="WIA170" s="229"/>
      <c r="WIB170" s="230"/>
      <c r="WIC170" s="230"/>
      <c r="WID170" s="230"/>
      <c r="WIE170" s="230"/>
      <c r="WIF170" s="230"/>
      <c r="WIG170" s="230"/>
      <c r="WIH170" s="230"/>
      <c r="WII170" s="230"/>
      <c r="WIJ170" s="230"/>
      <c r="WIK170" s="230"/>
      <c r="WIL170" s="230"/>
      <c r="WIM170" s="231"/>
      <c r="WIN170" s="229"/>
      <c r="WIO170" s="230"/>
      <c r="WIP170" s="230"/>
      <c r="WIQ170" s="230"/>
      <c r="WIR170" s="230"/>
      <c r="WIS170" s="230"/>
      <c r="WIT170" s="230"/>
      <c r="WIU170" s="230"/>
      <c r="WIV170" s="230"/>
      <c r="WIW170" s="230"/>
      <c r="WIX170" s="230"/>
      <c r="WIY170" s="230"/>
      <c r="WIZ170" s="231"/>
      <c r="WJA170" s="229"/>
      <c r="WJB170" s="230"/>
      <c r="WJC170" s="230"/>
      <c r="WJD170" s="230"/>
      <c r="WJE170" s="230"/>
      <c r="WJF170" s="230"/>
      <c r="WJG170" s="230"/>
      <c r="WJH170" s="230"/>
      <c r="WJI170" s="230"/>
      <c r="WJJ170" s="230"/>
      <c r="WJK170" s="230"/>
      <c r="WJL170" s="230"/>
      <c r="WJM170" s="231"/>
      <c r="WJN170" s="229"/>
      <c r="WJO170" s="230"/>
      <c r="WJP170" s="230"/>
      <c r="WJQ170" s="230"/>
      <c r="WJR170" s="230"/>
      <c r="WJS170" s="230"/>
      <c r="WJT170" s="230"/>
      <c r="WJU170" s="230"/>
      <c r="WJV170" s="230"/>
      <c r="WJW170" s="230"/>
      <c r="WJX170" s="230"/>
      <c r="WJY170" s="230"/>
      <c r="WJZ170" s="231"/>
      <c r="WKA170" s="229"/>
      <c r="WKB170" s="230"/>
      <c r="WKC170" s="230"/>
      <c r="WKD170" s="230"/>
      <c r="WKE170" s="230"/>
      <c r="WKF170" s="230"/>
      <c r="WKG170" s="230"/>
      <c r="WKH170" s="230"/>
      <c r="WKI170" s="230"/>
      <c r="WKJ170" s="230"/>
      <c r="WKK170" s="230"/>
      <c r="WKL170" s="230"/>
      <c r="WKM170" s="231"/>
      <c r="WKN170" s="229"/>
      <c r="WKO170" s="230"/>
      <c r="WKP170" s="230"/>
      <c r="WKQ170" s="230"/>
      <c r="WKR170" s="230"/>
      <c r="WKS170" s="230"/>
      <c r="WKT170" s="230"/>
      <c r="WKU170" s="230"/>
      <c r="WKV170" s="230"/>
      <c r="WKW170" s="230"/>
      <c r="WKX170" s="230"/>
      <c r="WKY170" s="230"/>
      <c r="WKZ170" s="231"/>
      <c r="WLA170" s="229"/>
      <c r="WLB170" s="230"/>
      <c r="WLC170" s="230"/>
      <c r="WLD170" s="230"/>
      <c r="WLE170" s="230"/>
      <c r="WLF170" s="230"/>
      <c r="WLG170" s="230"/>
      <c r="WLH170" s="230"/>
      <c r="WLI170" s="230"/>
      <c r="WLJ170" s="230"/>
      <c r="WLK170" s="230"/>
      <c r="WLL170" s="230"/>
      <c r="WLM170" s="231"/>
      <c r="WLN170" s="229"/>
      <c r="WLO170" s="230"/>
      <c r="WLP170" s="230"/>
      <c r="WLQ170" s="230"/>
      <c r="WLR170" s="230"/>
      <c r="WLS170" s="230"/>
      <c r="WLT170" s="230"/>
      <c r="WLU170" s="230"/>
      <c r="WLV170" s="230"/>
      <c r="WLW170" s="230"/>
      <c r="WLX170" s="230"/>
      <c r="WLY170" s="230"/>
      <c r="WLZ170" s="231"/>
      <c r="WMA170" s="229"/>
      <c r="WMB170" s="230"/>
      <c r="WMC170" s="230"/>
      <c r="WMD170" s="230"/>
      <c r="WME170" s="230"/>
      <c r="WMF170" s="230"/>
      <c r="WMG170" s="230"/>
      <c r="WMH170" s="230"/>
      <c r="WMI170" s="230"/>
      <c r="WMJ170" s="230"/>
      <c r="WMK170" s="230"/>
      <c r="WML170" s="230"/>
      <c r="WMM170" s="231"/>
      <c r="WMN170" s="229"/>
      <c r="WMO170" s="230"/>
      <c r="WMP170" s="230"/>
      <c r="WMQ170" s="230"/>
      <c r="WMR170" s="230"/>
      <c r="WMS170" s="230"/>
      <c r="WMT170" s="230"/>
      <c r="WMU170" s="230"/>
      <c r="WMV170" s="230"/>
      <c r="WMW170" s="230"/>
      <c r="WMX170" s="230"/>
      <c r="WMY170" s="230"/>
      <c r="WMZ170" s="231"/>
      <c r="WNA170" s="229"/>
      <c r="WNB170" s="230"/>
      <c r="WNC170" s="230"/>
      <c r="WND170" s="230"/>
      <c r="WNE170" s="230"/>
      <c r="WNF170" s="230"/>
      <c r="WNG170" s="230"/>
      <c r="WNH170" s="230"/>
      <c r="WNI170" s="230"/>
      <c r="WNJ170" s="230"/>
      <c r="WNK170" s="230"/>
      <c r="WNL170" s="230"/>
      <c r="WNM170" s="231"/>
      <c r="WNN170" s="229"/>
      <c r="WNO170" s="230"/>
      <c r="WNP170" s="230"/>
      <c r="WNQ170" s="230"/>
      <c r="WNR170" s="230"/>
      <c r="WNS170" s="230"/>
      <c r="WNT170" s="230"/>
      <c r="WNU170" s="230"/>
      <c r="WNV170" s="230"/>
      <c r="WNW170" s="230"/>
      <c r="WNX170" s="230"/>
      <c r="WNY170" s="230"/>
      <c r="WNZ170" s="231"/>
      <c r="WOA170" s="229"/>
      <c r="WOB170" s="230"/>
      <c r="WOC170" s="230"/>
      <c r="WOD170" s="230"/>
      <c r="WOE170" s="230"/>
      <c r="WOF170" s="230"/>
      <c r="WOG170" s="230"/>
      <c r="WOH170" s="230"/>
      <c r="WOI170" s="230"/>
      <c r="WOJ170" s="230"/>
      <c r="WOK170" s="230"/>
      <c r="WOL170" s="230"/>
      <c r="WOM170" s="231"/>
      <c r="WON170" s="229"/>
      <c r="WOO170" s="230"/>
      <c r="WOP170" s="230"/>
      <c r="WOQ170" s="230"/>
      <c r="WOR170" s="230"/>
      <c r="WOS170" s="230"/>
      <c r="WOT170" s="230"/>
      <c r="WOU170" s="230"/>
      <c r="WOV170" s="230"/>
      <c r="WOW170" s="230"/>
      <c r="WOX170" s="230"/>
      <c r="WOY170" s="230"/>
      <c r="WOZ170" s="231"/>
      <c r="WPA170" s="229"/>
      <c r="WPB170" s="230"/>
      <c r="WPC170" s="230"/>
      <c r="WPD170" s="230"/>
      <c r="WPE170" s="230"/>
      <c r="WPF170" s="230"/>
      <c r="WPG170" s="230"/>
      <c r="WPH170" s="230"/>
      <c r="WPI170" s="230"/>
      <c r="WPJ170" s="230"/>
      <c r="WPK170" s="230"/>
      <c r="WPL170" s="230"/>
      <c r="WPM170" s="231"/>
      <c r="WPN170" s="229"/>
      <c r="WPO170" s="230"/>
      <c r="WPP170" s="230"/>
      <c r="WPQ170" s="230"/>
      <c r="WPR170" s="230"/>
      <c r="WPS170" s="230"/>
      <c r="WPT170" s="230"/>
      <c r="WPU170" s="230"/>
      <c r="WPV170" s="230"/>
      <c r="WPW170" s="230"/>
      <c r="WPX170" s="230"/>
      <c r="WPY170" s="230"/>
      <c r="WPZ170" s="231"/>
      <c r="WQA170" s="229"/>
      <c r="WQB170" s="230"/>
      <c r="WQC170" s="230"/>
      <c r="WQD170" s="230"/>
      <c r="WQE170" s="230"/>
      <c r="WQF170" s="230"/>
      <c r="WQG170" s="230"/>
      <c r="WQH170" s="230"/>
      <c r="WQI170" s="230"/>
      <c r="WQJ170" s="230"/>
      <c r="WQK170" s="230"/>
      <c r="WQL170" s="230"/>
      <c r="WQM170" s="231"/>
      <c r="WQN170" s="229"/>
      <c r="WQO170" s="230"/>
      <c r="WQP170" s="230"/>
      <c r="WQQ170" s="230"/>
      <c r="WQR170" s="230"/>
      <c r="WQS170" s="230"/>
      <c r="WQT170" s="230"/>
      <c r="WQU170" s="230"/>
      <c r="WQV170" s="230"/>
      <c r="WQW170" s="230"/>
      <c r="WQX170" s="230"/>
      <c r="WQY170" s="230"/>
      <c r="WQZ170" s="231"/>
      <c r="WRA170" s="229"/>
      <c r="WRB170" s="230"/>
      <c r="WRC170" s="230"/>
      <c r="WRD170" s="230"/>
      <c r="WRE170" s="230"/>
      <c r="WRF170" s="230"/>
      <c r="WRG170" s="230"/>
      <c r="WRH170" s="230"/>
      <c r="WRI170" s="230"/>
      <c r="WRJ170" s="230"/>
      <c r="WRK170" s="230"/>
      <c r="WRL170" s="230"/>
      <c r="WRM170" s="231"/>
      <c r="WRN170" s="229"/>
      <c r="WRO170" s="230"/>
      <c r="WRP170" s="230"/>
      <c r="WRQ170" s="230"/>
      <c r="WRR170" s="230"/>
      <c r="WRS170" s="230"/>
      <c r="WRT170" s="230"/>
      <c r="WRU170" s="230"/>
      <c r="WRV170" s="230"/>
      <c r="WRW170" s="230"/>
      <c r="WRX170" s="230"/>
      <c r="WRY170" s="230"/>
      <c r="WRZ170" s="231"/>
      <c r="WSA170" s="229"/>
      <c r="WSB170" s="230"/>
      <c r="WSC170" s="230"/>
      <c r="WSD170" s="230"/>
      <c r="WSE170" s="230"/>
      <c r="WSF170" s="230"/>
      <c r="WSG170" s="230"/>
      <c r="WSH170" s="230"/>
      <c r="WSI170" s="230"/>
      <c r="WSJ170" s="230"/>
      <c r="WSK170" s="230"/>
      <c r="WSL170" s="230"/>
      <c r="WSM170" s="231"/>
      <c r="WSN170" s="229"/>
      <c r="WSO170" s="230"/>
      <c r="WSP170" s="230"/>
      <c r="WSQ170" s="230"/>
      <c r="WSR170" s="230"/>
      <c r="WSS170" s="230"/>
      <c r="WST170" s="230"/>
      <c r="WSU170" s="230"/>
      <c r="WSV170" s="230"/>
      <c r="WSW170" s="230"/>
      <c r="WSX170" s="230"/>
      <c r="WSY170" s="230"/>
      <c r="WSZ170" s="231"/>
      <c r="WTA170" s="229"/>
      <c r="WTB170" s="230"/>
      <c r="WTC170" s="230"/>
      <c r="WTD170" s="230"/>
      <c r="WTE170" s="230"/>
      <c r="WTF170" s="230"/>
      <c r="WTG170" s="230"/>
      <c r="WTH170" s="230"/>
      <c r="WTI170" s="230"/>
      <c r="WTJ170" s="230"/>
      <c r="WTK170" s="230"/>
      <c r="WTL170" s="230"/>
      <c r="WTM170" s="231"/>
      <c r="WTN170" s="229"/>
      <c r="WTO170" s="230"/>
      <c r="WTP170" s="230"/>
      <c r="WTQ170" s="230"/>
      <c r="WTR170" s="230"/>
      <c r="WTS170" s="230"/>
      <c r="WTT170" s="230"/>
      <c r="WTU170" s="230"/>
      <c r="WTV170" s="230"/>
      <c r="WTW170" s="230"/>
      <c r="WTX170" s="230"/>
      <c r="WTY170" s="230"/>
      <c r="WTZ170" s="231"/>
      <c r="WUA170" s="229"/>
      <c r="WUB170" s="230"/>
      <c r="WUC170" s="230"/>
      <c r="WUD170" s="230"/>
      <c r="WUE170" s="230"/>
      <c r="WUF170" s="230"/>
      <c r="WUG170" s="230"/>
      <c r="WUH170" s="230"/>
      <c r="WUI170" s="230"/>
      <c r="WUJ170" s="230"/>
      <c r="WUK170" s="230"/>
      <c r="WUL170" s="230"/>
      <c r="WUM170" s="231"/>
      <c r="WUN170" s="229"/>
      <c r="WUO170" s="230"/>
      <c r="WUP170" s="230"/>
      <c r="WUQ170" s="230"/>
      <c r="WUR170" s="230"/>
      <c r="WUS170" s="230"/>
      <c r="WUT170" s="230"/>
      <c r="WUU170" s="230"/>
      <c r="WUV170" s="230"/>
      <c r="WUW170" s="230"/>
      <c r="WUX170" s="230"/>
      <c r="WUY170" s="230"/>
      <c r="WUZ170" s="231"/>
      <c r="WVA170" s="229"/>
      <c r="WVB170" s="230"/>
      <c r="WVC170" s="230"/>
      <c r="WVD170" s="230"/>
      <c r="WVE170" s="230"/>
      <c r="WVF170" s="230"/>
      <c r="WVG170" s="230"/>
      <c r="WVH170" s="230"/>
      <c r="WVI170" s="230"/>
      <c r="WVJ170" s="230"/>
      <c r="WVK170" s="230"/>
      <c r="WVL170" s="230"/>
      <c r="WVM170" s="231"/>
      <c r="WVN170" s="229"/>
      <c r="WVO170" s="230"/>
      <c r="WVP170" s="230"/>
      <c r="WVQ170" s="230"/>
      <c r="WVR170" s="230"/>
      <c r="WVS170" s="230"/>
      <c r="WVT170" s="230"/>
      <c r="WVU170" s="230"/>
      <c r="WVV170" s="230"/>
      <c r="WVW170" s="230"/>
      <c r="WVX170" s="230"/>
      <c r="WVY170" s="230"/>
      <c r="WVZ170" s="231"/>
      <c r="WWA170" s="229"/>
      <c r="WWB170" s="230"/>
      <c r="WWC170" s="230"/>
      <c r="WWD170" s="230"/>
      <c r="WWE170" s="230"/>
      <c r="WWF170" s="230"/>
      <c r="WWG170" s="230"/>
      <c r="WWH170" s="230"/>
      <c r="WWI170" s="230"/>
      <c r="WWJ170" s="230"/>
      <c r="WWK170" s="230"/>
      <c r="WWL170" s="230"/>
      <c r="WWM170" s="231"/>
      <c r="WWN170" s="229"/>
      <c r="WWO170" s="230"/>
      <c r="WWP170" s="230"/>
      <c r="WWQ170" s="230"/>
      <c r="WWR170" s="230"/>
      <c r="WWS170" s="230"/>
      <c r="WWT170" s="230"/>
      <c r="WWU170" s="230"/>
      <c r="WWV170" s="230"/>
      <c r="WWW170" s="230"/>
      <c r="WWX170" s="230"/>
      <c r="WWY170" s="230"/>
      <c r="WWZ170" s="231"/>
      <c r="WXA170" s="229"/>
      <c r="WXB170" s="230"/>
      <c r="WXC170" s="230"/>
      <c r="WXD170" s="230"/>
      <c r="WXE170" s="230"/>
      <c r="WXF170" s="230"/>
      <c r="WXG170" s="230"/>
      <c r="WXH170" s="230"/>
      <c r="WXI170" s="230"/>
      <c r="WXJ170" s="230"/>
      <c r="WXK170" s="230"/>
      <c r="WXL170" s="230"/>
      <c r="WXM170" s="231"/>
      <c r="WXN170" s="229"/>
      <c r="WXO170" s="230"/>
      <c r="WXP170" s="230"/>
      <c r="WXQ170" s="230"/>
      <c r="WXR170" s="230"/>
      <c r="WXS170" s="230"/>
      <c r="WXT170" s="230"/>
      <c r="WXU170" s="230"/>
      <c r="WXV170" s="230"/>
      <c r="WXW170" s="230"/>
      <c r="WXX170" s="230"/>
      <c r="WXY170" s="230"/>
      <c r="WXZ170" s="231"/>
      <c r="WYA170" s="229"/>
      <c r="WYB170" s="230"/>
      <c r="WYC170" s="230"/>
      <c r="WYD170" s="230"/>
      <c r="WYE170" s="230"/>
      <c r="WYF170" s="230"/>
      <c r="WYG170" s="230"/>
      <c r="WYH170" s="230"/>
      <c r="WYI170" s="230"/>
      <c r="WYJ170" s="230"/>
      <c r="WYK170" s="230"/>
      <c r="WYL170" s="230"/>
      <c r="WYM170" s="231"/>
      <c r="WYN170" s="229"/>
      <c r="WYO170" s="230"/>
      <c r="WYP170" s="230"/>
      <c r="WYQ170" s="230"/>
      <c r="WYR170" s="230"/>
      <c r="WYS170" s="230"/>
      <c r="WYT170" s="230"/>
      <c r="WYU170" s="230"/>
      <c r="WYV170" s="230"/>
      <c r="WYW170" s="230"/>
      <c r="WYX170" s="230"/>
      <c r="WYY170" s="230"/>
      <c r="WYZ170" s="231"/>
      <c r="WZA170" s="229"/>
      <c r="WZB170" s="230"/>
      <c r="WZC170" s="230"/>
      <c r="WZD170" s="230"/>
      <c r="WZE170" s="230"/>
      <c r="WZF170" s="230"/>
      <c r="WZG170" s="230"/>
      <c r="WZH170" s="230"/>
      <c r="WZI170" s="230"/>
      <c r="WZJ170" s="230"/>
      <c r="WZK170" s="230"/>
      <c r="WZL170" s="230"/>
      <c r="WZM170" s="231"/>
      <c r="WZN170" s="229"/>
      <c r="WZO170" s="230"/>
      <c r="WZP170" s="230"/>
      <c r="WZQ170" s="230"/>
      <c r="WZR170" s="230"/>
      <c r="WZS170" s="230"/>
      <c r="WZT170" s="230"/>
      <c r="WZU170" s="230"/>
      <c r="WZV170" s="230"/>
      <c r="WZW170" s="230"/>
      <c r="WZX170" s="230"/>
      <c r="WZY170" s="230"/>
      <c r="WZZ170" s="231"/>
      <c r="XAA170" s="229"/>
      <c r="XAB170" s="230"/>
      <c r="XAC170" s="230"/>
      <c r="XAD170" s="230"/>
      <c r="XAE170" s="230"/>
      <c r="XAF170" s="230"/>
      <c r="XAG170" s="230"/>
      <c r="XAH170" s="230"/>
      <c r="XAI170" s="230"/>
      <c r="XAJ170" s="230"/>
      <c r="XAK170" s="230"/>
      <c r="XAL170" s="230"/>
      <c r="XAM170" s="231"/>
      <c r="XAN170" s="229"/>
      <c r="XAO170" s="230"/>
      <c r="XAP170" s="230"/>
      <c r="XAQ170" s="230"/>
      <c r="XAR170" s="230"/>
      <c r="XAS170" s="230"/>
      <c r="XAT170" s="230"/>
      <c r="XAU170" s="230"/>
      <c r="XAV170" s="230"/>
      <c r="XAW170" s="230"/>
      <c r="XAX170" s="230"/>
      <c r="XAY170" s="230"/>
      <c r="XAZ170" s="231"/>
      <c r="XBA170" s="229"/>
      <c r="XBB170" s="230"/>
      <c r="XBC170" s="230"/>
      <c r="XBD170" s="230"/>
      <c r="XBE170" s="230"/>
      <c r="XBF170" s="230"/>
      <c r="XBG170" s="230"/>
      <c r="XBH170" s="230"/>
      <c r="XBI170" s="230"/>
      <c r="XBJ170" s="230"/>
      <c r="XBK170" s="230"/>
      <c r="XBL170" s="230"/>
      <c r="XBM170" s="231"/>
      <c r="XBN170" s="229"/>
      <c r="XBO170" s="230"/>
      <c r="XBP170" s="230"/>
      <c r="XBQ170" s="230"/>
      <c r="XBR170" s="230"/>
      <c r="XBS170" s="230"/>
      <c r="XBT170" s="230"/>
      <c r="XBU170" s="230"/>
      <c r="XBV170" s="230"/>
      <c r="XBW170" s="230"/>
      <c r="XBX170" s="230"/>
      <c r="XBY170" s="230"/>
      <c r="XBZ170" s="231"/>
      <c r="XCA170" s="229"/>
      <c r="XCB170" s="230"/>
      <c r="XCC170" s="230"/>
      <c r="XCD170" s="230"/>
      <c r="XCE170" s="230"/>
      <c r="XCF170" s="230"/>
      <c r="XCG170" s="230"/>
      <c r="XCH170" s="230"/>
      <c r="XCI170" s="230"/>
      <c r="XCJ170" s="230"/>
      <c r="XCK170" s="230"/>
      <c r="XCL170" s="230"/>
      <c r="XCM170" s="231"/>
      <c r="XCN170" s="229"/>
      <c r="XCO170" s="230"/>
      <c r="XCP170" s="230"/>
      <c r="XCQ170" s="230"/>
      <c r="XCR170" s="230"/>
      <c r="XCS170" s="230"/>
      <c r="XCT170" s="230"/>
      <c r="XCU170" s="230"/>
      <c r="XCV170" s="230"/>
      <c r="XCW170" s="230"/>
      <c r="XCX170" s="230"/>
      <c r="XCY170" s="230"/>
      <c r="XCZ170" s="231"/>
      <c r="XDA170" s="229"/>
      <c r="XDB170" s="230"/>
      <c r="XDC170" s="230"/>
      <c r="XDD170" s="230"/>
      <c r="XDE170" s="230"/>
      <c r="XDF170" s="230"/>
      <c r="XDG170" s="230"/>
      <c r="XDH170" s="230"/>
      <c r="XDI170" s="230"/>
      <c r="XDJ170" s="230"/>
      <c r="XDK170" s="230"/>
      <c r="XDL170" s="230"/>
      <c r="XDM170" s="231"/>
      <c r="XDN170" s="229"/>
      <c r="XDO170" s="230"/>
      <c r="XDP170" s="230"/>
      <c r="XDQ170" s="230"/>
      <c r="XDR170" s="230"/>
      <c r="XDS170" s="230"/>
      <c r="XDT170" s="230"/>
      <c r="XDU170" s="230"/>
      <c r="XDV170" s="230"/>
      <c r="XDW170" s="230"/>
      <c r="XDX170" s="230"/>
      <c r="XDY170" s="230"/>
      <c r="XDZ170" s="231"/>
      <c r="XEA170" s="229"/>
      <c r="XEB170" s="230"/>
      <c r="XEC170" s="230"/>
      <c r="XED170" s="230"/>
      <c r="XEE170" s="230"/>
      <c r="XEF170" s="230"/>
      <c r="XEG170" s="230"/>
      <c r="XEH170" s="230"/>
      <c r="XEI170" s="230"/>
      <c r="XEJ170" s="230"/>
      <c r="XEK170" s="230"/>
      <c r="XEL170" s="230"/>
      <c r="XEM170" s="231"/>
      <c r="XEN170" s="229"/>
      <c r="XEO170" s="230"/>
      <c r="XEP170" s="230"/>
      <c r="XEQ170" s="230"/>
      <c r="XER170" s="230"/>
      <c r="XES170" s="230"/>
      <c r="XET170" s="230"/>
      <c r="XEU170" s="230"/>
      <c r="XEV170" s="230"/>
      <c r="XEW170" s="230"/>
      <c r="XEX170" s="230"/>
      <c r="XEY170" s="230"/>
      <c r="XEZ170" s="231"/>
      <c r="XFA170" s="229"/>
      <c r="XFB170" s="230"/>
      <c r="XFC170" s="230"/>
      <c r="XFD170" s="230"/>
    </row>
    <row r="171" spans="1:16384">
      <c r="A171" s="224" t="s">
        <v>63</v>
      </c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</row>
    <row r="172" spans="1:16384" ht="96">
      <c r="A172" s="127" t="s">
        <v>66</v>
      </c>
      <c r="B172" s="131" t="s">
        <v>134</v>
      </c>
      <c r="C172" s="67"/>
      <c r="D172" s="121" t="s">
        <v>48</v>
      </c>
      <c r="E172" s="124" t="s">
        <v>49</v>
      </c>
      <c r="F172" s="124" t="s">
        <v>50</v>
      </c>
      <c r="G172" s="107">
        <v>0</v>
      </c>
      <c r="H172" s="107">
        <v>0</v>
      </c>
      <c r="I172" s="107">
        <v>0</v>
      </c>
      <c r="J172" s="107">
        <v>0</v>
      </c>
      <c r="K172" s="107">
        <v>0</v>
      </c>
      <c r="L172" s="107">
        <v>0</v>
      </c>
      <c r="M172" s="72"/>
    </row>
    <row r="173" spans="1:16384" ht="96" hidden="1">
      <c r="A173" s="72"/>
      <c r="B173" s="143" t="s">
        <v>135</v>
      </c>
      <c r="C173" s="144">
        <v>0</v>
      </c>
      <c r="D173" s="121" t="s">
        <v>48</v>
      </c>
      <c r="E173" s="118" t="s">
        <v>7</v>
      </c>
      <c r="F173" s="124" t="s">
        <v>50</v>
      </c>
      <c r="G173" s="118" t="s">
        <v>7</v>
      </c>
      <c r="H173" s="118" t="s">
        <v>7</v>
      </c>
      <c r="I173" s="118" t="s">
        <v>7</v>
      </c>
      <c r="J173" s="118" t="s">
        <v>7</v>
      </c>
      <c r="K173" s="118" t="s">
        <v>7</v>
      </c>
      <c r="L173" s="118" t="s">
        <v>7</v>
      </c>
      <c r="M173" s="118"/>
      <c r="N173" s="66"/>
      <c r="O173" s="66"/>
      <c r="P173" s="66"/>
      <c r="Q173" s="66"/>
    </row>
    <row r="174" spans="1:16384" ht="96">
      <c r="A174" s="127" t="s">
        <v>110</v>
      </c>
      <c r="B174" s="131" t="s">
        <v>136</v>
      </c>
      <c r="C174" s="144"/>
      <c r="D174" s="121" t="s">
        <v>48</v>
      </c>
      <c r="E174" s="124" t="s">
        <v>49</v>
      </c>
      <c r="F174" s="124" t="s">
        <v>50</v>
      </c>
      <c r="G174" s="107">
        <v>0</v>
      </c>
      <c r="H174" s="107">
        <v>0</v>
      </c>
      <c r="I174" s="107">
        <v>0</v>
      </c>
      <c r="J174" s="107">
        <v>0</v>
      </c>
      <c r="K174" s="107">
        <v>0</v>
      </c>
      <c r="L174" s="107">
        <v>0</v>
      </c>
      <c r="M174" s="118"/>
      <c r="N174" s="146"/>
      <c r="O174" s="146"/>
      <c r="P174" s="146"/>
      <c r="Q174" s="146"/>
    </row>
    <row r="175" spans="1:16384" ht="96" hidden="1">
      <c r="A175" s="145"/>
      <c r="B175" s="143" t="s">
        <v>137</v>
      </c>
      <c r="C175" s="144">
        <v>1</v>
      </c>
      <c r="D175" s="121" t="s">
        <v>48</v>
      </c>
      <c r="E175" s="118" t="s">
        <v>7</v>
      </c>
      <c r="F175" s="124" t="s">
        <v>50</v>
      </c>
      <c r="G175" s="117" t="s">
        <v>7</v>
      </c>
      <c r="H175" s="117" t="s">
        <v>7</v>
      </c>
      <c r="I175" s="117" t="s">
        <v>7</v>
      </c>
      <c r="J175" s="117" t="s">
        <v>7</v>
      </c>
      <c r="K175" s="117" t="s">
        <v>7</v>
      </c>
      <c r="L175" s="117" t="s">
        <v>7</v>
      </c>
      <c r="M175" s="117"/>
      <c r="N175" s="146"/>
      <c r="O175" s="146"/>
      <c r="P175" s="146"/>
      <c r="Q175" s="146"/>
    </row>
    <row r="176" spans="1:16384" ht="96">
      <c r="A176" s="127" t="s">
        <v>117</v>
      </c>
      <c r="B176" s="142" t="s">
        <v>138</v>
      </c>
      <c r="C176" s="67"/>
      <c r="D176" s="121" t="s">
        <v>48</v>
      </c>
      <c r="E176" s="124" t="s">
        <v>49</v>
      </c>
      <c r="F176" s="124" t="s">
        <v>50</v>
      </c>
      <c r="G176" s="261">
        <v>645584.06999999995</v>
      </c>
      <c r="H176" s="261">
        <v>263830.09999999998</v>
      </c>
      <c r="I176" s="107">
        <v>0</v>
      </c>
      <c r="J176" s="107">
        <v>0</v>
      </c>
      <c r="K176" s="107">
        <v>0</v>
      </c>
      <c r="L176" s="107">
        <v>0</v>
      </c>
      <c r="M176" s="255"/>
    </row>
    <row r="177" spans="1:38" ht="96" hidden="1">
      <c r="A177" s="72"/>
      <c r="B177" s="143" t="s">
        <v>139</v>
      </c>
      <c r="C177" s="144">
        <v>0</v>
      </c>
      <c r="D177" s="121" t="s">
        <v>48</v>
      </c>
      <c r="E177" s="118" t="s">
        <v>7</v>
      </c>
      <c r="F177" s="124" t="s">
        <v>50</v>
      </c>
      <c r="G177" s="117" t="s">
        <v>7</v>
      </c>
      <c r="H177" s="117" t="s">
        <v>7</v>
      </c>
      <c r="I177" s="117" t="s">
        <v>7</v>
      </c>
      <c r="J177" s="117" t="s">
        <v>7</v>
      </c>
      <c r="K177" s="117" t="s">
        <v>7</v>
      </c>
      <c r="L177" s="117" t="s">
        <v>7</v>
      </c>
      <c r="M177" s="76"/>
    </row>
    <row r="178" spans="1:38" ht="102">
      <c r="A178" s="127" t="s">
        <v>87</v>
      </c>
      <c r="B178" s="142" t="s">
        <v>140</v>
      </c>
      <c r="C178" s="67"/>
      <c r="D178" s="121" t="s">
        <v>48</v>
      </c>
      <c r="E178" s="124" t="s">
        <v>49</v>
      </c>
      <c r="F178" s="124" t="s">
        <v>50</v>
      </c>
      <c r="G178" s="261">
        <v>271392.84000000003</v>
      </c>
      <c r="H178" s="261">
        <v>271392.84000000003</v>
      </c>
      <c r="I178" s="107">
        <v>0</v>
      </c>
      <c r="J178" s="107">
        <v>0</v>
      </c>
      <c r="K178" s="107">
        <v>0</v>
      </c>
      <c r="L178" s="107">
        <v>0</v>
      </c>
      <c r="M178" s="255"/>
    </row>
    <row r="179" spans="1:38" ht="96" hidden="1">
      <c r="A179" s="72"/>
      <c r="B179" s="143" t="s">
        <v>141</v>
      </c>
      <c r="C179" s="144">
        <v>0</v>
      </c>
      <c r="D179" s="121" t="s">
        <v>48</v>
      </c>
      <c r="E179" s="118" t="s">
        <v>7</v>
      </c>
      <c r="F179" s="124" t="s">
        <v>50</v>
      </c>
      <c r="G179" s="118" t="s">
        <v>7</v>
      </c>
      <c r="H179" s="118" t="s">
        <v>7</v>
      </c>
      <c r="I179" s="118" t="s">
        <v>7</v>
      </c>
      <c r="J179" s="118" t="s">
        <v>7</v>
      </c>
      <c r="K179" s="118" t="s">
        <v>7</v>
      </c>
      <c r="L179" s="118" t="s">
        <v>7</v>
      </c>
      <c r="M179" s="76"/>
    </row>
    <row r="180" spans="1:38" ht="79.5" customHeight="1">
      <c r="A180" s="114" t="s">
        <v>93</v>
      </c>
      <c r="B180" s="142" t="s">
        <v>142</v>
      </c>
      <c r="C180" s="75"/>
      <c r="D180" s="63" t="s">
        <v>51</v>
      </c>
      <c r="E180" s="65" t="s">
        <v>49</v>
      </c>
      <c r="F180" s="65" t="s">
        <v>50</v>
      </c>
      <c r="G180" s="261">
        <v>76800</v>
      </c>
      <c r="H180" s="261">
        <v>76800</v>
      </c>
      <c r="I180" s="261">
        <v>0</v>
      </c>
      <c r="J180" s="261">
        <v>0</v>
      </c>
      <c r="K180" s="261">
        <v>0</v>
      </c>
      <c r="L180" s="261">
        <v>0</v>
      </c>
      <c r="M180" s="255"/>
    </row>
    <row r="181" spans="1:38" ht="48" hidden="1">
      <c r="A181" s="72"/>
      <c r="B181" s="143" t="s">
        <v>143</v>
      </c>
      <c r="C181" s="144">
        <v>0</v>
      </c>
      <c r="D181" s="63" t="s">
        <v>51</v>
      </c>
      <c r="E181" s="118" t="s">
        <v>7</v>
      </c>
      <c r="F181" s="65" t="s">
        <v>50</v>
      </c>
      <c r="G181" s="117" t="s">
        <v>7</v>
      </c>
      <c r="H181" s="117" t="s">
        <v>7</v>
      </c>
      <c r="I181" s="117" t="s">
        <v>7</v>
      </c>
      <c r="J181" s="117" t="s">
        <v>7</v>
      </c>
      <c r="K181" s="117" t="s">
        <v>7</v>
      </c>
      <c r="L181" s="117" t="s">
        <v>7</v>
      </c>
      <c r="M181" s="76"/>
    </row>
    <row r="182" spans="1:38" ht="51">
      <c r="A182" s="114" t="s">
        <v>96</v>
      </c>
      <c r="B182" s="142" t="s">
        <v>144</v>
      </c>
      <c r="C182" s="67"/>
      <c r="D182" s="63" t="s">
        <v>51</v>
      </c>
      <c r="E182" s="65" t="s">
        <v>49</v>
      </c>
      <c r="F182" s="65" t="s">
        <v>50</v>
      </c>
      <c r="G182" s="261">
        <v>3952500</v>
      </c>
      <c r="H182" s="261">
        <v>0</v>
      </c>
      <c r="I182" s="261">
        <v>0</v>
      </c>
      <c r="J182" s="261">
        <v>0</v>
      </c>
      <c r="K182" s="261">
        <v>0</v>
      </c>
      <c r="L182" s="261">
        <v>0</v>
      </c>
      <c r="M182" s="255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</row>
    <row r="183" spans="1:38" ht="48" hidden="1">
      <c r="A183" s="72"/>
      <c r="B183" s="143" t="s">
        <v>145</v>
      </c>
      <c r="C183" s="144">
        <v>0</v>
      </c>
      <c r="D183" s="63" t="s">
        <v>51</v>
      </c>
      <c r="E183" s="118" t="s">
        <v>7</v>
      </c>
      <c r="F183" s="65" t="s">
        <v>50</v>
      </c>
      <c r="G183" s="117" t="s">
        <v>7</v>
      </c>
      <c r="H183" s="117" t="s">
        <v>7</v>
      </c>
      <c r="I183" s="117" t="s">
        <v>7</v>
      </c>
      <c r="J183" s="117" t="s">
        <v>7</v>
      </c>
      <c r="K183" s="117" t="s">
        <v>7</v>
      </c>
      <c r="L183" s="117" t="s">
        <v>7</v>
      </c>
      <c r="M183" s="76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</row>
    <row r="184" spans="1:38" ht="15.75">
      <c r="A184" s="72"/>
      <c r="B184" s="147" t="s">
        <v>86</v>
      </c>
      <c r="C184" s="148" t="s">
        <v>7</v>
      </c>
      <c r="D184" s="148" t="s">
        <v>7</v>
      </c>
      <c r="E184" s="148" t="s">
        <v>7</v>
      </c>
      <c r="F184" s="148" t="s">
        <v>7</v>
      </c>
      <c r="G184" s="257">
        <f>G182+G180+G178+G176+G174+G172</f>
        <v>4946276.91</v>
      </c>
      <c r="H184" s="257">
        <f t="shared" ref="H184:L184" si="10">H182+H180+H178+H176+H174+H172</f>
        <v>612022.93999999994</v>
      </c>
      <c r="I184" s="257">
        <f t="shared" si="10"/>
        <v>0</v>
      </c>
      <c r="J184" s="257">
        <f t="shared" si="10"/>
        <v>0</v>
      </c>
      <c r="K184" s="257">
        <f t="shared" si="10"/>
        <v>0</v>
      </c>
      <c r="L184" s="257">
        <f t="shared" si="10"/>
        <v>0</v>
      </c>
      <c r="M184" s="253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</row>
    <row r="185" spans="1:38">
      <c r="A185" s="227" t="s">
        <v>64</v>
      </c>
      <c r="B185" s="227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</row>
    <row r="186" spans="1:38" s="126" customFormat="1" ht="99" customHeight="1">
      <c r="A186" s="114">
        <v>7</v>
      </c>
      <c r="B186" s="112" t="s">
        <v>146</v>
      </c>
      <c r="C186" s="125"/>
      <c r="D186" s="63" t="s">
        <v>48</v>
      </c>
      <c r="E186" s="65" t="s">
        <v>49</v>
      </c>
      <c r="F186" s="65" t="s">
        <v>50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125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213"/>
    </row>
    <row r="187" spans="1:38" s="129" customFormat="1" ht="96" hidden="1">
      <c r="A187" s="133"/>
      <c r="B187" s="152" t="s">
        <v>147</v>
      </c>
      <c r="C187" s="135">
        <v>1</v>
      </c>
      <c r="D187" s="121" t="s">
        <v>48</v>
      </c>
      <c r="E187" s="135" t="s">
        <v>7</v>
      </c>
      <c r="F187" s="124" t="s">
        <v>50</v>
      </c>
      <c r="G187" s="135" t="s">
        <v>7</v>
      </c>
      <c r="H187" s="135" t="s">
        <v>7</v>
      </c>
      <c r="I187" s="135" t="s">
        <v>7</v>
      </c>
      <c r="J187" s="135" t="s">
        <v>7</v>
      </c>
      <c r="K187" s="135" t="s">
        <v>7</v>
      </c>
      <c r="L187" s="135" t="s">
        <v>7</v>
      </c>
      <c r="M187" s="128"/>
    </row>
    <row r="188" spans="1:38" s="129" customFormat="1" ht="99.75" customHeight="1">
      <c r="A188" s="127">
        <v>8</v>
      </c>
      <c r="B188" s="112" t="s">
        <v>148</v>
      </c>
      <c r="C188" s="128"/>
      <c r="D188" s="121" t="s">
        <v>48</v>
      </c>
      <c r="E188" s="124" t="s">
        <v>49</v>
      </c>
      <c r="F188" s="124" t="s">
        <v>50</v>
      </c>
      <c r="G188" s="59">
        <v>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128"/>
    </row>
    <row r="189" spans="1:38" s="129" customFormat="1" ht="96" hidden="1">
      <c r="A189" s="133"/>
      <c r="B189" s="152" t="s">
        <v>149</v>
      </c>
      <c r="C189" s="135">
        <v>1</v>
      </c>
      <c r="D189" s="121" t="s">
        <v>48</v>
      </c>
      <c r="E189" s="135" t="s">
        <v>7</v>
      </c>
      <c r="F189" s="124" t="s">
        <v>50</v>
      </c>
      <c r="G189" s="135" t="s">
        <v>7</v>
      </c>
      <c r="H189" s="135" t="s">
        <v>7</v>
      </c>
      <c r="I189" s="135" t="s">
        <v>7</v>
      </c>
      <c r="J189" s="135" t="s">
        <v>7</v>
      </c>
      <c r="K189" s="135" t="s">
        <v>7</v>
      </c>
      <c r="L189" s="135" t="s">
        <v>7</v>
      </c>
      <c r="M189" s="128"/>
    </row>
    <row r="190" spans="1:38" s="129" customFormat="1" ht="96">
      <c r="A190" s="127">
        <v>9</v>
      </c>
      <c r="B190" s="112" t="s">
        <v>150</v>
      </c>
      <c r="C190" s="128"/>
      <c r="D190" s="121" t="s">
        <v>48</v>
      </c>
      <c r="E190" s="124" t="s">
        <v>49</v>
      </c>
      <c r="F190" s="124" t="s">
        <v>50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  <c r="L190" s="59">
        <v>0</v>
      </c>
      <c r="M190" s="128"/>
    </row>
    <row r="191" spans="1:38" s="129" customFormat="1" ht="96" hidden="1">
      <c r="A191" s="127"/>
      <c r="B191" s="152" t="s">
        <v>151</v>
      </c>
      <c r="C191" s="135">
        <v>1</v>
      </c>
      <c r="D191" s="121" t="s">
        <v>48</v>
      </c>
      <c r="E191" s="135" t="s">
        <v>7</v>
      </c>
      <c r="F191" s="124" t="s">
        <v>50</v>
      </c>
      <c r="G191" s="135" t="s">
        <v>7</v>
      </c>
      <c r="H191" s="135" t="s">
        <v>7</v>
      </c>
      <c r="I191" s="135" t="s">
        <v>7</v>
      </c>
      <c r="J191" s="135" t="s">
        <v>7</v>
      </c>
      <c r="K191" s="135" t="s">
        <v>7</v>
      </c>
      <c r="L191" s="135" t="s">
        <v>7</v>
      </c>
      <c r="M191" s="128"/>
    </row>
    <row r="192" spans="1:38" ht="96">
      <c r="A192" s="127" t="s">
        <v>152</v>
      </c>
      <c r="B192" s="112" t="s">
        <v>153</v>
      </c>
      <c r="C192" s="150"/>
      <c r="D192" s="121" t="s">
        <v>48</v>
      </c>
      <c r="E192" s="124" t="s">
        <v>49</v>
      </c>
      <c r="F192" s="124" t="s">
        <v>50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151"/>
    </row>
    <row r="193" spans="1:13" ht="96" hidden="1">
      <c r="A193" s="77"/>
      <c r="B193" s="152" t="s">
        <v>154</v>
      </c>
      <c r="C193" s="135">
        <v>0</v>
      </c>
      <c r="D193" s="121" t="s">
        <v>48</v>
      </c>
      <c r="E193" s="135" t="s">
        <v>7</v>
      </c>
      <c r="F193" s="124" t="s">
        <v>50</v>
      </c>
      <c r="G193" s="135" t="s">
        <v>7</v>
      </c>
      <c r="H193" s="135" t="s">
        <v>7</v>
      </c>
      <c r="I193" s="135" t="s">
        <v>7</v>
      </c>
      <c r="J193" s="135" t="s">
        <v>7</v>
      </c>
      <c r="K193" s="135" t="s">
        <v>7</v>
      </c>
      <c r="L193" s="135" t="s">
        <v>7</v>
      </c>
      <c r="M193" s="77"/>
    </row>
    <row r="194" spans="1:13" ht="96">
      <c r="A194" s="25" t="s">
        <v>155</v>
      </c>
      <c r="B194" s="112" t="s">
        <v>156</v>
      </c>
      <c r="C194" s="74"/>
      <c r="D194" s="121" t="s">
        <v>48</v>
      </c>
      <c r="E194" s="124" t="s">
        <v>49</v>
      </c>
      <c r="F194" s="124" t="s">
        <v>50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0</v>
      </c>
      <c r="M194" s="77"/>
    </row>
    <row r="195" spans="1:13" ht="96" hidden="1">
      <c r="A195" s="77"/>
      <c r="B195" s="152" t="s">
        <v>157</v>
      </c>
      <c r="C195" s="135">
        <v>0</v>
      </c>
      <c r="D195" s="121" t="s">
        <v>48</v>
      </c>
      <c r="E195" s="135" t="s">
        <v>7</v>
      </c>
      <c r="F195" s="124" t="s">
        <v>50</v>
      </c>
      <c r="G195" s="135" t="s">
        <v>7</v>
      </c>
      <c r="H195" s="135" t="s">
        <v>7</v>
      </c>
      <c r="I195" s="135" t="s">
        <v>7</v>
      </c>
      <c r="J195" s="135" t="s">
        <v>7</v>
      </c>
      <c r="K195" s="135" t="s">
        <v>7</v>
      </c>
      <c r="L195" s="135" t="s">
        <v>7</v>
      </c>
      <c r="M195" s="77"/>
    </row>
    <row r="196" spans="1:13" ht="96">
      <c r="A196" s="25" t="s">
        <v>158</v>
      </c>
      <c r="B196" s="112" t="s">
        <v>159</v>
      </c>
      <c r="C196" s="67"/>
      <c r="D196" s="121" t="s">
        <v>48</v>
      </c>
      <c r="E196" s="124" t="s">
        <v>49</v>
      </c>
      <c r="F196" s="124" t="s">
        <v>50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77"/>
    </row>
    <row r="197" spans="1:13" ht="96" hidden="1">
      <c r="A197" s="77"/>
      <c r="B197" s="152" t="s">
        <v>160</v>
      </c>
      <c r="C197" s="135">
        <v>0</v>
      </c>
      <c r="D197" s="121" t="s">
        <v>48</v>
      </c>
      <c r="E197" s="135" t="s">
        <v>7</v>
      </c>
      <c r="F197" s="124" t="s">
        <v>50</v>
      </c>
      <c r="G197" s="135" t="s">
        <v>7</v>
      </c>
      <c r="H197" s="135" t="s">
        <v>7</v>
      </c>
      <c r="I197" s="135" t="s">
        <v>7</v>
      </c>
      <c r="J197" s="135" t="s">
        <v>7</v>
      </c>
      <c r="K197" s="135" t="s">
        <v>7</v>
      </c>
      <c r="L197" s="135" t="s">
        <v>7</v>
      </c>
      <c r="M197" s="77"/>
    </row>
    <row r="198" spans="1:13" ht="96">
      <c r="A198" s="25" t="s">
        <v>161</v>
      </c>
      <c r="B198" s="112" t="s">
        <v>162</v>
      </c>
      <c r="C198" s="67"/>
      <c r="D198" s="121" t="s">
        <v>48</v>
      </c>
      <c r="E198" s="124" t="s">
        <v>49</v>
      </c>
      <c r="F198" s="124" t="s">
        <v>50</v>
      </c>
      <c r="G198" s="59">
        <v>0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77"/>
    </row>
    <row r="199" spans="1:13" ht="96" hidden="1">
      <c r="A199" s="77"/>
      <c r="B199" s="152" t="s">
        <v>163</v>
      </c>
      <c r="C199" s="135">
        <v>0</v>
      </c>
      <c r="D199" s="121" t="s">
        <v>48</v>
      </c>
      <c r="E199" s="135" t="s">
        <v>7</v>
      </c>
      <c r="F199" s="124" t="s">
        <v>50</v>
      </c>
      <c r="G199" s="135" t="s">
        <v>7</v>
      </c>
      <c r="H199" s="135" t="s">
        <v>7</v>
      </c>
      <c r="I199" s="135" t="s">
        <v>7</v>
      </c>
      <c r="J199" s="135" t="s">
        <v>7</v>
      </c>
      <c r="K199" s="135" t="s">
        <v>7</v>
      </c>
      <c r="L199" s="135" t="s">
        <v>7</v>
      </c>
      <c r="M199" s="77"/>
    </row>
    <row r="200" spans="1:13">
      <c r="A200" s="77"/>
      <c r="B200" s="147" t="s">
        <v>86</v>
      </c>
      <c r="C200" s="38" t="s">
        <v>7</v>
      </c>
      <c r="D200" s="153" t="s">
        <v>7</v>
      </c>
      <c r="E200" s="154" t="s">
        <v>7</v>
      </c>
      <c r="F200" s="154" t="s">
        <v>7</v>
      </c>
      <c r="G200" s="155">
        <v>0</v>
      </c>
      <c r="H200" s="155">
        <v>0</v>
      </c>
      <c r="I200" s="155">
        <v>0</v>
      </c>
      <c r="J200" s="155">
        <v>0</v>
      </c>
      <c r="K200" s="155">
        <v>0</v>
      </c>
      <c r="L200" s="155">
        <v>0</v>
      </c>
      <c r="M200" s="77"/>
    </row>
    <row r="201" spans="1:13">
      <c r="A201" s="224" t="s">
        <v>185</v>
      </c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</row>
    <row r="202" spans="1:13" ht="96">
      <c r="A202" s="25" t="s">
        <v>164</v>
      </c>
      <c r="B202" s="112" t="s">
        <v>165</v>
      </c>
      <c r="C202" s="67"/>
      <c r="D202" s="121" t="s">
        <v>48</v>
      </c>
      <c r="E202" s="124" t="s">
        <v>49</v>
      </c>
      <c r="F202" s="124" t="s">
        <v>50</v>
      </c>
      <c r="G202" s="261">
        <v>508990.27</v>
      </c>
      <c r="H202" s="261">
        <v>508990.22</v>
      </c>
      <c r="I202" s="261">
        <v>1438577.24</v>
      </c>
      <c r="J202" s="261">
        <v>1438577.24</v>
      </c>
      <c r="K202" s="261">
        <v>1187102.96</v>
      </c>
      <c r="L202" s="261">
        <v>1187102.96</v>
      </c>
      <c r="M202" s="265"/>
    </row>
    <row r="203" spans="1:13" ht="96" hidden="1">
      <c r="A203" s="72"/>
      <c r="B203" s="143" t="s">
        <v>166</v>
      </c>
      <c r="C203" s="144">
        <v>0</v>
      </c>
      <c r="D203" s="121" t="s">
        <v>48</v>
      </c>
      <c r="E203" s="156" t="s">
        <v>7</v>
      </c>
      <c r="F203" s="124" t="s">
        <v>50</v>
      </c>
      <c r="G203" s="156" t="s">
        <v>7</v>
      </c>
      <c r="H203" s="156" t="s">
        <v>7</v>
      </c>
      <c r="I203" s="156" t="s">
        <v>7</v>
      </c>
      <c r="J203" s="156" t="s">
        <v>7</v>
      </c>
      <c r="K203" s="156" t="s">
        <v>7</v>
      </c>
      <c r="L203" s="156" t="s">
        <v>7</v>
      </c>
      <c r="M203" s="76"/>
    </row>
    <row r="204" spans="1:13" ht="48">
      <c r="A204" s="25" t="s">
        <v>167</v>
      </c>
      <c r="B204" s="112" t="s">
        <v>168</v>
      </c>
      <c r="C204" s="74"/>
      <c r="D204" s="121" t="s">
        <v>52</v>
      </c>
      <c r="E204" s="124" t="s">
        <v>49</v>
      </c>
      <c r="F204" s="124" t="s">
        <v>50</v>
      </c>
      <c r="G204" s="261">
        <v>4770673.66</v>
      </c>
      <c r="H204" s="261">
        <v>2725.8</v>
      </c>
      <c r="I204" s="261">
        <v>0</v>
      </c>
      <c r="J204" s="261">
        <v>0</v>
      </c>
      <c r="K204" s="261">
        <v>0</v>
      </c>
      <c r="L204" s="261">
        <v>0</v>
      </c>
      <c r="M204" s="266"/>
    </row>
    <row r="205" spans="1:13" ht="48" hidden="1">
      <c r="A205" s="78"/>
      <c r="B205" s="143" t="s">
        <v>169</v>
      </c>
      <c r="C205" s="144">
        <v>0</v>
      </c>
      <c r="D205" s="121" t="s">
        <v>52</v>
      </c>
      <c r="E205" s="156" t="s">
        <v>7</v>
      </c>
      <c r="F205" s="124" t="s">
        <v>50</v>
      </c>
      <c r="G205" s="156" t="s">
        <v>7</v>
      </c>
      <c r="H205" s="156" t="s">
        <v>7</v>
      </c>
      <c r="I205" s="156" t="s">
        <v>7</v>
      </c>
      <c r="J205" s="156" t="s">
        <v>7</v>
      </c>
      <c r="K205" s="156" t="s">
        <v>7</v>
      </c>
      <c r="L205" s="156" t="s">
        <v>7</v>
      </c>
      <c r="M205" s="76"/>
    </row>
    <row r="206" spans="1:13" ht="96">
      <c r="A206" s="25" t="s">
        <v>170</v>
      </c>
      <c r="B206" s="112" t="s">
        <v>171</v>
      </c>
      <c r="C206" s="73"/>
      <c r="D206" s="121" t="s">
        <v>48</v>
      </c>
      <c r="E206" s="124" t="s">
        <v>49</v>
      </c>
      <c r="F206" s="124" t="s">
        <v>50</v>
      </c>
      <c r="G206" s="261">
        <v>1292726</v>
      </c>
      <c r="H206" s="261">
        <v>1216565</v>
      </c>
      <c r="I206" s="59">
        <v>0</v>
      </c>
      <c r="J206" s="59">
        <v>0</v>
      </c>
      <c r="K206" s="59">
        <v>0</v>
      </c>
      <c r="L206" s="59">
        <v>0</v>
      </c>
      <c r="M206" s="266"/>
    </row>
    <row r="207" spans="1:13" ht="96" hidden="1">
      <c r="A207" s="72"/>
      <c r="B207" s="143" t="s">
        <v>172</v>
      </c>
      <c r="C207" s="144">
        <v>0</v>
      </c>
      <c r="D207" s="121" t="s">
        <v>48</v>
      </c>
      <c r="E207" s="156" t="s">
        <v>7</v>
      </c>
      <c r="F207" s="124" t="s">
        <v>50</v>
      </c>
      <c r="G207" s="156" t="s">
        <v>7</v>
      </c>
      <c r="H207" s="156" t="s">
        <v>7</v>
      </c>
      <c r="I207" s="156" t="s">
        <v>7</v>
      </c>
      <c r="J207" s="156" t="s">
        <v>7</v>
      </c>
      <c r="K207" s="156" t="s">
        <v>7</v>
      </c>
      <c r="L207" s="156" t="s">
        <v>7</v>
      </c>
      <c r="M207" s="76"/>
    </row>
    <row r="208" spans="1:13" ht="96">
      <c r="A208" s="25" t="s">
        <v>173</v>
      </c>
      <c r="B208" s="112" t="s">
        <v>176</v>
      </c>
      <c r="C208" s="67"/>
      <c r="D208" s="121" t="s">
        <v>48</v>
      </c>
      <c r="E208" s="124" t="s">
        <v>49</v>
      </c>
      <c r="F208" s="124" t="s">
        <v>50</v>
      </c>
      <c r="G208" s="261">
        <v>600000</v>
      </c>
      <c r="H208" s="261">
        <v>390499.56</v>
      </c>
      <c r="I208" s="261">
        <v>440668</v>
      </c>
      <c r="J208" s="261">
        <v>0</v>
      </c>
      <c r="K208" s="261">
        <v>0</v>
      </c>
      <c r="L208" s="59">
        <v>0</v>
      </c>
      <c r="M208" s="255"/>
    </row>
    <row r="209" spans="1:13" ht="96" hidden="1">
      <c r="A209" s="78"/>
      <c r="B209" s="143" t="s">
        <v>174</v>
      </c>
      <c r="C209" s="144">
        <v>0</v>
      </c>
      <c r="D209" s="121" t="s">
        <v>48</v>
      </c>
      <c r="E209" s="156" t="s">
        <v>7</v>
      </c>
      <c r="F209" s="124" t="s">
        <v>50</v>
      </c>
      <c r="G209" s="156" t="s">
        <v>7</v>
      </c>
      <c r="H209" s="156" t="s">
        <v>7</v>
      </c>
      <c r="I209" s="156" t="s">
        <v>7</v>
      </c>
      <c r="J209" s="156" t="s">
        <v>7</v>
      </c>
      <c r="K209" s="156" t="s">
        <v>7</v>
      </c>
      <c r="L209" s="156" t="s">
        <v>7</v>
      </c>
      <c r="M209" s="72"/>
    </row>
    <row r="210" spans="1:13" ht="48">
      <c r="A210" s="25" t="s">
        <v>175</v>
      </c>
      <c r="B210" s="112" t="s">
        <v>177</v>
      </c>
      <c r="C210" s="67"/>
      <c r="D210" s="121" t="s">
        <v>52</v>
      </c>
      <c r="E210" s="124" t="s">
        <v>49</v>
      </c>
      <c r="F210" s="124" t="s">
        <v>50</v>
      </c>
      <c r="G210" s="261">
        <v>11506347</v>
      </c>
      <c r="H210" s="261">
        <v>8294925.1500000004</v>
      </c>
      <c r="I210" s="261">
        <v>0</v>
      </c>
      <c r="J210" s="261">
        <v>0</v>
      </c>
      <c r="K210" s="261">
        <v>0</v>
      </c>
      <c r="L210" s="59">
        <v>0</v>
      </c>
      <c r="M210" s="267"/>
    </row>
    <row r="211" spans="1:13" ht="48" hidden="1">
      <c r="A211" s="78"/>
      <c r="B211" s="143" t="s">
        <v>178</v>
      </c>
      <c r="C211" s="144">
        <v>0</v>
      </c>
      <c r="D211" s="121" t="s">
        <v>52</v>
      </c>
      <c r="E211" s="156" t="s">
        <v>7</v>
      </c>
      <c r="F211" s="124" t="s">
        <v>50</v>
      </c>
      <c r="G211" s="156" t="s">
        <v>7</v>
      </c>
      <c r="H211" s="156" t="s">
        <v>7</v>
      </c>
      <c r="I211" s="156" t="s">
        <v>7</v>
      </c>
      <c r="J211" s="156" t="s">
        <v>7</v>
      </c>
      <c r="K211" s="156" t="s">
        <v>7</v>
      </c>
      <c r="L211" s="156" t="s">
        <v>7</v>
      </c>
      <c r="M211" s="78"/>
    </row>
    <row r="212" spans="1:13" ht="48">
      <c r="A212" s="25" t="s">
        <v>179</v>
      </c>
      <c r="B212" s="112" t="s">
        <v>180</v>
      </c>
      <c r="C212" s="74"/>
      <c r="D212" s="121" t="s">
        <v>52</v>
      </c>
      <c r="E212" s="124" t="s">
        <v>49</v>
      </c>
      <c r="F212" s="124" t="s">
        <v>50</v>
      </c>
      <c r="G212" s="261">
        <v>0</v>
      </c>
      <c r="H212" s="261">
        <v>0</v>
      </c>
      <c r="I212" s="261">
        <v>0</v>
      </c>
      <c r="J212" s="261">
        <v>0</v>
      </c>
      <c r="K212" s="261">
        <v>0</v>
      </c>
      <c r="L212" s="59">
        <v>0</v>
      </c>
      <c r="M212" s="78"/>
    </row>
    <row r="213" spans="1:13" ht="48" hidden="1">
      <c r="A213" s="78"/>
      <c r="B213" s="143" t="s">
        <v>181</v>
      </c>
      <c r="C213" s="144">
        <v>0</v>
      </c>
      <c r="D213" s="121" t="s">
        <v>52</v>
      </c>
      <c r="E213" s="156" t="s">
        <v>7</v>
      </c>
      <c r="F213" s="124" t="s">
        <v>50</v>
      </c>
      <c r="G213" s="156" t="s">
        <v>7</v>
      </c>
      <c r="H213" s="156" t="s">
        <v>7</v>
      </c>
      <c r="I213" s="156" t="s">
        <v>7</v>
      </c>
      <c r="J213" s="156" t="s">
        <v>7</v>
      </c>
      <c r="K213" s="156" t="s">
        <v>7</v>
      </c>
      <c r="L213" s="156" t="s">
        <v>7</v>
      </c>
      <c r="M213" s="78"/>
    </row>
    <row r="214" spans="1:13" ht="96">
      <c r="A214" s="25" t="s">
        <v>182</v>
      </c>
      <c r="B214" s="112" t="s">
        <v>183</v>
      </c>
      <c r="C214" s="74"/>
      <c r="D214" s="121" t="s">
        <v>48</v>
      </c>
      <c r="E214" s="124" t="s">
        <v>49</v>
      </c>
      <c r="F214" s="124" t="s">
        <v>50</v>
      </c>
      <c r="G214" s="261">
        <v>485967.15</v>
      </c>
      <c r="H214" s="261">
        <v>476659.15</v>
      </c>
      <c r="I214" s="261">
        <v>0</v>
      </c>
      <c r="J214" s="261">
        <v>0</v>
      </c>
      <c r="K214" s="261">
        <v>0</v>
      </c>
      <c r="L214" s="59">
        <v>0</v>
      </c>
      <c r="M214" s="267"/>
    </row>
    <row r="215" spans="1:13" ht="96" hidden="1">
      <c r="A215" s="78"/>
      <c r="B215" s="143" t="s">
        <v>184</v>
      </c>
      <c r="C215" s="144">
        <v>0</v>
      </c>
      <c r="D215" s="121" t="s">
        <v>48</v>
      </c>
      <c r="E215" s="156" t="s">
        <v>7</v>
      </c>
      <c r="F215" s="124" t="s">
        <v>50</v>
      </c>
      <c r="G215" s="156" t="s">
        <v>7</v>
      </c>
      <c r="H215" s="156" t="s">
        <v>7</v>
      </c>
      <c r="I215" s="156" t="s">
        <v>7</v>
      </c>
      <c r="J215" s="156" t="s">
        <v>7</v>
      </c>
      <c r="K215" s="156" t="s">
        <v>7</v>
      </c>
      <c r="L215" s="156" t="s">
        <v>7</v>
      </c>
      <c r="M215" s="72"/>
    </row>
    <row r="216" spans="1:13">
      <c r="A216" s="3"/>
      <c r="B216" s="157" t="s">
        <v>86</v>
      </c>
      <c r="C216" s="111" t="s">
        <v>7</v>
      </c>
      <c r="D216" s="111" t="s">
        <v>7</v>
      </c>
      <c r="E216" s="38" t="s">
        <v>7</v>
      </c>
      <c r="F216" s="158" t="s">
        <v>7</v>
      </c>
      <c r="G216" s="149">
        <f>G214+G212+G210+G208+G206+G204+G202</f>
        <v>19164704.080000002</v>
      </c>
      <c r="H216" s="149">
        <f t="shared" ref="H216:L216" si="11">H214+H212+H210+H208+H206+H204+H202</f>
        <v>10890364.880000003</v>
      </c>
      <c r="I216" s="149">
        <f t="shared" si="11"/>
        <v>1879245.24</v>
      </c>
      <c r="J216" s="149">
        <f t="shared" si="11"/>
        <v>1438577.24</v>
      </c>
      <c r="K216" s="149">
        <f t="shared" si="11"/>
        <v>1187102.96</v>
      </c>
      <c r="L216" s="149">
        <f t="shared" si="11"/>
        <v>1187102.96</v>
      </c>
      <c r="M216" s="253"/>
    </row>
    <row r="217" spans="1:13">
      <c r="A217" s="224" t="s">
        <v>186</v>
      </c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</row>
    <row r="218" spans="1:13" ht="48">
      <c r="A218" s="25" t="s">
        <v>187</v>
      </c>
      <c r="B218" s="112" t="s">
        <v>188</v>
      </c>
      <c r="C218" s="74"/>
      <c r="D218" s="121" t="s">
        <v>52</v>
      </c>
      <c r="E218" s="124" t="s">
        <v>49</v>
      </c>
      <c r="F218" s="124" t="s">
        <v>50</v>
      </c>
      <c r="G218" s="59">
        <v>0</v>
      </c>
      <c r="H218" s="59">
        <v>0</v>
      </c>
      <c r="I218" s="59">
        <v>0</v>
      </c>
      <c r="J218" s="59">
        <v>0</v>
      </c>
      <c r="K218" s="59">
        <v>0</v>
      </c>
      <c r="L218" s="59">
        <v>0</v>
      </c>
      <c r="M218" s="78"/>
    </row>
    <row r="219" spans="1:13" ht="48" hidden="1">
      <c r="A219" s="78"/>
      <c r="B219" s="159" t="s">
        <v>189</v>
      </c>
      <c r="C219" s="95">
        <v>0</v>
      </c>
      <c r="D219" s="121" t="s">
        <v>52</v>
      </c>
      <c r="E219" s="6" t="s">
        <v>7</v>
      </c>
      <c r="F219" s="124" t="s">
        <v>50</v>
      </c>
      <c r="G219" s="49" t="s">
        <v>7</v>
      </c>
      <c r="H219" s="48" t="s">
        <v>7</v>
      </c>
      <c r="I219" s="49" t="s">
        <v>7</v>
      </c>
      <c r="J219" s="49" t="s">
        <v>7</v>
      </c>
      <c r="K219" s="49" t="s">
        <v>7</v>
      </c>
      <c r="L219" s="49" t="s">
        <v>7</v>
      </c>
      <c r="M219" s="79"/>
    </row>
    <row r="220" spans="1:13" ht="48">
      <c r="A220" s="25" t="s">
        <v>190</v>
      </c>
      <c r="B220" s="112" t="s">
        <v>191</v>
      </c>
      <c r="C220" s="74"/>
      <c r="D220" s="121" t="s">
        <v>52</v>
      </c>
      <c r="E220" s="65" t="s">
        <v>49</v>
      </c>
      <c r="F220" s="124" t="s">
        <v>50</v>
      </c>
      <c r="G220" s="59">
        <v>0</v>
      </c>
      <c r="H220" s="59">
        <v>0</v>
      </c>
      <c r="I220" s="59">
        <v>0</v>
      </c>
      <c r="J220" s="59">
        <v>0</v>
      </c>
      <c r="K220" s="59">
        <v>0</v>
      </c>
      <c r="L220" s="59">
        <v>0</v>
      </c>
      <c r="M220" s="78"/>
    </row>
    <row r="221" spans="1:13" ht="48" hidden="1">
      <c r="A221" s="78"/>
      <c r="B221" s="159" t="s">
        <v>192</v>
      </c>
      <c r="C221" s="95">
        <v>0</v>
      </c>
      <c r="D221" s="121" t="s">
        <v>52</v>
      </c>
      <c r="E221" s="6" t="s">
        <v>7</v>
      </c>
      <c r="F221" s="124" t="s">
        <v>50</v>
      </c>
      <c r="G221" s="49" t="s">
        <v>7</v>
      </c>
      <c r="H221" s="48" t="s">
        <v>7</v>
      </c>
      <c r="I221" s="49" t="s">
        <v>7</v>
      </c>
      <c r="J221" s="49" t="s">
        <v>7</v>
      </c>
      <c r="K221" s="49" t="s">
        <v>7</v>
      </c>
      <c r="L221" s="49" t="s">
        <v>7</v>
      </c>
      <c r="M221" s="78"/>
    </row>
    <row r="222" spans="1:13" ht="15.75">
      <c r="A222" s="78"/>
      <c r="B222" s="157" t="s">
        <v>86</v>
      </c>
      <c r="C222" s="160" t="s">
        <v>7</v>
      </c>
      <c r="D222" s="38" t="s">
        <v>7</v>
      </c>
      <c r="E222" s="161" t="s">
        <v>7</v>
      </c>
      <c r="F222" s="158" t="s">
        <v>7</v>
      </c>
      <c r="G222" s="162">
        <f>G218+G220</f>
        <v>0</v>
      </c>
      <c r="H222" s="162">
        <f t="shared" ref="H222:L222" si="12">H218+H220</f>
        <v>0</v>
      </c>
      <c r="I222" s="162">
        <f t="shared" si="12"/>
        <v>0</v>
      </c>
      <c r="J222" s="162">
        <f t="shared" si="12"/>
        <v>0</v>
      </c>
      <c r="K222" s="162">
        <f t="shared" si="12"/>
        <v>0</v>
      </c>
      <c r="L222" s="162">
        <f t="shared" si="12"/>
        <v>0</v>
      </c>
      <c r="M222" s="111"/>
    </row>
    <row r="223" spans="1:13">
      <c r="A223" s="227" t="s">
        <v>193</v>
      </c>
      <c r="B223" s="227"/>
      <c r="C223" s="227"/>
      <c r="D223" s="227"/>
      <c r="E223" s="227"/>
      <c r="F223" s="227"/>
      <c r="G223" s="227"/>
      <c r="H223" s="227"/>
      <c r="I223" s="227"/>
      <c r="J223" s="227"/>
      <c r="K223" s="227"/>
      <c r="L223" s="227"/>
      <c r="M223" s="227"/>
    </row>
    <row r="224" spans="1:13" ht="96">
      <c r="A224" s="25" t="s">
        <v>194</v>
      </c>
      <c r="B224" s="112" t="s">
        <v>195</v>
      </c>
      <c r="C224" s="79"/>
      <c r="D224" s="121" t="s">
        <v>48</v>
      </c>
      <c r="E224" s="65" t="s">
        <v>49</v>
      </c>
      <c r="F224" s="124" t="s">
        <v>50</v>
      </c>
      <c r="G224" s="261">
        <v>23674262</v>
      </c>
      <c r="H224" s="261">
        <v>14441618.720000001</v>
      </c>
      <c r="I224" s="261">
        <v>0</v>
      </c>
      <c r="J224" s="261">
        <v>0</v>
      </c>
      <c r="K224" s="261">
        <v>0</v>
      </c>
      <c r="L224" s="261">
        <v>0</v>
      </c>
      <c r="M224" s="210"/>
    </row>
    <row r="225" spans="1:25" ht="96" hidden="1">
      <c r="A225" s="82"/>
      <c r="B225" s="159" t="s">
        <v>196</v>
      </c>
      <c r="C225" s="23">
        <v>0</v>
      </c>
      <c r="D225" s="121" t="s">
        <v>48</v>
      </c>
      <c r="E225" s="23" t="s">
        <v>7</v>
      </c>
      <c r="F225" s="124" t="s">
        <v>50</v>
      </c>
      <c r="G225" s="156" t="s">
        <v>7</v>
      </c>
      <c r="H225" s="268" t="s">
        <v>7</v>
      </c>
      <c r="I225" s="269" t="s">
        <v>7</v>
      </c>
      <c r="J225" s="269" t="s">
        <v>7</v>
      </c>
      <c r="K225" s="269" t="s">
        <v>7</v>
      </c>
      <c r="L225" s="164" t="s">
        <v>7</v>
      </c>
      <c r="M225" s="270"/>
    </row>
    <row r="226" spans="1:25" ht="15.75">
      <c r="A226" s="78"/>
      <c r="B226" s="157" t="s">
        <v>86</v>
      </c>
      <c r="C226" s="111" t="s">
        <v>7</v>
      </c>
      <c r="D226" s="111" t="s">
        <v>7</v>
      </c>
      <c r="E226" s="111" t="s">
        <v>7</v>
      </c>
      <c r="F226" s="163" t="s">
        <v>7</v>
      </c>
      <c r="G226" s="257">
        <f>G224</f>
        <v>23674262</v>
      </c>
      <c r="H226" s="257">
        <f t="shared" ref="H226:L226" si="13">H224</f>
        <v>14441618.720000001</v>
      </c>
      <c r="I226" s="257">
        <f t="shared" si="13"/>
        <v>0</v>
      </c>
      <c r="J226" s="257">
        <f t="shared" si="13"/>
        <v>0</v>
      </c>
      <c r="K226" s="257">
        <f t="shared" si="13"/>
        <v>0</v>
      </c>
      <c r="L226" s="257">
        <f t="shared" si="13"/>
        <v>0</v>
      </c>
      <c r="M226" s="253"/>
    </row>
    <row r="227" spans="1:25">
      <c r="A227" s="227" t="s">
        <v>197</v>
      </c>
      <c r="B227" s="227"/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  <c r="M227" s="227"/>
    </row>
    <row r="228" spans="1:25" s="9" customFormat="1" ht="96">
      <c r="A228" s="25">
        <v>24</v>
      </c>
      <c r="B228" s="112" t="s">
        <v>198</v>
      </c>
      <c r="C228" s="125"/>
      <c r="D228" s="121" t="s">
        <v>48</v>
      </c>
      <c r="E228" s="65" t="s">
        <v>49</v>
      </c>
      <c r="F228" s="124" t="s">
        <v>50</v>
      </c>
      <c r="G228" s="59">
        <v>0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125"/>
    </row>
    <row r="229" spans="1:25" s="9" customFormat="1" ht="96" hidden="1">
      <c r="A229" s="25"/>
      <c r="B229" s="113" t="s">
        <v>199</v>
      </c>
      <c r="C229" s="164">
        <v>1</v>
      </c>
      <c r="D229" s="121" t="s">
        <v>48</v>
      </c>
      <c r="E229" s="65" t="s">
        <v>7</v>
      </c>
      <c r="F229" s="124" t="s">
        <v>50</v>
      </c>
      <c r="G229" s="59" t="s">
        <v>7</v>
      </c>
      <c r="H229" s="59" t="s">
        <v>7</v>
      </c>
      <c r="I229" s="59" t="s">
        <v>7</v>
      </c>
      <c r="J229" s="59" t="s">
        <v>7</v>
      </c>
      <c r="K229" s="59" t="s">
        <v>7</v>
      </c>
      <c r="L229" s="59" t="s">
        <v>7</v>
      </c>
      <c r="M229" s="125"/>
    </row>
    <row r="230" spans="1:25" s="9" customFormat="1" ht="96">
      <c r="A230" s="25" t="s">
        <v>200</v>
      </c>
      <c r="B230" s="112" t="s">
        <v>201</v>
      </c>
      <c r="C230" s="79"/>
      <c r="D230" s="121" t="s">
        <v>48</v>
      </c>
      <c r="E230" s="124" t="s">
        <v>49</v>
      </c>
      <c r="F230" s="124" t="s">
        <v>50</v>
      </c>
      <c r="G230" s="59">
        <v>0</v>
      </c>
      <c r="H230" s="59">
        <v>0</v>
      </c>
      <c r="I230" s="59">
        <v>0</v>
      </c>
      <c r="J230" s="59">
        <v>0</v>
      </c>
      <c r="K230" s="59">
        <v>0</v>
      </c>
      <c r="L230" s="59">
        <v>0</v>
      </c>
      <c r="M230" s="80"/>
    </row>
    <row r="231" spans="1:25" s="9" customFormat="1" ht="96" hidden="1">
      <c r="A231" s="78"/>
      <c r="B231" s="113" t="s">
        <v>202</v>
      </c>
      <c r="C231" s="164">
        <v>0</v>
      </c>
      <c r="D231" s="121" t="s">
        <v>48</v>
      </c>
      <c r="E231" s="65" t="s">
        <v>7</v>
      </c>
      <c r="F231" s="124" t="s">
        <v>50</v>
      </c>
      <c r="G231" s="59" t="s">
        <v>7</v>
      </c>
      <c r="H231" s="59" t="s">
        <v>7</v>
      </c>
      <c r="I231" s="59" t="s">
        <v>7</v>
      </c>
      <c r="J231" s="59" t="s">
        <v>7</v>
      </c>
      <c r="K231" s="59" t="s">
        <v>7</v>
      </c>
      <c r="L231" s="59" t="s">
        <v>7</v>
      </c>
      <c r="M231" s="80"/>
    </row>
    <row r="232" spans="1:25" s="9" customFormat="1" ht="36">
      <c r="A232" s="25" t="s">
        <v>203</v>
      </c>
      <c r="B232" s="112" t="s">
        <v>204</v>
      </c>
      <c r="C232" s="79"/>
      <c r="D232" s="121" t="s">
        <v>205</v>
      </c>
      <c r="E232" s="124" t="s">
        <v>49</v>
      </c>
      <c r="F232" s="124" t="s">
        <v>50</v>
      </c>
      <c r="G232" s="261">
        <v>0</v>
      </c>
      <c r="H232" s="261">
        <v>0</v>
      </c>
      <c r="I232" s="261">
        <v>300000</v>
      </c>
      <c r="J232" s="261">
        <v>0</v>
      </c>
      <c r="K232" s="261">
        <v>0</v>
      </c>
      <c r="L232" s="261">
        <v>0</v>
      </c>
      <c r="M232" s="210"/>
    </row>
    <row r="233" spans="1:25" s="9" customFormat="1" ht="36" hidden="1">
      <c r="A233" s="83"/>
      <c r="B233" s="113" t="s">
        <v>206</v>
      </c>
      <c r="C233" s="164">
        <v>0</v>
      </c>
      <c r="D233" s="121" t="s">
        <v>205</v>
      </c>
      <c r="E233" s="65" t="s">
        <v>7</v>
      </c>
      <c r="F233" s="124" t="s">
        <v>50</v>
      </c>
      <c r="G233" s="261" t="s">
        <v>7</v>
      </c>
      <c r="H233" s="261" t="s">
        <v>7</v>
      </c>
      <c r="I233" s="261" t="s">
        <v>7</v>
      </c>
      <c r="J233" s="261" t="s">
        <v>7</v>
      </c>
      <c r="K233" s="261" t="s">
        <v>7</v>
      </c>
      <c r="L233" s="261" t="s">
        <v>7</v>
      </c>
      <c r="M233" s="271"/>
    </row>
    <row r="234" spans="1:25" ht="96">
      <c r="A234" s="25" t="s">
        <v>207</v>
      </c>
      <c r="B234" s="112" t="s">
        <v>208</v>
      </c>
      <c r="C234" s="79"/>
      <c r="D234" s="121" t="s">
        <v>48</v>
      </c>
      <c r="E234" s="124" t="s">
        <v>49</v>
      </c>
      <c r="F234" s="124" t="s">
        <v>50</v>
      </c>
      <c r="G234" s="261">
        <v>1414395</v>
      </c>
      <c r="H234" s="261">
        <v>1414395</v>
      </c>
      <c r="I234" s="261">
        <v>0</v>
      </c>
      <c r="J234" s="261">
        <v>0</v>
      </c>
      <c r="K234" s="261">
        <v>0</v>
      </c>
      <c r="L234" s="261">
        <v>0</v>
      </c>
      <c r="M234" s="210"/>
    </row>
    <row r="235" spans="1:25" ht="96" hidden="1">
      <c r="A235" s="78"/>
      <c r="B235" s="113" t="s">
        <v>209</v>
      </c>
      <c r="C235" s="164">
        <v>0</v>
      </c>
      <c r="D235" s="121" t="s">
        <v>48</v>
      </c>
      <c r="E235" s="65" t="s">
        <v>7</v>
      </c>
      <c r="F235" s="124" t="s">
        <v>50</v>
      </c>
      <c r="G235" s="261" t="s">
        <v>7</v>
      </c>
      <c r="H235" s="261" t="s">
        <v>7</v>
      </c>
      <c r="I235" s="261" t="s">
        <v>7</v>
      </c>
      <c r="J235" s="261" t="s">
        <v>7</v>
      </c>
      <c r="K235" s="261" t="s">
        <v>7</v>
      </c>
      <c r="L235" s="261" t="s">
        <v>7</v>
      </c>
      <c r="M235" s="271"/>
    </row>
    <row r="236" spans="1:25" ht="96">
      <c r="A236" s="25" t="s">
        <v>210</v>
      </c>
      <c r="B236" s="112" t="s">
        <v>213</v>
      </c>
      <c r="C236" s="79"/>
      <c r="D236" s="121" t="s">
        <v>48</v>
      </c>
      <c r="E236" s="121" t="s">
        <v>49</v>
      </c>
      <c r="F236" s="121" t="s">
        <v>50</v>
      </c>
      <c r="G236" s="261">
        <v>3167597.53</v>
      </c>
      <c r="H236" s="261">
        <v>3167597.53</v>
      </c>
      <c r="I236" s="261">
        <v>0</v>
      </c>
      <c r="J236" s="261">
        <v>0</v>
      </c>
      <c r="K236" s="261">
        <v>0</v>
      </c>
      <c r="L236" s="261">
        <v>0</v>
      </c>
      <c r="M236" s="210"/>
    </row>
    <row r="237" spans="1:25" ht="96" hidden="1">
      <c r="A237" s="78"/>
      <c r="B237" s="113" t="s">
        <v>211</v>
      </c>
      <c r="C237" s="164">
        <v>0</v>
      </c>
      <c r="D237" s="121" t="s">
        <v>48</v>
      </c>
      <c r="E237" s="65" t="s">
        <v>7</v>
      </c>
      <c r="F237" s="124" t="s">
        <v>50</v>
      </c>
      <c r="G237" s="261" t="s">
        <v>7</v>
      </c>
      <c r="H237" s="261" t="s">
        <v>7</v>
      </c>
      <c r="I237" s="261" t="s">
        <v>7</v>
      </c>
      <c r="J237" s="261" t="s">
        <v>7</v>
      </c>
      <c r="K237" s="261" t="s">
        <v>7</v>
      </c>
      <c r="L237" s="261" t="s">
        <v>7</v>
      </c>
      <c r="M237" s="271"/>
    </row>
    <row r="238" spans="1:25" ht="96">
      <c r="A238" s="25" t="s">
        <v>212</v>
      </c>
      <c r="B238" s="112" t="s">
        <v>214</v>
      </c>
      <c r="C238" s="79"/>
      <c r="D238" s="121" t="s">
        <v>48</v>
      </c>
      <c r="E238" s="121" t="s">
        <v>49</v>
      </c>
      <c r="F238" s="121" t="s">
        <v>50</v>
      </c>
      <c r="G238" s="261">
        <v>238948.65</v>
      </c>
      <c r="H238" s="261">
        <v>234004.29</v>
      </c>
      <c r="I238" s="261">
        <v>0</v>
      </c>
      <c r="J238" s="261">
        <v>0</v>
      </c>
      <c r="K238" s="261">
        <v>0</v>
      </c>
      <c r="L238" s="261">
        <v>0</v>
      </c>
      <c r="M238" s="210"/>
    </row>
    <row r="239" spans="1:25" ht="96" hidden="1">
      <c r="A239" s="78"/>
      <c r="B239" s="113" t="s">
        <v>215</v>
      </c>
      <c r="C239" s="164">
        <v>0</v>
      </c>
      <c r="D239" s="121" t="s">
        <v>48</v>
      </c>
      <c r="E239" s="65" t="s">
        <v>7</v>
      </c>
      <c r="F239" s="124" t="s">
        <v>50</v>
      </c>
      <c r="G239" s="59" t="s">
        <v>7</v>
      </c>
      <c r="H239" s="59" t="s">
        <v>7</v>
      </c>
      <c r="I239" s="59" t="s">
        <v>7</v>
      </c>
      <c r="J239" s="59" t="s">
        <v>7</v>
      </c>
      <c r="K239" s="59" t="s">
        <v>7</v>
      </c>
      <c r="L239" s="59" t="s">
        <v>7</v>
      </c>
      <c r="M239" s="80"/>
    </row>
    <row r="240" spans="1:25" ht="96">
      <c r="A240" s="25" t="s">
        <v>216</v>
      </c>
      <c r="B240" s="112" t="s">
        <v>217</v>
      </c>
      <c r="C240" s="79"/>
      <c r="D240" s="63" t="s">
        <v>48</v>
      </c>
      <c r="E240" s="65" t="s">
        <v>49</v>
      </c>
      <c r="F240" s="65" t="s">
        <v>50</v>
      </c>
      <c r="G240" s="261">
        <v>15782114.109999999</v>
      </c>
      <c r="H240" s="261">
        <v>15782114.109999999</v>
      </c>
      <c r="I240" s="261">
        <v>0</v>
      </c>
      <c r="J240" s="261">
        <v>0</v>
      </c>
      <c r="K240" s="261">
        <v>0</v>
      </c>
      <c r="L240" s="261">
        <v>0</v>
      </c>
      <c r="M240" s="210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</row>
    <row r="241" spans="1:26" ht="96" hidden="1">
      <c r="A241" s="78"/>
      <c r="B241" s="113" t="s">
        <v>218</v>
      </c>
      <c r="C241" s="164">
        <v>0</v>
      </c>
      <c r="D241" s="63" t="s">
        <v>48</v>
      </c>
      <c r="E241" s="65" t="s">
        <v>7</v>
      </c>
      <c r="F241" s="65" t="s">
        <v>50</v>
      </c>
      <c r="G241" s="261" t="s">
        <v>7</v>
      </c>
      <c r="H241" s="261" t="s">
        <v>7</v>
      </c>
      <c r="I241" s="261" t="s">
        <v>7</v>
      </c>
      <c r="J241" s="261" t="s">
        <v>7</v>
      </c>
      <c r="K241" s="261" t="s">
        <v>7</v>
      </c>
      <c r="L241" s="261" t="s">
        <v>7</v>
      </c>
      <c r="M241" s="271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</row>
    <row r="242" spans="1:26" ht="15.75">
      <c r="A242" s="3"/>
      <c r="B242" s="195" t="s">
        <v>86</v>
      </c>
      <c r="C242" s="81" t="s">
        <v>7</v>
      </c>
      <c r="D242" s="81" t="s">
        <v>7</v>
      </c>
      <c r="E242" s="84" t="s">
        <v>7</v>
      </c>
      <c r="F242" s="84" t="s">
        <v>7</v>
      </c>
      <c r="G242" s="257">
        <f>G240+G238+G236+G234+G232+G230+G228</f>
        <v>20603055.289999999</v>
      </c>
      <c r="H242" s="257">
        <f t="shared" ref="H242:L242" si="14">H240+H238+H236+H234+H232+H230+H228</f>
        <v>20598110.93</v>
      </c>
      <c r="I242" s="257">
        <f t="shared" si="14"/>
        <v>300000</v>
      </c>
      <c r="J242" s="257">
        <f t="shared" si="14"/>
        <v>0</v>
      </c>
      <c r="K242" s="257">
        <f t="shared" si="14"/>
        <v>0</v>
      </c>
      <c r="L242" s="257">
        <f t="shared" si="14"/>
        <v>0</v>
      </c>
      <c r="M242" s="253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</row>
    <row r="243" spans="1:26" s="3" customFormat="1" ht="15.75">
      <c r="B243" s="141" t="s">
        <v>27</v>
      </c>
      <c r="C243" s="81" t="s">
        <v>7</v>
      </c>
      <c r="D243" s="81" t="s">
        <v>7</v>
      </c>
      <c r="E243" s="84" t="s">
        <v>7</v>
      </c>
      <c r="F243" s="84" t="s">
        <v>7</v>
      </c>
      <c r="G243" s="257">
        <f>G242+G226+G222+G216+G200+G184</f>
        <v>68388298.280000001</v>
      </c>
      <c r="H243" s="257">
        <f t="shared" ref="H243:L243" si="15">H242+H226+H222+H216+H200+H184</f>
        <v>46542117.469999999</v>
      </c>
      <c r="I243" s="257">
        <f t="shared" si="15"/>
        <v>2179245.2400000002</v>
      </c>
      <c r="J243" s="257">
        <f t="shared" si="15"/>
        <v>1438577.24</v>
      </c>
      <c r="K243" s="257">
        <f t="shared" si="15"/>
        <v>1187102.96</v>
      </c>
      <c r="L243" s="257">
        <f t="shared" si="15"/>
        <v>1187102.96</v>
      </c>
      <c r="M243" s="253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1"/>
    </row>
    <row r="244" spans="1:26">
      <c r="A244" s="227" t="s">
        <v>304</v>
      </c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</row>
    <row r="245" spans="1:26">
      <c r="A245" s="227" t="s">
        <v>305</v>
      </c>
      <c r="B245" s="227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</row>
    <row r="246" spans="1:26" ht="48">
      <c r="A246" s="25" t="s">
        <v>66</v>
      </c>
      <c r="B246" s="112" t="s">
        <v>306</v>
      </c>
      <c r="C246" s="79"/>
      <c r="D246" s="63" t="s">
        <v>307</v>
      </c>
      <c r="E246" s="63" t="s">
        <v>49</v>
      </c>
      <c r="F246" s="63" t="s">
        <v>50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72"/>
    </row>
    <row r="247" spans="1:26" ht="48" hidden="1">
      <c r="A247" s="72"/>
      <c r="B247" s="143" t="s">
        <v>308</v>
      </c>
      <c r="C247" s="63">
        <v>0</v>
      </c>
      <c r="D247" s="63" t="s">
        <v>307</v>
      </c>
      <c r="E247" s="63" t="s">
        <v>7</v>
      </c>
      <c r="F247" s="63" t="s">
        <v>50</v>
      </c>
      <c r="G247" s="63" t="s">
        <v>7</v>
      </c>
      <c r="H247" s="63" t="s">
        <v>7</v>
      </c>
      <c r="I247" s="63" t="s">
        <v>7</v>
      </c>
      <c r="J247" s="63" t="s">
        <v>7</v>
      </c>
      <c r="K247" s="63" t="s">
        <v>7</v>
      </c>
      <c r="L247" s="63" t="s">
        <v>7</v>
      </c>
      <c r="M247" s="76"/>
    </row>
    <row r="248" spans="1:26" ht="240">
      <c r="A248" s="25" t="s">
        <v>110</v>
      </c>
      <c r="B248" s="112" t="s">
        <v>309</v>
      </c>
      <c r="C248" s="79"/>
      <c r="D248" s="63" t="s">
        <v>53</v>
      </c>
      <c r="E248" s="63" t="s">
        <v>49</v>
      </c>
      <c r="F248" s="63" t="s">
        <v>50</v>
      </c>
      <c r="G248" s="59">
        <v>217885.89</v>
      </c>
      <c r="H248" s="59">
        <v>217885.89</v>
      </c>
      <c r="I248" s="59">
        <v>0</v>
      </c>
      <c r="J248" s="59">
        <v>0</v>
      </c>
      <c r="K248" s="59">
        <v>0</v>
      </c>
      <c r="L248" s="59">
        <v>0</v>
      </c>
      <c r="M248" s="210"/>
    </row>
    <row r="249" spans="1:26" ht="168" hidden="1">
      <c r="A249" s="72"/>
      <c r="B249" s="143" t="s">
        <v>310</v>
      </c>
      <c r="C249" s="121">
        <v>0</v>
      </c>
      <c r="D249" s="121" t="s">
        <v>53</v>
      </c>
      <c r="E249" s="121" t="s">
        <v>7</v>
      </c>
      <c r="F249" s="121" t="s">
        <v>50</v>
      </c>
      <c r="G249" s="121" t="s">
        <v>7</v>
      </c>
      <c r="H249" s="121" t="s">
        <v>7</v>
      </c>
      <c r="I249" s="121" t="s">
        <v>7</v>
      </c>
      <c r="J249" s="121" t="s">
        <v>7</v>
      </c>
      <c r="K249" s="121" t="s">
        <v>7</v>
      </c>
      <c r="L249" s="121" t="s">
        <v>7</v>
      </c>
      <c r="M249" s="76"/>
    </row>
    <row r="250" spans="1:26" ht="48">
      <c r="A250" s="25" t="s">
        <v>117</v>
      </c>
      <c r="B250" s="112" t="s">
        <v>314</v>
      </c>
      <c r="C250" s="79"/>
      <c r="D250" s="121" t="s">
        <v>54</v>
      </c>
      <c r="E250" s="121" t="s">
        <v>49</v>
      </c>
      <c r="F250" s="121" t="s">
        <v>50</v>
      </c>
      <c r="G250" s="59">
        <v>0</v>
      </c>
      <c r="H250" s="59">
        <v>0</v>
      </c>
      <c r="I250" s="59">
        <v>0</v>
      </c>
      <c r="J250" s="59">
        <v>0</v>
      </c>
      <c r="K250" s="59">
        <v>0</v>
      </c>
      <c r="L250" s="59">
        <v>0</v>
      </c>
      <c r="M250" s="76"/>
    </row>
    <row r="251" spans="1:26" ht="24" hidden="1">
      <c r="A251" s="79"/>
      <c r="B251" s="143" t="s">
        <v>311</v>
      </c>
      <c r="C251" s="121">
        <v>0</v>
      </c>
      <c r="D251" s="121" t="s">
        <v>54</v>
      </c>
      <c r="E251" s="121" t="s">
        <v>7</v>
      </c>
      <c r="F251" s="121" t="s">
        <v>50</v>
      </c>
      <c r="G251" s="121" t="s">
        <v>7</v>
      </c>
      <c r="H251" s="121" t="s">
        <v>7</v>
      </c>
      <c r="I251" s="121" t="s">
        <v>7</v>
      </c>
      <c r="J251" s="121" t="s">
        <v>7</v>
      </c>
      <c r="K251" s="121" t="s">
        <v>7</v>
      </c>
      <c r="L251" s="121" t="s">
        <v>7</v>
      </c>
      <c r="M251" s="79"/>
    </row>
    <row r="252" spans="1:26" ht="36">
      <c r="A252" s="25" t="s">
        <v>87</v>
      </c>
      <c r="B252" s="112" t="s">
        <v>315</v>
      </c>
      <c r="C252" s="85"/>
      <c r="D252" s="121" t="s">
        <v>55</v>
      </c>
      <c r="E252" s="121" t="s">
        <v>49</v>
      </c>
      <c r="F252" s="121" t="s">
        <v>50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79"/>
    </row>
    <row r="253" spans="1:26" ht="24" hidden="1">
      <c r="A253" s="79"/>
      <c r="B253" s="143" t="s">
        <v>312</v>
      </c>
      <c r="C253" s="121">
        <v>0</v>
      </c>
      <c r="D253" s="121" t="s">
        <v>54</v>
      </c>
      <c r="E253" s="121" t="s">
        <v>7</v>
      </c>
      <c r="F253" s="121" t="s">
        <v>50</v>
      </c>
      <c r="G253" s="59" t="s">
        <v>7</v>
      </c>
      <c r="H253" s="59" t="s">
        <v>7</v>
      </c>
      <c r="I253" s="59" t="s">
        <v>7</v>
      </c>
      <c r="J253" s="59" t="s">
        <v>7</v>
      </c>
      <c r="K253" s="59" t="s">
        <v>7</v>
      </c>
      <c r="L253" s="59" t="s">
        <v>7</v>
      </c>
      <c r="M253" s="79"/>
    </row>
    <row r="254" spans="1:26" ht="48">
      <c r="A254" s="25" t="s">
        <v>93</v>
      </c>
      <c r="B254" s="112" t="s">
        <v>316</v>
      </c>
      <c r="C254" s="79"/>
      <c r="D254" s="121" t="s">
        <v>55</v>
      </c>
      <c r="E254" s="121" t="s">
        <v>49</v>
      </c>
      <c r="F254" s="121" t="s">
        <v>50</v>
      </c>
      <c r="G254" s="59">
        <v>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79"/>
    </row>
    <row r="255" spans="1:26" ht="36" hidden="1">
      <c r="A255" s="79"/>
      <c r="B255" s="143" t="s">
        <v>313</v>
      </c>
      <c r="C255" s="121">
        <v>0</v>
      </c>
      <c r="D255" s="121" t="s">
        <v>54</v>
      </c>
      <c r="E255" s="121" t="s">
        <v>7</v>
      </c>
      <c r="F255" s="121" t="s">
        <v>50</v>
      </c>
      <c r="G255" s="59" t="s">
        <v>7</v>
      </c>
      <c r="H255" s="59" t="s">
        <v>7</v>
      </c>
      <c r="I255" s="59" t="s">
        <v>7</v>
      </c>
      <c r="J255" s="59" t="s">
        <v>7</v>
      </c>
      <c r="K255" s="59" t="s">
        <v>7</v>
      </c>
      <c r="L255" s="59" t="s">
        <v>7</v>
      </c>
      <c r="M255" s="79"/>
    </row>
    <row r="256" spans="1:26" ht="48">
      <c r="A256" s="25" t="s">
        <v>96</v>
      </c>
      <c r="B256" s="112" t="s">
        <v>317</v>
      </c>
      <c r="C256" s="79"/>
      <c r="D256" s="121" t="s">
        <v>56</v>
      </c>
      <c r="E256" s="121" t="s">
        <v>49</v>
      </c>
      <c r="F256" s="121" t="s">
        <v>50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79"/>
    </row>
    <row r="257" spans="1:13" ht="48" hidden="1">
      <c r="A257" s="79"/>
      <c r="B257" s="143" t="s">
        <v>318</v>
      </c>
      <c r="C257" s="121">
        <v>0</v>
      </c>
      <c r="D257" s="121" t="s">
        <v>56</v>
      </c>
      <c r="E257" s="121" t="s">
        <v>7</v>
      </c>
      <c r="F257" s="121" t="s">
        <v>50</v>
      </c>
      <c r="G257" s="59" t="s">
        <v>7</v>
      </c>
      <c r="H257" s="59" t="s">
        <v>7</v>
      </c>
      <c r="I257" s="59" t="s">
        <v>7</v>
      </c>
      <c r="J257" s="59" t="s">
        <v>7</v>
      </c>
      <c r="K257" s="59" t="s">
        <v>7</v>
      </c>
      <c r="L257" s="59" t="s">
        <v>7</v>
      </c>
      <c r="M257" s="79"/>
    </row>
    <row r="258" spans="1:13" ht="15.75">
      <c r="A258" s="79"/>
      <c r="B258" s="177" t="s">
        <v>86</v>
      </c>
      <c r="C258" s="179" t="s">
        <v>7</v>
      </c>
      <c r="D258" s="180" t="s">
        <v>7</v>
      </c>
      <c r="E258" s="181" t="s">
        <v>7</v>
      </c>
      <c r="F258" s="182" t="s">
        <v>7</v>
      </c>
      <c r="G258" s="183">
        <f>G248</f>
        <v>217885.89</v>
      </c>
      <c r="H258" s="184">
        <f>H256+H254+H252+H250+H248+H246</f>
        <v>217885.89</v>
      </c>
      <c r="I258" s="155">
        <v>0</v>
      </c>
      <c r="J258" s="155">
        <v>0</v>
      </c>
      <c r="K258" s="155">
        <v>0</v>
      </c>
      <c r="L258" s="155">
        <v>0</v>
      </c>
      <c r="M258" s="253"/>
    </row>
    <row r="259" spans="1:13">
      <c r="A259" s="224" t="s">
        <v>319</v>
      </c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6"/>
    </row>
    <row r="260" spans="1:13" ht="168">
      <c r="A260" s="25" t="s">
        <v>108</v>
      </c>
      <c r="B260" s="112" t="s">
        <v>320</v>
      </c>
      <c r="C260" s="73"/>
      <c r="D260" s="121" t="s">
        <v>57</v>
      </c>
      <c r="E260" s="121" t="s">
        <v>49</v>
      </c>
      <c r="F260" s="121" t="s">
        <v>50</v>
      </c>
      <c r="G260" s="59">
        <v>3431600</v>
      </c>
      <c r="H260" s="59">
        <v>2916850.3</v>
      </c>
      <c r="I260" s="59">
        <v>0</v>
      </c>
      <c r="J260" s="59">
        <v>0</v>
      </c>
      <c r="K260" s="59">
        <v>0</v>
      </c>
      <c r="L260" s="59">
        <v>0</v>
      </c>
      <c r="M260" s="79"/>
    </row>
    <row r="261" spans="1:13" ht="168" hidden="1">
      <c r="A261" s="72"/>
      <c r="B261" s="143" t="s">
        <v>321</v>
      </c>
      <c r="C261" s="144">
        <v>0</v>
      </c>
      <c r="D261" s="121" t="s">
        <v>57</v>
      </c>
      <c r="E261" s="156" t="s">
        <v>7</v>
      </c>
      <c r="F261" s="121" t="s">
        <v>50</v>
      </c>
      <c r="G261" s="156" t="s">
        <v>7</v>
      </c>
      <c r="H261" s="156" t="s">
        <v>7</v>
      </c>
      <c r="I261" s="156" t="s">
        <v>7</v>
      </c>
      <c r="J261" s="156" t="s">
        <v>7</v>
      </c>
      <c r="K261" s="156" t="s">
        <v>7</v>
      </c>
      <c r="L261" s="156" t="s">
        <v>7</v>
      </c>
      <c r="M261" s="79"/>
    </row>
    <row r="262" spans="1:13" ht="108">
      <c r="A262" s="25" t="s">
        <v>109</v>
      </c>
      <c r="B262" s="112" t="s">
        <v>322</v>
      </c>
      <c r="C262" s="73"/>
      <c r="D262" s="121" t="s">
        <v>61</v>
      </c>
      <c r="E262" s="121" t="s">
        <v>49</v>
      </c>
      <c r="F262" s="121" t="s">
        <v>50</v>
      </c>
      <c r="G262" s="59">
        <v>0</v>
      </c>
      <c r="H262" s="59">
        <v>0</v>
      </c>
      <c r="I262" s="59">
        <v>0</v>
      </c>
      <c r="J262" s="59">
        <v>0</v>
      </c>
      <c r="K262" s="59">
        <v>0</v>
      </c>
      <c r="L262" s="59">
        <v>0</v>
      </c>
      <c r="M262" s="79"/>
    </row>
    <row r="263" spans="1:13" ht="96" hidden="1">
      <c r="A263" s="72"/>
      <c r="B263" s="143" t="s">
        <v>323</v>
      </c>
      <c r="C263" s="144">
        <v>0</v>
      </c>
      <c r="D263" s="121" t="s">
        <v>61</v>
      </c>
      <c r="E263" s="156" t="s">
        <v>7</v>
      </c>
      <c r="F263" s="121" t="s">
        <v>50</v>
      </c>
      <c r="G263" s="156" t="s">
        <v>7</v>
      </c>
      <c r="H263" s="156" t="s">
        <v>7</v>
      </c>
      <c r="I263" s="156" t="s">
        <v>7</v>
      </c>
      <c r="J263" s="156" t="s">
        <v>7</v>
      </c>
      <c r="K263" s="156" t="s">
        <v>7</v>
      </c>
      <c r="L263" s="156" t="s">
        <v>7</v>
      </c>
      <c r="M263" s="79"/>
    </row>
    <row r="264" spans="1:13" ht="48">
      <c r="A264" s="25" t="s">
        <v>232</v>
      </c>
      <c r="B264" s="112" t="s">
        <v>324</v>
      </c>
      <c r="C264" s="73"/>
      <c r="D264" s="121" t="s">
        <v>58</v>
      </c>
      <c r="E264" s="121" t="s">
        <v>49</v>
      </c>
      <c r="F264" s="121" t="s">
        <v>50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  <c r="M264" s="79"/>
    </row>
    <row r="265" spans="1:13" ht="48" hidden="1">
      <c r="A265" s="79"/>
      <c r="B265" s="143" t="s">
        <v>325</v>
      </c>
      <c r="C265" s="144">
        <v>0</v>
      </c>
      <c r="D265" s="121" t="s">
        <v>58</v>
      </c>
      <c r="E265" s="156" t="s">
        <v>7</v>
      </c>
      <c r="F265" s="121" t="s">
        <v>50</v>
      </c>
      <c r="G265" s="156" t="s">
        <v>7</v>
      </c>
      <c r="H265" s="156" t="s">
        <v>7</v>
      </c>
      <c r="I265" s="156" t="s">
        <v>7</v>
      </c>
      <c r="J265" s="156" t="s">
        <v>7</v>
      </c>
      <c r="K265" s="156" t="s">
        <v>7</v>
      </c>
      <c r="L265" s="156" t="s">
        <v>7</v>
      </c>
      <c r="M265" s="79"/>
    </row>
    <row r="266" spans="1:13" ht="120">
      <c r="A266" s="25" t="s">
        <v>152</v>
      </c>
      <c r="B266" s="112" t="s">
        <v>326</v>
      </c>
      <c r="C266" s="73"/>
      <c r="D266" s="121" t="s">
        <v>59</v>
      </c>
      <c r="E266" s="121" t="s">
        <v>49</v>
      </c>
      <c r="F266" s="121" t="s">
        <v>50</v>
      </c>
      <c r="G266" s="59">
        <v>230000</v>
      </c>
      <c r="H266" s="59">
        <v>230000</v>
      </c>
      <c r="I266" s="59">
        <v>4320400</v>
      </c>
      <c r="J266" s="59">
        <v>453317.46</v>
      </c>
      <c r="K266" s="59">
        <v>0</v>
      </c>
      <c r="L266" s="59">
        <v>0</v>
      </c>
      <c r="M266" s="210"/>
    </row>
    <row r="267" spans="1:13" ht="120" hidden="1">
      <c r="A267" s="79"/>
      <c r="B267" s="143" t="s">
        <v>327</v>
      </c>
      <c r="C267" s="144">
        <v>0</v>
      </c>
      <c r="D267" s="121" t="s">
        <v>59</v>
      </c>
      <c r="E267" s="156" t="s">
        <v>7</v>
      </c>
      <c r="F267" s="121" t="s">
        <v>50</v>
      </c>
      <c r="G267" s="156" t="s">
        <v>7</v>
      </c>
      <c r="H267" s="156" t="s">
        <v>7</v>
      </c>
      <c r="I267" s="156" t="s">
        <v>7</v>
      </c>
      <c r="J267" s="156" t="s">
        <v>7</v>
      </c>
      <c r="K267" s="156" t="s">
        <v>7</v>
      </c>
      <c r="L267" s="156" t="s">
        <v>7</v>
      </c>
      <c r="M267" s="79"/>
    </row>
    <row r="268" spans="1:13" ht="96">
      <c r="A268" s="25" t="s">
        <v>155</v>
      </c>
      <c r="B268" s="112" t="s">
        <v>328</v>
      </c>
      <c r="C268" s="73"/>
      <c r="D268" s="121" t="s">
        <v>329</v>
      </c>
      <c r="E268" s="121" t="s">
        <v>49</v>
      </c>
      <c r="F268" s="121" t="s">
        <v>50</v>
      </c>
      <c r="G268" s="59">
        <v>0</v>
      </c>
      <c r="H268" s="59">
        <v>0</v>
      </c>
      <c r="I268" s="59">
        <v>32200</v>
      </c>
      <c r="J268" s="59">
        <v>0</v>
      </c>
      <c r="K268" s="59">
        <v>0</v>
      </c>
      <c r="L268" s="59">
        <v>0</v>
      </c>
      <c r="M268" s="210"/>
    </row>
    <row r="269" spans="1:13" ht="96" hidden="1">
      <c r="A269" s="79"/>
      <c r="B269" s="143" t="s">
        <v>330</v>
      </c>
      <c r="C269" s="144">
        <v>0</v>
      </c>
      <c r="D269" s="121" t="s">
        <v>329</v>
      </c>
      <c r="E269" s="156" t="s">
        <v>7</v>
      </c>
      <c r="F269" s="121" t="s">
        <v>50</v>
      </c>
      <c r="G269" s="156" t="s">
        <v>7</v>
      </c>
      <c r="H269" s="156" t="s">
        <v>7</v>
      </c>
      <c r="I269" s="156" t="s">
        <v>7</v>
      </c>
      <c r="J269" s="156" t="s">
        <v>7</v>
      </c>
      <c r="K269" s="156" t="s">
        <v>7</v>
      </c>
      <c r="L269" s="156" t="s">
        <v>7</v>
      </c>
      <c r="M269" s="79"/>
    </row>
    <row r="270" spans="1:13" ht="96">
      <c r="A270" s="25" t="s">
        <v>158</v>
      </c>
      <c r="B270" s="112" t="s">
        <v>331</v>
      </c>
      <c r="C270" s="73"/>
      <c r="D270" s="121" t="s">
        <v>329</v>
      </c>
      <c r="E270" s="121" t="s">
        <v>49</v>
      </c>
      <c r="F270" s="121" t="s">
        <v>50</v>
      </c>
      <c r="G270" s="59">
        <v>0</v>
      </c>
      <c r="H270" s="59">
        <v>0</v>
      </c>
      <c r="I270" s="59">
        <v>0</v>
      </c>
      <c r="J270" s="59">
        <v>0</v>
      </c>
      <c r="K270" s="59">
        <v>0</v>
      </c>
      <c r="L270" s="59">
        <v>0</v>
      </c>
      <c r="M270" s="79"/>
    </row>
    <row r="271" spans="1:13" ht="96" hidden="1">
      <c r="A271" s="79"/>
      <c r="B271" s="143" t="s">
        <v>332</v>
      </c>
      <c r="C271" s="144">
        <v>0</v>
      </c>
      <c r="D271" s="121" t="s">
        <v>329</v>
      </c>
      <c r="E271" s="156" t="s">
        <v>7</v>
      </c>
      <c r="F271" s="121" t="s">
        <v>50</v>
      </c>
      <c r="G271" s="156" t="s">
        <v>7</v>
      </c>
      <c r="H271" s="156" t="s">
        <v>7</v>
      </c>
      <c r="I271" s="156" t="s">
        <v>7</v>
      </c>
      <c r="J271" s="156" t="s">
        <v>7</v>
      </c>
      <c r="K271" s="156" t="s">
        <v>7</v>
      </c>
      <c r="L271" s="156" t="s">
        <v>7</v>
      </c>
      <c r="M271" s="79"/>
    </row>
    <row r="272" spans="1:13" ht="48">
      <c r="A272" s="25" t="s">
        <v>161</v>
      </c>
      <c r="B272" s="112" t="s">
        <v>333</v>
      </c>
      <c r="C272" s="73"/>
      <c r="D272" s="121" t="s">
        <v>334</v>
      </c>
      <c r="E272" s="121" t="s">
        <v>49</v>
      </c>
      <c r="F272" s="121" t="s">
        <v>50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79"/>
    </row>
    <row r="273" spans="1:16384" ht="48" hidden="1">
      <c r="A273" s="79"/>
      <c r="B273" s="143" t="s">
        <v>335</v>
      </c>
      <c r="C273" s="144">
        <v>0</v>
      </c>
      <c r="D273" s="121" t="s">
        <v>334</v>
      </c>
      <c r="E273" s="156" t="s">
        <v>7</v>
      </c>
      <c r="F273" s="121" t="s">
        <v>50</v>
      </c>
      <c r="G273" s="156" t="s">
        <v>7</v>
      </c>
      <c r="H273" s="156" t="s">
        <v>7</v>
      </c>
      <c r="I273" s="156" t="s">
        <v>7</v>
      </c>
      <c r="J273" s="156" t="s">
        <v>7</v>
      </c>
      <c r="K273" s="156" t="s">
        <v>7</v>
      </c>
      <c r="L273" s="156" t="s">
        <v>7</v>
      </c>
      <c r="M273" s="79"/>
    </row>
    <row r="274" spans="1:16384" ht="96">
      <c r="A274" s="25" t="s">
        <v>164</v>
      </c>
      <c r="B274" s="112" t="s">
        <v>336</v>
      </c>
      <c r="C274" s="73"/>
      <c r="D274" s="121" t="s">
        <v>60</v>
      </c>
      <c r="E274" s="121" t="s">
        <v>49</v>
      </c>
      <c r="F274" s="121" t="s">
        <v>50</v>
      </c>
      <c r="G274" s="59">
        <v>100000</v>
      </c>
      <c r="H274" s="59">
        <v>100000</v>
      </c>
      <c r="I274" s="59">
        <v>0</v>
      </c>
      <c r="J274" s="59">
        <v>0</v>
      </c>
      <c r="K274" s="59">
        <v>0</v>
      </c>
      <c r="L274" s="59">
        <v>0</v>
      </c>
      <c r="M274" s="210"/>
    </row>
    <row r="275" spans="1:16384" ht="96" hidden="1">
      <c r="A275" s="86"/>
      <c r="B275" s="143" t="s">
        <v>166</v>
      </c>
      <c r="C275" s="144">
        <v>0</v>
      </c>
      <c r="D275" s="121" t="s">
        <v>60</v>
      </c>
      <c r="E275" s="156" t="s">
        <v>7</v>
      </c>
      <c r="F275" s="121" t="s">
        <v>50</v>
      </c>
      <c r="G275" s="156" t="s">
        <v>7</v>
      </c>
      <c r="H275" s="156" t="s">
        <v>7</v>
      </c>
      <c r="I275" s="156" t="s">
        <v>7</v>
      </c>
      <c r="J275" s="156" t="s">
        <v>7</v>
      </c>
      <c r="K275" s="156" t="s">
        <v>7</v>
      </c>
      <c r="L275" s="156" t="s">
        <v>7</v>
      </c>
      <c r="M275" s="76"/>
    </row>
    <row r="276" spans="1:16384" ht="48">
      <c r="A276" s="25" t="s">
        <v>167</v>
      </c>
      <c r="B276" s="112" t="s">
        <v>337</v>
      </c>
      <c r="C276" s="73"/>
      <c r="D276" s="121" t="s">
        <v>58</v>
      </c>
      <c r="E276" s="121" t="s">
        <v>49</v>
      </c>
      <c r="F276" s="121" t="s">
        <v>50</v>
      </c>
      <c r="G276" s="59">
        <v>0</v>
      </c>
      <c r="H276" s="59">
        <v>0</v>
      </c>
      <c r="I276" s="59">
        <v>900000</v>
      </c>
      <c r="J276" s="59">
        <v>0</v>
      </c>
      <c r="K276" s="59">
        <v>0</v>
      </c>
      <c r="L276" s="59">
        <v>0</v>
      </c>
      <c r="M276" s="210"/>
    </row>
    <row r="277" spans="1:16384" ht="48" hidden="1">
      <c r="A277" s="78"/>
      <c r="B277" s="143" t="s">
        <v>338</v>
      </c>
      <c r="C277" s="144">
        <v>0</v>
      </c>
      <c r="D277" s="121" t="s">
        <v>58</v>
      </c>
      <c r="E277" s="156" t="s">
        <v>7</v>
      </c>
      <c r="F277" s="121" t="s">
        <v>50</v>
      </c>
      <c r="G277" s="156" t="s">
        <v>7</v>
      </c>
      <c r="H277" s="156" t="s">
        <v>7</v>
      </c>
      <c r="I277" s="156" t="s">
        <v>7</v>
      </c>
      <c r="J277" s="156" t="s">
        <v>7</v>
      </c>
      <c r="K277" s="156" t="s">
        <v>7</v>
      </c>
      <c r="L277" s="156" t="s">
        <v>7</v>
      </c>
      <c r="M277" s="76"/>
    </row>
    <row r="278" spans="1:16384" ht="21" customHeight="1">
      <c r="A278" s="86"/>
      <c r="B278" s="177" t="s">
        <v>86</v>
      </c>
      <c r="C278" s="185" t="s">
        <v>7</v>
      </c>
      <c r="D278" s="186" t="s">
        <v>7</v>
      </c>
      <c r="E278" s="187" t="s">
        <v>7</v>
      </c>
      <c r="F278" s="188" t="s">
        <v>7</v>
      </c>
      <c r="G278" s="189">
        <f>G276+G274+G272+G270+G268+G266+G264+G262+G260</f>
        <v>3761600</v>
      </c>
      <c r="H278" s="189">
        <f t="shared" ref="H278:J278" si="16">H276+H274+H272+H270+H268+H266+H264+H262+H260</f>
        <v>3246850.3</v>
      </c>
      <c r="I278" s="189">
        <f t="shared" si="16"/>
        <v>5252600</v>
      </c>
      <c r="J278" s="189">
        <f t="shared" si="16"/>
        <v>453317.46</v>
      </c>
      <c r="K278" s="191">
        <f>K276+K274+K272+K270+K268+K266+K264+K262+K260</f>
        <v>0</v>
      </c>
      <c r="L278" s="192">
        <f>L276+L274+L272+L270+L268+L266+L264+L262+L260</f>
        <v>0</v>
      </c>
      <c r="M278" s="253"/>
    </row>
    <row r="279" spans="1:16384">
      <c r="A279" s="224" t="s">
        <v>339</v>
      </c>
      <c r="B279" s="225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26"/>
    </row>
    <row r="280" spans="1:16384" ht="96">
      <c r="A280" s="25" t="s">
        <v>170</v>
      </c>
      <c r="B280" s="112" t="s">
        <v>340</v>
      </c>
      <c r="C280" s="87"/>
      <c r="D280" s="121" t="s">
        <v>61</v>
      </c>
      <c r="E280" s="121" t="s">
        <v>49</v>
      </c>
      <c r="F280" s="121" t="s">
        <v>50</v>
      </c>
      <c r="G280" s="59">
        <v>13020</v>
      </c>
      <c r="H280" s="59">
        <v>13020</v>
      </c>
      <c r="I280" s="59">
        <v>0</v>
      </c>
      <c r="J280" s="59">
        <v>0</v>
      </c>
      <c r="K280" s="59">
        <v>0</v>
      </c>
      <c r="L280" s="59">
        <v>0</v>
      </c>
      <c r="M280" s="210"/>
    </row>
    <row r="281" spans="1:16384" ht="96" hidden="1">
      <c r="A281" s="72"/>
      <c r="B281" s="143" t="s">
        <v>341</v>
      </c>
      <c r="C281" s="144">
        <v>0</v>
      </c>
      <c r="D281" s="121" t="s">
        <v>61</v>
      </c>
      <c r="E281" s="121" t="s">
        <v>7</v>
      </c>
      <c r="F281" s="121" t="s">
        <v>50</v>
      </c>
      <c r="G281" s="121" t="s">
        <v>7</v>
      </c>
      <c r="H281" s="121" t="s">
        <v>7</v>
      </c>
      <c r="I281" s="121" t="s">
        <v>7</v>
      </c>
      <c r="J281" s="121" t="s">
        <v>7</v>
      </c>
      <c r="K281" s="121" t="s">
        <v>7</v>
      </c>
      <c r="L281" s="121" t="s">
        <v>7</v>
      </c>
      <c r="M281" s="88"/>
    </row>
    <row r="282" spans="1:16384" ht="132">
      <c r="A282" s="25" t="s">
        <v>173</v>
      </c>
      <c r="B282" s="112" t="s">
        <v>342</v>
      </c>
      <c r="C282" s="74"/>
      <c r="D282" s="63" t="s">
        <v>61</v>
      </c>
      <c r="E282" s="63" t="s">
        <v>49</v>
      </c>
      <c r="F282" s="63" t="s">
        <v>50</v>
      </c>
      <c r="G282" s="59">
        <v>0</v>
      </c>
      <c r="H282" s="59">
        <v>0</v>
      </c>
      <c r="I282" s="59">
        <v>0</v>
      </c>
      <c r="J282" s="59">
        <v>0</v>
      </c>
      <c r="K282" s="59">
        <v>0</v>
      </c>
      <c r="L282" s="59">
        <v>0</v>
      </c>
      <c r="M282" s="88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16384" ht="96" hidden="1">
      <c r="A283" s="78"/>
      <c r="B283" s="143" t="s">
        <v>343</v>
      </c>
      <c r="C283" s="144">
        <v>0</v>
      </c>
      <c r="D283" s="63" t="s">
        <v>61</v>
      </c>
      <c r="E283" s="63" t="s">
        <v>7</v>
      </c>
      <c r="F283" s="63" t="s">
        <v>50</v>
      </c>
      <c r="G283" s="63" t="s">
        <v>7</v>
      </c>
      <c r="H283" s="63" t="s">
        <v>7</v>
      </c>
      <c r="I283" s="63" t="s">
        <v>7</v>
      </c>
      <c r="J283" s="63" t="s">
        <v>7</v>
      </c>
      <c r="K283" s="63" t="s">
        <v>7</v>
      </c>
      <c r="L283" s="63" t="s">
        <v>7</v>
      </c>
      <c r="M283" s="88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16384" ht="15.75">
      <c r="A284" s="89"/>
      <c r="B284" s="195" t="s">
        <v>86</v>
      </c>
      <c r="C284" s="186" t="s">
        <v>7</v>
      </c>
      <c r="D284" s="186" t="s">
        <v>7</v>
      </c>
      <c r="E284" s="187" t="s">
        <v>7</v>
      </c>
      <c r="F284" s="216" t="s">
        <v>7</v>
      </c>
      <c r="G284" s="190">
        <f>G276+G282+G280</f>
        <v>13020</v>
      </c>
      <c r="H284" s="190">
        <f>H280</f>
        <v>13020</v>
      </c>
      <c r="I284" s="193">
        <f>I282+I280</f>
        <v>0</v>
      </c>
      <c r="J284" s="155">
        <v>0</v>
      </c>
      <c r="K284" s="155">
        <v>0</v>
      </c>
      <c r="L284" s="155">
        <v>0</v>
      </c>
      <c r="M284" s="253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16384" ht="15.75">
      <c r="A285" s="3"/>
      <c r="B285" s="195" t="s">
        <v>27</v>
      </c>
      <c r="C285" s="186" t="s">
        <v>7</v>
      </c>
      <c r="D285" s="186" t="s">
        <v>7</v>
      </c>
      <c r="E285" s="187" t="s">
        <v>7</v>
      </c>
      <c r="F285" s="216" t="s">
        <v>7</v>
      </c>
      <c r="G285" s="90">
        <f>G284+G278+G258</f>
        <v>3992505.89</v>
      </c>
      <c r="H285" s="90">
        <f t="shared" ref="H285:J285" si="17">H284+H278+H258</f>
        <v>3477756.19</v>
      </c>
      <c r="I285" s="90">
        <f t="shared" si="17"/>
        <v>5252600</v>
      </c>
      <c r="J285" s="90">
        <f t="shared" si="17"/>
        <v>453317.46</v>
      </c>
      <c r="K285" s="91">
        <v>0</v>
      </c>
      <c r="L285" s="91">
        <f>L284+L278+L258</f>
        <v>0</v>
      </c>
      <c r="M285" s="253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16384" s="178" customFormat="1" ht="15.75" customHeight="1">
      <c r="A286" s="227" t="s">
        <v>345</v>
      </c>
      <c r="B286" s="227"/>
      <c r="C286" s="227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228"/>
      <c r="AA286" s="225"/>
      <c r="AB286" s="225"/>
      <c r="AC286" s="225"/>
      <c r="AD286" s="225"/>
      <c r="AE286" s="225"/>
      <c r="AF286" s="225"/>
      <c r="AG286" s="225"/>
      <c r="AH286" s="225"/>
      <c r="AI286" s="225"/>
      <c r="AJ286" s="225"/>
      <c r="AK286" s="225"/>
      <c r="AL286" s="225"/>
      <c r="AM286" s="226"/>
      <c r="AN286" s="224"/>
      <c r="AO286" s="225"/>
      <c r="AP286" s="225"/>
      <c r="AQ286" s="225"/>
      <c r="AR286" s="225"/>
      <c r="AS286" s="225"/>
      <c r="AT286" s="225"/>
      <c r="AU286" s="225"/>
      <c r="AV286" s="225"/>
      <c r="AW286" s="225"/>
      <c r="AX286" s="225"/>
      <c r="AY286" s="225"/>
      <c r="AZ286" s="226"/>
      <c r="BA286" s="224"/>
      <c r="BB286" s="225"/>
      <c r="BC286" s="225"/>
      <c r="BD286" s="225"/>
      <c r="BE286" s="225"/>
      <c r="BF286" s="225"/>
      <c r="BG286" s="225"/>
      <c r="BH286" s="225"/>
      <c r="BI286" s="225"/>
      <c r="BJ286" s="225"/>
      <c r="BK286" s="225"/>
      <c r="BL286" s="225"/>
      <c r="BM286" s="226"/>
      <c r="BN286" s="224"/>
      <c r="BO286" s="225"/>
      <c r="BP286" s="225"/>
      <c r="BQ286" s="225"/>
      <c r="BR286" s="225"/>
      <c r="BS286" s="225"/>
      <c r="BT286" s="225"/>
      <c r="BU286" s="225"/>
      <c r="BV286" s="225"/>
      <c r="BW286" s="225"/>
      <c r="BX286" s="225"/>
      <c r="BY286" s="225"/>
      <c r="BZ286" s="226"/>
      <c r="CA286" s="224"/>
      <c r="CB286" s="225"/>
      <c r="CC286" s="225"/>
      <c r="CD286" s="225"/>
      <c r="CE286" s="225"/>
      <c r="CF286" s="225"/>
      <c r="CG286" s="225"/>
      <c r="CH286" s="225"/>
      <c r="CI286" s="225"/>
      <c r="CJ286" s="225"/>
      <c r="CK286" s="225"/>
      <c r="CL286" s="225"/>
      <c r="CM286" s="226"/>
      <c r="CN286" s="224"/>
      <c r="CO286" s="225"/>
      <c r="CP286" s="225"/>
      <c r="CQ286" s="225"/>
      <c r="CR286" s="225"/>
      <c r="CS286" s="225"/>
      <c r="CT286" s="225"/>
      <c r="CU286" s="225"/>
      <c r="CV286" s="225"/>
      <c r="CW286" s="225"/>
      <c r="CX286" s="225"/>
      <c r="CY286" s="225"/>
      <c r="CZ286" s="226"/>
      <c r="DA286" s="224"/>
      <c r="DB286" s="225"/>
      <c r="DC286" s="225"/>
      <c r="DD286" s="225"/>
      <c r="DE286" s="225"/>
      <c r="DF286" s="225"/>
      <c r="DG286" s="225"/>
      <c r="DH286" s="225"/>
      <c r="DI286" s="225"/>
      <c r="DJ286" s="225"/>
      <c r="DK286" s="225"/>
      <c r="DL286" s="225"/>
      <c r="DM286" s="226"/>
      <c r="DN286" s="224"/>
      <c r="DO286" s="225"/>
      <c r="DP286" s="225"/>
      <c r="DQ286" s="225"/>
      <c r="DR286" s="225"/>
      <c r="DS286" s="225"/>
      <c r="DT286" s="225"/>
      <c r="DU286" s="225"/>
      <c r="DV286" s="225"/>
      <c r="DW286" s="225"/>
      <c r="DX286" s="225"/>
      <c r="DY286" s="225"/>
      <c r="DZ286" s="226"/>
      <c r="EA286" s="224"/>
      <c r="EB286" s="225"/>
      <c r="EC286" s="225"/>
      <c r="ED286" s="225"/>
      <c r="EE286" s="225"/>
      <c r="EF286" s="225"/>
      <c r="EG286" s="225"/>
      <c r="EH286" s="225"/>
      <c r="EI286" s="225"/>
      <c r="EJ286" s="225"/>
      <c r="EK286" s="225"/>
      <c r="EL286" s="225"/>
      <c r="EM286" s="226"/>
      <c r="EN286" s="224"/>
      <c r="EO286" s="225"/>
      <c r="EP286" s="225"/>
      <c r="EQ286" s="225"/>
      <c r="ER286" s="225"/>
      <c r="ES286" s="225"/>
      <c r="ET286" s="225"/>
      <c r="EU286" s="225"/>
      <c r="EV286" s="225"/>
      <c r="EW286" s="225"/>
      <c r="EX286" s="225"/>
      <c r="EY286" s="225"/>
      <c r="EZ286" s="226"/>
      <c r="FA286" s="224"/>
      <c r="FB286" s="225"/>
      <c r="FC286" s="225"/>
      <c r="FD286" s="225"/>
      <c r="FE286" s="225"/>
      <c r="FF286" s="225"/>
      <c r="FG286" s="225"/>
      <c r="FH286" s="225"/>
      <c r="FI286" s="225"/>
      <c r="FJ286" s="225"/>
      <c r="FK286" s="225"/>
      <c r="FL286" s="225"/>
      <c r="FM286" s="226"/>
      <c r="FN286" s="224"/>
      <c r="FO286" s="225"/>
      <c r="FP286" s="225"/>
      <c r="FQ286" s="225"/>
      <c r="FR286" s="225"/>
      <c r="FS286" s="225"/>
      <c r="FT286" s="225"/>
      <c r="FU286" s="225"/>
      <c r="FV286" s="225"/>
      <c r="FW286" s="225"/>
      <c r="FX286" s="225"/>
      <c r="FY286" s="225"/>
      <c r="FZ286" s="226"/>
      <c r="GA286" s="224"/>
      <c r="GB286" s="225"/>
      <c r="GC286" s="225"/>
      <c r="GD286" s="225"/>
      <c r="GE286" s="225"/>
      <c r="GF286" s="225"/>
      <c r="GG286" s="225"/>
      <c r="GH286" s="225"/>
      <c r="GI286" s="225"/>
      <c r="GJ286" s="225"/>
      <c r="GK286" s="225"/>
      <c r="GL286" s="225"/>
      <c r="GM286" s="226"/>
      <c r="GN286" s="224"/>
      <c r="GO286" s="225"/>
      <c r="GP286" s="225"/>
      <c r="GQ286" s="225"/>
      <c r="GR286" s="225"/>
      <c r="GS286" s="225"/>
      <c r="GT286" s="225"/>
      <c r="GU286" s="225"/>
      <c r="GV286" s="225"/>
      <c r="GW286" s="225"/>
      <c r="GX286" s="225"/>
      <c r="GY286" s="225"/>
      <c r="GZ286" s="226"/>
      <c r="HA286" s="224"/>
      <c r="HB286" s="225"/>
      <c r="HC286" s="225"/>
      <c r="HD286" s="225"/>
      <c r="HE286" s="225"/>
      <c r="HF286" s="225"/>
      <c r="HG286" s="225"/>
      <c r="HH286" s="225"/>
      <c r="HI286" s="225"/>
      <c r="HJ286" s="225"/>
      <c r="HK286" s="225"/>
      <c r="HL286" s="225"/>
      <c r="HM286" s="226"/>
      <c r="HN286" s="224"/>
      <c r="HO286" s="225"/>
      <c r="HP286" s="225"/>
      <c r="HQ286" s="225"/>
      <c r="HR286" s="225"/>
      <c r="HS286" s="225"/>
      <c r="HT286" s="225"/>
      <c r="HU286" s="225"/>
      <c r="HV286" s="225"/>
      <c r="HW286" s="225"/>
      <c r="HX286" s="225"/>
      <c r="HY286" s="225"/>
      <c r="HZ286" s="226"/>
      <c r="IA286" s="224"/>
      <c r="IB286" s="225"/>
      <c r="IC286" s="225"/>
      <c r="ID286" s="225"/>
      <c r="IE286" s="225"/>
      <c r="IF286" s="225"/>
      <c r="IG286" s="225"/>
      <c r="IH286" s="225"/>
      <c r="II286" s="225"/>
      <c r="IJ286" s="225"/>
      <c r="IK286" s="225"/>
      <c r="IL286" s="225"/>
      <c r="IM286" s="226"/>
      <c r="IN286" s="224"/>
      <c r="IO286" s="225"/>
      <c r="IP286" s="225"/>
      <c r="IQ286" s="225"/>
      <c r="IR286" s="225"/>
      <c r="IS286" s="225"/>
      <c r="IT286" s="225"/>
      <c r="IU286" s="225"/>
      <c r="IV286" s="225"/>
      <c r="IW286" s="225"/>
      <c r="IX286" s="225"/>
      <c r="IY286" s="225"/>
      <c r="IZ286" s="226"/>
      <c r="JA286" s="224"/>
      <c r="JB286" s="225"/>
      <c r="JC286" s="225"/>
      <c r="JD286" s="225"/>
      <c r="JE286" s="225"/>
      <c r="JF286" s="225"/>
      <c r="JG286" s="225"/>
      <c r="JH286" s="225"/>
      <c r="JI286" s="225"/>
      <c r="JJ286" s="225"/>
      <c r="JK286" s="225"/>
      <c r="JL286" s="225"/>
      <c r="JM286" s="226"/>
      <c r="JN286" s="224"/>
      <c r="JO286" s="225"/>
      <c r="JP286" s="225"/>
      <c r="JQ286" s="225"/>
      <c r="JR286" s="225"/>
      <c r="JS286" s="225"/>
      <c r="JT286" s="225"/>
      <c r="JU286" s="225"/>
      <c r="JV286" s="225"/>
      <c r="JW286" s="225"/>
      <c r="JX286" s="225"/>
      <c r="JY286" s="225"/>
      <c r="JZ286" s="226"/>
      <c r="KA286" s="224"/>
      <c r="KB286" s="225"/>
      <c r="KC286" s="225"/>
      <c r="KD286" s="225"/>
      <c r="KE286" s="225"/>
      <c r="KF286" s="225"/>
      <c r="KG286" s="225"/>
      <c r="KH286" s="225"/>
      <c r="KI286" s="225"/>
      <c r="KJ286" s="225"/>
      <c r="KK286" s="225"/>
      <c r="KL286" s="225"/>
      <c r="KM286" s="226"/>
      <c r="KN286" s="224"/>
      <c r="KO286" s="225"/>
      <c r="KP286" s="225"/>
      <c r="KQ286" s="225"/>
      <c r="KR286" s="225"/>
      <c r="KS286" s="225"/>
      <c r="KT286" s="225"/>
      <c r="KU286" s="225"/>
      <c r="KV286" s="225"/>
      <c r="KW286" s="225"/>
      <c r="KX286" s="225"/>
      <c r="KY286" s="225"/>
      <c r="KZ286" s="226"/>
      <c r="LA286" s="224"/>
      <c r="LB286" s="225"/>
      <c r="LC286" s="225"/>
      <c r="LD286" s="225"/>
      <c r="LE286" s="225"/>
      <c r="LF286" s="225"/>
      <c r="LG286" s="225"/>
      <c r="LH286" s="225"/>
      <c r="LI286" s="225"/>
      <c r="LJ286" s="225"/>
      <c r="LK286" s="225"/>
      <c r="LL286" s="225"/>
      <c r="LM286" s="226"/>
      <c r="LN286" s="224"/>
      <c r="LO286" s="225"/>
      <c r="LP286" s="225"/>
      <c r="LQ286" s="225"/>
      <c r="LR286" s="225"/>
      <c r="LS286" s="225"/>
      <c r="LT286" s="225"/>
      <c r="LU286" s="225"/>
      <c r="LV286" s="225"/>
      <c r="LW286" s="225"/>
      <c r="LX286" s="225"/>
      <c r="LY286" s="225"/>
      <c r="LZ286" s="226"/>
      <c r="MA286" s="224"/>
      <c r="MB286" s="225"/>
      <c r="MC286" s="225"/>
      <c r="MD286" s="225"/>
      <c r="ME286" s="225"/>
      <c r="MF286" s="225"/>
      <c r="MG286" s="225"/>
      <c r="MH286" s="225"/>
      <c r="MI286" s="225"/>
      <c r="MJ286" s="225"/>
      <c r="MK286" s="225"/>
      <c r="ML286" s="225"/>
      <c r="MM286" s="226"/>
      <c r="MN286" s="224"/>
      <c r="MO286" s="225"/>
      <c r="MP286" s="225"/>
      <c r="MQ286" s="225"/>
      <c r="MR286" s="225"/>
      <c r="MS286" s="225"/>
      <c r="MT286" s="225"/>
      <c r="MU286" s="225"/>
      <c r="MV286" s="225"/>
      <c r="MW286" s="225"/>
      <c r="MX286" s="225"/>
      <c r="MY286" s="225"/>
      <c r="MZ286" s="226"/>
      <c r="NA286" s="224"/>
      <c r="NB286" s="225"/>
      <c r="NC286" s="225"/>
      <c r="ND286" s="225"/>
      <c r="NE286" s="225"/>
      <c r="NF286" s="225"/>
      <c r="NG286" s="225"/>
      <c r="NH286" s="225"/>
      <c r="NI286" s="225"/>
      <c r="NJ286" s="225"/>
      <c r="NK286" s="225"/>
      <c r="NL286" s="225"/>
      <c r="NM286" s="226"/>
      <c r="NN286" s="224"/>
      <c r="NO286" s="225"/>
      <c r="NP286" s="225"/>
      <c r="NQ286" s="225"/>
      <c r="NR286" s="225"/>
      <c r="NS286" s="225"/>
      <c r="NT286" s="225"/>
      <c r="NU286" s="225"/>
      <c r="NV286" s="225"/>
      <c r="NW286" s="225"/>
      <c r="NX286" s="225"/>
      <c r="NY286" s="225"/>
      <c r="NZ286" s="226"/>
      <c r="OA286" s="224"/>
      <c r="OB286" s="225"/>
      <c r="OC286" s="225"/>
      <c r="OD286" s="225"/>
      <c r="OE286" s="225"/>
      <c r="OF286" s="225"/>
      <c r="OG286" s="225"/>
      <c r="OH286" s="225"/>
      <c r="OI286" s="225"/>
      <c r="OJ286" s="225"/>
      <c r="OK286" s="225"/>
      <c r="OL286" s="225"/>
      <c r="OM286" s="226"/>
      <c r="ON286" s="224"/>
      <c r="OO286" s="225"/>
      <c r="OP286" s="225"/>
      <c r="OQ286" s="225"/>
      <c r="OR286" s="225"/>
      <c r="OS286" s="225"/>
      <c r="OT286" s="225"/>
      <c r="OU286" s="225"/>
      <c r="OV286" s="225"/>
      <c r="OW286" s="225"/>
      <c r="OX286" s="225"/>
      <c r="OY286" s="225"/>
      <c r="OZ286" s="226"/>
      <c r="PA286" s="224"/>
      <c r="PB286" s="225"/>
      <c r="PC286" s="225"/>
      <c r="PD286" s="225"/>
      <c r="PE286" s="225"/>
      <c r="PF286" s="225"/>
      <c r="PG286" s="225"/>
      <c r="PH286" s="225"/>
      <c r="PI286" s="225"/>
      <c r="PJ286" s="225"/>
      <c r="PK286" s="225"/>
      <c r="PL286" s="225"/>
      <c r="PM286" s="226"/>
      <c r="PN286" s="224"/>
      <c r="PO286" s="225"/>
      <c r="PP286" s="225"/>
      <c r="PQ286" s="225"/>
      <c r="PR286" s="225"/>
      <c r="PS286" s="225"/>
      <c r="PT286" s="225"/>
      <c r="PU286" s="225"/>
      <c r="PV286" s="225"/>
      <c r="PW286" s="225"/>
      <c r="PX286" s="225"/>
      <c r="PY286" s="225"/>
      <c r="PZ286" s="226"/>
      <c r="QA286" s="224"/>
      <c r="QB286" s="225"/>
      <c r="QC286" s="225"/>
      <c r="QD286" s="225"/>
      <c r="QE286" s="225"/>
      <c r="QF286" s="225"/>
      <c r="QG286" s="225"/>
      <c r="QH286" s="225"/>
      <c r="QI286" s="225"/>
      <c r="QJ286" s="225"/>
      <c r="QK286" s="225"/>
      <c r="QL286" s="225"/>
      <c r="QM286" s="226"/>
      <c r="QN286" s="224"/>
      <c r="QO286" s="225"/>
      <c r="QP286" s="225"/>
      <c r="QQ286" s="225"/>
      <c r="QR286" s="225"/>
      <c r="QS286" s="225"/>
      <c r="QT286" s="225"/>
      <c r="QU286" s="225"/>
      <c r="QV286" s="225"/>
      <c r="QW286" s="225"/>
      <c r="QX286" s="225"/>
      <c r="QY286" s="225"/>
      <c r="QZ286" s="226"/>
      <c r="RA286" s="224"/>
      <c r="RB286" s="225"/>
      <c r="RC286" s="225"/>
      <c r="RD286" s="225"/>
      <c r="RE286" s="225"/>
      <c r="RF286" s="225"/>
      <c r="RG286" s="225"/>
      <c r="RH286" s="225"/>
      <c r="RI286" s="225"/>
      <c r="RJ286" s="225"/>
      <c r="RK286" s="225"/>
      <c r="RL286" s="225"/>
      <c r="RM286" s="226"/>
      <c r="RN286" s="224"/>
      <c r="RO286" s="225"/>
      <c r="RP286" s="225"/>
      <c r="RQ286" s="225"/>
      <c r="RR286" s="225"/>
      <c r="RS286" s="225"/>
      <c r="RT286" s="225"/>
      <c r="RU286" s="225"/>
      <c r="RV286" s="225"/>
      <c r="RW286" s="225"/>
      <c r="RX286" s="225"/>
      <c r="RY286" s="225"/>
      <c r="RZ286" s="226"/>
      <c r="SA286" s="224"/>
      <c r="SB286" s="225"/>
      <c r="SC286" s="225"/>
      <c r="SD286" s="225"/>
      <c r="SE286" s="225"/>
      <c r="SF286" s="225"/>
      <c r="SG286" s="225"/>
      <c r="SH286" s="225"/>
      <c r="SI286" s="225"/>
      <c r="SJ286" s="225"/>
      <c r="SK286" s="225"/>
      <c r="SL286" s="225"/>
      <c r="SM286" s="226"/>
      <c r="SN286" s="224"/>
      <c r="SO286" s="225"/>
      <c r="SP286" s="225"/>
      <c r="SQ286" s="225"/>
      <c r="SR286" s="225"/>
      <c r="SS286" s="225"/>
      <c r="ST286" s="225"/>
      <c r="SU286" s="225"/>
      <c r="SV286" s="225"/>
      <c r="SW286" s="225"/>
      <c r="SX286" s="225"/>
      <c r="SY286" s="225"/>
      <c r="SZ286" s="226"/>
      <c r="TA286" s="224"/>
      <c r="TB286" s="225"/>
      <c r="TC286" s="225"/>
      <c r="TD286" s="225"/>
      <c r="TE286" s="225"/>
      <c r="TF286" s="225"/>
      <c r="TG286" s="225"/>
      <c r="TH286" s="225"/>
      <c r="TI286" s="225"/>
      <c r="TJ286" s="225"/>
      <c r="TK286" s="225"/>
      <c r="TL286" s="225"/>
      <c r="TM286" s="226"/>
      <c r="TN286" s="224"/>
      <c r="TO286" s="225"/>
      <c r="TP286" s="225"/>
      <c r="TQ286" s="225"/>
      <c r="TR286" s="225"/>
      <c r="TS286" s="225"/>
      <c r="TT286" s="225"/>
      <c r="TU286" s="225"/>
      <c r="TV286" s="225"/>
      <c r="TW286" s="225"/>
      <c r="TX286" s="225"/>
      <c r="TY286" s="225"/>
      <c r="TZ286" s="226"/>
      <c r="UA286" s="224"/>
      <c r="UB286" s="225"/>
      <c r="UC286" s="225"/>
      <c r="UD286" s="225"/>
      <c r="UE286" s="225"/>
      <c r="UF286" s="225"/>
      <c r="UG286" s="225"/>
      <c r="UH286" s="225"/>
      <c r="UI286" s="225"/>
      <c r="UJ286" s="225"/>
      <c r="UK286" s="225"/>
      <c r="UL286" s="225"/>
      <c r="UM286" s="226"/>
      <c r="UN286" s="224"/>
      <c r="UO286" s="225"/>
      <c r="UP286" s="225"/>
      <c r="UQ286" s="225"/>
      <c r="UR286" s="225"/>
      <c r="US286" s="225"/>
      <c r="UT286" s="225"/>
      <c r="UU286" s="225"/>
      <c r="UV286" s="225"/>
      <c r="UW286" s="225"/>
      <c r="UX286" s="225"/>
      <c r="UY286" s="225"/>
      <c r="UZ286" s="226"/>
      <c r="VA286" s="224"/>
      <c r="VB286" s="225"/>
      <c r="VC286" s="225"/>
      <c r="VD286" s="225"/>
      <c r="VE286" s="225"/>
      <c r="VF286" s="225"/>
      <c r="VG286" s="225"/>
      <c r="VH286" s="225"/>
      <c r="VI286" s="225"/>
      <c r="VJ286" s="225"/>
      <c r="VK286" s="225"/>
      <c r="VL286" s="225"/>
      <c r="VM286" s="226"/>
      <c r="VN286" s="224"/>
      <c r="VO286" s="225"/>
      <c r="VP286" s="225"/>
      <c r="VQ286" s="225"/>
      <c r="VR286" s="225"/>
      <c r="VS286" s="225"/>
      <c r="VT286" s="225"/>
      <c r="VU286" s="225"/>
      <c r="VV286" s="225"/>
      <c r="VW286" s="225"/>
      <c r="VX286" s="225"/>
      <c r="VY286" s="225"/>
      <c r="VZ286" s="226"/>
      <c r="WA286" s="224"/>
      <c r="WB286" s="225"/>
      <c r="WC286" s="225"/>
      <c r="WD286" s="225"/>
      <c r="WE286" s="225"/>
      <c r="WF286" s="225"/>
      <c r="WG286" s="225"/>
      <c r="WH286" s="225"/>
      <c r="WI286" s="225"/>
      <c r="WJ286" s="225"/>
      <c r="WK286" s="225"/>
      <c r="WL286" s="225"/>
      <c r="WM286" s="226"/>
      <c r="WN286" s="224"/>
      <c r="WO286" s="225"/>
      <c r="WP286" s="225"/>
      <c r="WQ286" s="225"/>
      <c r="WR286" s="225"/>
      <c r="WS286" s="225"/>
      <c r="WT286" s="225"/>
      <c r="WU286" s="225"/>
      <c r="WV286" s="225"/>
      <c r="WW286" s="225"/>
      <c r="WX286" s="225"/>
      <c r="WY286" s="225"/>
      <c r="WZ286" s="226"/>
      <c r="XA286" s="224"/>
      <c r="XB286" s="225"/>
      <c r="XC286" s="225"/>
      <c r="XD286" s="225"/>
      <c r="XE286" s="225"/>
      <c r="XF286" s="225"/>
      <c r="XG286" s="225"/>
      <c r="XH286" s="225"/>
      <c r="XI286" s="225"/>
      <c r="XJ286" s="225"/>
      <c r="XK286" s="225"/>
      <c r="XL286" s="225"/>
      <c r="XM286" s="226"/>
      <c r="XN286" s="224"/>
      <c r="XO286" s="225"/>
      <c r="XP286" s="225"/>
      <c r="XQ286" s="225"/>
      <c r="XR286" s="225"/>
      <c r="XS286" s="225"/>
      <c r="XT286" s="225"/>
      <c r="XU286" s="225"/>
      <c r="XV286" s="225"/>
      <c r="XW286" s="225"/>
      <c r="XX286" s="225"/>
      <c r="XY286" s="225"/>
      <c r="XZ286" s="226"/>
      <c r="YA286" s="224"/>
      <c r="YB286" s="225"/>
      <c r="YC286" s="225"/>
      <c r="YD286" s="225"/>
      <c r="YE286" s="225"/>
      <c r="YF286" s="225"/>
      <c r="YG286" s="225"/>
      <c r="YH286" s="225"/>
      <c r="YI286" s="225"/>
      <c r="YJ286" s="225"/>
      <c r="YK286" s="225"/>
      <c r="YL286" s="225"/>
      <c r="YM286" s="226"/>
      <c r="YN286" s="224"/>
      <c r="YO286" s="225"/>
      <c r="YP286" s="225"/>
      <c r="YQ286" s="225"/>
      <c r="YR286" s="225"/>
      <c r="YS286" s="225"/>
      <c r="YT286" s="225"/>
      <c r="YU286" s="225"/>
      <c r="YV286" s="225"/>
      <c r="YW286" s="225"/>
      <c r="YX286" s="225"/>
      <c r="YY286" s="225"/>
      <c r="YZ286" s="226"/>
      <c r="ZA286" s="224"/>
      <c r="ZB286" s="225"/>
      <c r="ZC286" s="225"/>
      <c r="ZD286" s="225"/>
      <c r="ZE286" s="225"/>
      <c r="ZF286" s="225"/>
      <c r="ZG286" s="225"/>
      <c r="ZH286" s="225"/>
      <c r="ZI286" s="225"/>
      <c r="ZJ286" s="225"/>
      <c r="ZK286" s="225"/>
      <c r="ZL286" s="225"/>
      <c r="ZM286" s="226"/>
      <c r="ZN286" s="224"/>
      <c r="ZO286" s="225"/>
      <c r="ZP286" s="225"/>
      <c r="ZQ286" s="225"/>
      <c r="ZR286" s="225"/>
      <c r="ZS286" s="225"/>
      <c r="ZT286" s="225"/>
      <c r="ZU286" s="225"/>
      <c r="ZV286" s="225"/>
      <c r="ZW286" s="225"/>
      <c r="ZX286" s="225"/>
      <c r="ZY286" s="225"/>
      <c r="ZZ286" s="226"/>
      <c r="AAA286" s="224"/>
      <c r="AAB286" s="225"/>
      <c r="AAC286" s="225"/>
      <c r="AAD286" s="225"/>
      <c r="AAE286" s="225"/>
      <c r="AAF286" s="225"/>
      <c r="AAG286" s="225"/>
      <c r="AAH286" s="225"/>
      <c r="AAI286" s="225"/>
      <c r="AAJ286" s="225"/>
      <c r="AAK286" s="225"/>
      <c r="AAL286" s="225"/>
      <c r="AAM286" s="226"/>
      <c r="AAN286" s="224"/>
      <c r="AAO286" s="225"/>
      <c r="AAP286" s="225"/>
      <c r="AAQ286" s="225"/>
      <c r="AAR286" s="225"/>
      <c r="AAS286" s="225"/>
      <c r="AAT286" s="225"/>
      <c r="AAU286" s="225"/>
      <c r="AAV286" s="225"/>
      <c r="AAW286" s="225"/>
      <c r="AAX286" s="225"/>
      <c r="AAY286" s="225"/>
      <c r="AAZ286" s="226"/>
      <c r="ABA286" s="224"/>
      <c r="ABB286" s="225"/>
      <c r="ABC286" s="225"/>
      <c r="ABD286" s="225"/>
      <c r="ABE286" s="225"/>
      <c r="ABF286" s="225"/>
      <c r="ABG286" s="225"/>
      <c r="ABH286" s="225"/>
      <c r="ABI286" s="225"/>
      <c r="ABJ286" s="225"/>
      <c r="ABK286" s="225"/>
      <c r="ABL286" s="225"/>
      <c r="ABM286" s="226"/>
      <c r="ABN286" s="224"/>
      <c r="ABO286" s="225"/>
      <c r="ABP286" s="225"/>
      <c r="ABQ286" s="225"/>
      <c r="ABR286" s="225"/>
      <c r="ABS286" s="225"/>
      <c r="ABT286" s="225"/>
      <c r="ABU286" s="225"/>
      <c r="ABV286" s="225"/>
      <c r="ABW286" s="225"/>
      <c r="ABX286" s="225"/>
      <c r="ABY286" s="225"/>
      <c r="ABZ286" s="226"/>
      <c r="ACA286" s="224"/>
      <c r="ACB286" s="225"/>
      <c r="ACC286" s="225"/>
      <c r="ACD286" s="225"/>
      <c r="ACE286" s="225"/>
      <c r="ACF286" s="225"/>
      <c r="ACG286" s="225"/>
      <c r="ACH286" s="225"/>
      <c r="ACI286" s="225"/>
      <c r="ACJ286" s="225"/>
      <c r="ACK286" s="225"/>
      <c r="ACL286" s="225"/>
      <c r="ACM286" s="226"/>
      <c r="ACN286" s="224"/>
      <c r="ACO286" s="225"/>
      <c r="ACP286" s="225"/>
      <c r="ACQ286" s="225"/>
      <c r="ACR286" s="225"/>
      <c r="ACS286" s="225"/>
      <c r="ACT286" s="225"/>
      <c r="ACU286" s="225"/>
      <c r="ACV286" s="225"/>
      <c r="ACW286" s="225"/>
      <c r="ACX286" s="225"/>
      <c r="ACY286" s="225"/>
      <c r="ACZ286" s="226"/>
      <c r="ADA286" s="224"/>
      <c r="ADB286" s="225"/>
      <c r="ADC286" s="225"/>
      <c r="ADD286" s="225"/>
      <c r="ADE286" s="225"/>
      <c r="ADF286" s="225"/>
      <c r="ADG286" s="225"/>
      <c r="ADH286" s="225"/>
      <c r="ADI286" s="225"/>
      <c r="ADJ286" s="225"/>
      <c r="ADK286" s="225"/>
      <c r="ADL286" s="225"/>
      <c r="ADM286" s="226"/>
      <c r="ADN286" s="224"/>
      <c r="ADO286" s="225"/>
      <c r="ADP286" s="225"/>
      <c r="ADQ286" s="225"/>
      <c r="ADR286" s="225"/>
      <c r="ADS286" s="225"/>
      <c r="ADT286" s="225"/>
      <c r="ADU286" s="225"/>
      <c r="ADV286" s="225"/>
      <c r="ADW286" s="225"/>
      <c r="ADX286" s="225"/>
      <c r="ADY286" s="225"/>
      <c r="ADZ286" s="226"/>
      <c r="AEA286" s="224"/>
      <c r="AEB286" s="225"/>
      <c r="AEC286" s="225"/>
      <c r="AED286" s="225"/>
      <c r="AEE286" s="225"/>
      <c r="AEF286" s="225"/>
      <c r="AEG286" s="225"/>
      <c r="AEH286" s="225"/>
      <c r="AEI286" s="225"/>
      <c r="AEJ286" s="225"/>
      <c r="AEK286" s="225"/>
      <c r="AEL286" s="225"/>
      <c r="AEM286" s="226"/>
      <c r="AEN286" s="224"/>
      <c r="AEO286" s="225"/>
      <c r="AEP286" s="225"/>
      <c r="AEQ286" s="225"/>
      <c r="AER286" s="225"/>
      <c r="AES286" s="225"/>
      <c r="AET286" s="225"/>
      <c r="AEU286" s="225"/>
      <c r="AEV286" s="225"/>
      <c r="AEW286" s="225"/>
      <c r="AEX286" s="225"/>
      <c r="AEY286" s="225"/>
      <c r="AEZ286" s="226"/>
      <c r="AFA286" s="224"/>
      <c r="AFB286" s="225"/>
      <c r="AFC286" s="225"/>
      <c r="AFD286" s="225"/>
      <c r="AFE286" s="225"/>
      <c r="AFF286" s="225"/>
      <c r="AFG286" s="225"/>
      <c r="AFH286" s="225"/>
      <c r="AFI286" s="225"/>
      <c r="AFJ286" s="225"/>
      <c r="AFK286" s="225"/>
      <c r="AFL286" s="225"/>
      <c r="AFM286" s="226"/>
      <c r="AFN286" s="224"/>
      <c r="AFO286" s="225"/>
      <c r="AFP286" s="225"/>
      <c r="AFQ286" s="225"/>
      <c r="AFR286" s="225"/>
      <c r="AFS286" s="225"/>
      <c r="AFT286" s="225"/>
      <c r="AFU286" s="225"/>
      <c r="AFV286" s="225"/>
      <c r="AFW286" s="225"/>
      <c r="AFX286" s="225"/>
      <c r="AFY286" s="225"/>
      <c r="AFZ286" s="226"/>
      <c r="AGA286" s="224"/>
      <c r="AGB286" s="225"/>
      <c r="AGC286" s="225"/>
      <c r="AGD286" s="225"/>
      <c r="AGE286" s="225"/>
      <c r="AGF286" s="225"/>
      <c r="AGG286" s="225"/>
      <c r="AGH286" s="225"/>
      <c r="AGI286" s="225"/>
      <c r="AGJ286" s="225"/>
      <c r="AGK286" s="225"/>
      <c r="AGL286" s="225"/>
      <c r="AGM286" s="226"/>
      <c r="AGN286" s="224"/>
      <c r="AGO286" s="225"/>
      <c r="AGP286" s="225"/>
      <c r="AGQ286" s="225"/>
      <c r="AGR286" s="225"/>
      <c r="AGS286" s="225"/>
      <c r="AGT286" s="225"/>
      <c r="AGU286" s="225"/>
      <c r="AGV286" s="225"/>
      <c r="AGW286" s="225"/>
      <c r="AGX286" s="225"/>
      <c r="AGY286" s="225"/>
      <c r="AGZ286" s="226"/>
      <c r="AHA286" s="224"/>
      <c r="AHB286" s="225"/>
      <c r="AHC286" s="225"/>
      <c r="AHD286" s="225"/>
      <c r="AHE286" s="225"/>
      <c r="AHF286" s="225"/>
      <c r="AHG286" s="225"/>
      <c r="AHH286" s="225"/>
      <c r="AHI286" s="225"/>
      <c r="AHJ286" s="225"/>
      <c r="AHK286" s="225"/>
      <c r="AHL286" s="225"/>
      <c r="AHM286" s="226"/>
      <c r="AHN286" s="224"/>
      <c r="AHO286" s="225"/>
      <c r="AHP286" s="225"/>
      <c r="AHQ286" s="225"/>
      <c r="AHR286" s="225"/>
      <c r="AHS286" s="225"/>
      <c r="AHT286" s="225"/>
      <c r="AHU286" s="225"/>
      <c r="AHV286" s="225"/>
      <c r="AHW286" s="225"/>
      <c r="AHX286" s="225"/>
      <c r="AHY286" s="225"/>
      <c r="AHZ286" s="226"/>
      <c r="AIA286" s="224"/>
      <c r="AIB286" s="225"/>
      <c r="AIC286" s="225"/>
      <c r="AID286" s="225"/>
      <c r="AIE286" s="225"/>
      <c r="AIF286" s="225"/>
      <c r="AIG286" s="225"/>
      <c r="AIH286" s="225"/>
      <c r="AII286" s="225"/>
      <c r="AIJ286" s="225"/>
      <c r="AIK286" s="225"/>
      <c r="AIL286" s="225"/>
      <c r="AIM286" s="226"/>
      <c r="AIN286" s="224"/>
      <c r="AIO286" s="225"/>
      <c r="AIP286" s="225"/>
      <c r="AIQ286" s="225"/>
      <c r="AIR286" s="225"/>
      <c r="AIS286" s="225"/>
      <c r="AIT286" s="225"/>
      <c r="AIU286" s="225"/>
      <c r="AIV286" s="225"/>
      <c r="AIW286" s="225"/>
      <c r="AIX286" s="225"/>
      <c r="AIY286" s="225"/>
      <c r="AIZ286" s="226"/>
      <c r="AJA286" s="224"/>
      <c r="AJB286" s="225"/>
      <c r="AJC286" s="225"/>
      <c r="AJD286" s="225"/>
      <c r="AJE286" s="225"/>
      <c r="AJF286" s="225"/>
      <c r="AJG286" s="225"/>
      <c r="AJH286" s="225"/>
      <c r="AJI286" s="225"/>
      <c r="AJJ286" s="225"/>
      <c r="AJK286" s="225"/>
      <c r="AJL286" s="225"/>
      <c r="AJM286" s="226"/>
      <c r="AJN286" s="224"/>
      <c r="AJO286" s="225"/>
      <c r="AJP286" s="225"/>
      <c r="AJQ286" s="225"/>
      <c r="AJR286" s="225"/>
      <c r="AJS286" s="225"/>
      <c r="AJT286" s="225"/>
      <c r="AJU286" s="225"/>
      <c r="AJV286" s="225"/>
      <c r="AJW286" s="225"/>
      <c r="AJX286" s="225"/>
      <c r="AJY286" s="225"/>
      <c r="AJZ286" s="226"/>
      <c r="AKA286" s="224"/>
      <c r="AKB286" s="225"/>
      <c r="AKC286" s="225"/>
      <c r="AKD286" s="225"/>
      <c r="AKE286" s="225"/>
      <c r="AKF286" s="225"/>
      <c r="AKG286" s="225"/>
      <c r="AKH286" s="225"/>
      <c r="AKI286" s="225"/>
      <c r="AKJ286" s="225"/>
      <c r="AKK286" s="225"/>
      <c r="AKL286" s="225"/>
      <c r="AKM286" s="226"/>
      <c r="AKN286" s="224"/>
      <c r="AKO286" s="225"/>
      <c r="AKP286" s="225"/>
      <c r="AKQ286" s="225"/>
      <c r="AKR286" s="225"/>
      <c r="AKS286" s="225"/>
      <c r="AKT286" s="225"/>
      <c r="AKU286" s="225"/>
      <c r="AKV286" s="225"/>
      <c r="AKW286" s="225"/>
      <c r="AKX286" s="225"/>
      <c r="AKY286" s="225"/>
      <c r="AKZ286" s="226"/>
      <c r="ALA286" s="224"/>
      <c r="ALB286" s="225"/>
      <c r="ALC286" s="225"/>
      <c r="ALD286" s="225"/>
      <c r="ALE286" s="225"/>
      <c r="ALF286" s="225"/>
      <c r="ALG286" s="225"/>
      <c r="ALH286" s="225"/>
      <c r="ALI286" s="225"/>
      <c r="ALJ286" s="225"/>
      <c r="ALK286" s="225"/>
      <c r="ALL286" s="225"/>
      <c r="ALM286" s="226"/>
      <c r="ALN286" s="224"/>
      <c r="ALO286" s="225"/>
      <c r="ALP286" s="225"/>
      <c r="ALQ286" s="225"/>
      <c r="ALR286" s="225"/>
      <c r="ALS286" s="225"/>
      <c r="ALT286" s="225"/>
      <c r="ALU286" s="225"/>
      <c r="ALV286" s="225"/>
      <c r="ALW286" s="225"/>
      <c r="ALX286" s="225"/>
      <c r="ALY286" s="225"/>
      <c r="ALZ286" s="226"/>
      <c r="AMA286" s="224"/>
      <c r="AMB286" s="225"/>
      <c r="AMC286" s="225"/>
      <c r="AMD286" s="225"/>
      <c r="AME286" s="225"/>
      <c r="AMF286" s="225"/>
      <c r="AMG286" s="225"/>
      <c r="AMH286" s="225"/>
      <c r="AMI286" s="225"/>
      <c r="AMJ286" s="225"/>
      <c r="AMK286" s="225"/>
      <c r="AML286" s="225"/>
      <c r="AMM286" s="226"/>
      <c r="AMN286" s="224"/>
      <c r="AMO286" s="225"/>
      <c r="AMP286" s="225"/>
      <c r="AMQ286" s="225"/>
      <c r="AMR286" s="225"/>
      <c r="AMS286" s="225"/>
      <c r="AMT286" s="225"/>
      <c r="AMU286" s="225"/>
      <c r="AMV286" s="225"/>
      <c r="AMW286" s="225"/>
      <c r="AMX286" s="225"/>
      <c r="AMY286" s="225"/>
      <c r="AMZ286" s="226"/>
      <c r="ANA286" s="224"/>
      <c r="ANB286" s="225"/>
      <c r="ANC286" s="225"/>
      <c r="AND286" s="225"/>
      <c r="ANE286" s="225"/>
      <c r="ANF286" s="225"/>
      <c r="ANG286" s="225"/>
      <c r="ANH286" s="225"/>
      <c r="ANI286" s="225"/>
      <c r="ANJ286" s="225"/>
      <c r="ANK286" s="225"/>
      <c r="ANL286" s="225"/>
      <c r="ANM286" s="226"/>
      <c r="ANN286" s="224"/>
      <c r="ANO286" s="225"/>
      <c r="ANP286" s="225"/>
      <c r="ANQ286" s="225"/>
      <c r="ANR286" s="225"/>
      <c r="ANS286" s="225"/>
      <c r="ANT286" s="225"/>
      <c r="ANU286" s="225"/>
      <c r="ANV286" s="225"/>
      <c r="ANW286" s="225"/>
      <c r="ANX286" s="225"/>
      <c r="ANY286" s="225"/>
      <c r="ANZ286" s="226"/>
      <c r="AOA286" s="224"/>
      <c r="AOB286" s="225"/>
      <c r="AOC286" s="225"/>
      <c r="AOD286" s="225"/>
      <c r="AOE286" s="225"/>
      <c r="AOF286" s="225"/>
      <c r="AOG286" s="225"/>
      <c r="AOH286" s="225"/>
      <c r="AOI286" s="225"/>
      <c r="AOJ286" s="225"/>
      <c r="AOK286" s="225"/>
      <c r="AOL286" s="225"/>
      <c r="AOM286" s="226"/>
      <c r="AON286" s="224"/>
      <c r="AOO286" s="225"/>
      <c r="AOP286" s="225"/>
      <c r="AOQ286" s="225"/>
      <c r="AOR286" s="225"/>
      <c r="AOS286" s="225"/>
      <c r="AOT286" s="225"/>
      <c r="AOU286" s="225"/>
      <c r="AOV286" s="225"/>
      <c r="AOW286" s="225"/>
      <c r="AOX286" s="225"/>
      <c r="AOY286" s="225"/>
      <c r="AOZ286" s="226"/>
      <c r="APA286" s="224"/>
      <c r="APB286" s="225"/>
      <c r="APC286" s="225"/>
      <c r="APD286" s="225"/>
      <c r="APE286" s="225"/>
      <c r="APF286" s="225"/>
      <c r="APG286" s="225"/>
      <c r="APH286" s="225"/>
      <c r="API286" s="225"/>
      <c r="APJ286" s="225"/>
      <c r="APK286" s="225"/>
      <c r="APL286" s="225"/>
      <c r="APM286" s="226"/>
      <c r="APN286" s="224"/>
      <c r="APO286" s="225"/>
      <c r="APP286" s="225"/>
      <c r="APQ286" s="225"/>
      <c r="APR286" s="225"/>
      <c r="APS286" s="225"/>
      <c r="APT286" s="225"/>
      <c r="APU286" s="225"/>
      <c r="APV286" s="225"/>
      <c r="APW286" s="225"/>
      <c r="APX286" s="225"/>
      <c r="APY286" s="225"/>
      <c r="APZ286" s="226"/>
      <c r="AQA286" s="224"/>
      <c r="AQB286" s="225"/>
      <c r="AQC286" s="225"/>
      <c r="AQD286" s="225"/>
      <c r="AQE286" s="225"/>
      <c r="AQF286" s="225"/>
      <c r="AQG286" s="225"/>
      <c r="AQH286" s="225"/>
      <c r="AQI286" s="225"/>
      <c r="AQJ286" s="225"/>
      <c r="AQK286" s="225"/>
      <c r="AQL286" s="225"/>
      <c r="AQM286" s="226"/>
      <c r="AQN286" s="224"/>
      <c r="AQO286" s="225"/>
      <c r="AQP286" s="225"/>
      <c r="AQQ286" s="225"/>
      <c r="AQR286" s="225"/>
      <c r="AQS286" s="225"/>
      <c r="AQT286" s="225"/>
      <c r="AQU286" s="225"/>
      <c r="AQV286" s="225"/>
      <c r="AQW286" s="225"/>
      <c r="AQX286" s="225"/>
      <c r="AQY286" s="225"/>
      <c r="AQZ286" s="226"/>
      <c r="ARA286" s="224"/>
      <c r="ARB286" s="225"/>
      <c r="ARC286" s="225"/>
      <c r="ARD286" s="225"/>
      <c r="ARE286" s="225"/>
      <c r="ARF286" s="225"/>
      <c r="ARG286" s="225"/>
      <c r="ARH286" s="225"/>
      <c r="ARI286" s="225"/>
      <c r="ARJ286" s="225"/>
      <c r="ARK286" s="225"/>
      <c r="ARL286" s="225"/>
      <c r="ARM286" s="226"/>
      <c r="ARN286" s="224"/>
      <c r="ARO286" s="225"/>
      <c r="ARP286" s="225"/>
      <c r="ARQ286" s="225"/>
      <c r="ARR286" s="225"/>
      <c r="ARS286" s="225"/>
      <c r="ART286" s="225"/>
      <c r="ARU286" s="225"/>
      <c r="ARV286" s="225"/>
      <c r="ARW286" s="225"/>
      <c r="ARX286" s="225"/>
      <c r="ARY286" s="225"/>
      <c r="ARZ286" s="226"/>
      <c r="ASA286" s="224"/>
      <c r="ASB286" s="225"/>
      <c r="ASC286" s="225"/>
      <c r="ASD286" s="225"/>
      <c r="ASE286" s="225"/>
      <c r="ASF286" s="225"/>
      <c r="ASG286" s="225"/>
      <c r="ASH286" s="225"/>
      <c r="ASI286" s="225"/>
      <c r="ASJ286" s="225"/>
      <c r="ASK286" s="225"/>
      <c r="ASL286" s="225"/>
      <c r="ASM286" s="226"/>
      <c r="ASN286" s="224"/>
      <c r="ASO286" s="225"/>
      <c r="ASP286" s="225"/>
      <c r="ASQ286" s="225"/>
      <c r="ASR286" s="225"/>
      <c r="ASS286" s="225"/>
      <c r="AST286" s="225"/>
      <c r="ASU286" s="225"/>
      <c r="ASV286" s="225"/>
      <c r="ASW286" s="225"/>
      <c r="ASX286" s="225"/>
      <c r="ASY286" s="225"/>
      <c r="ASZ286" s="226"/>
      <c r="ATA286" s="224"/>
      <c r="ATB286" s="225"/>
      <c r="ATC286" s="225"/>
      <c r="ATD286" s="225"/>
      <c r="ATE286" s="225"/>
      <c r="ATF286" s="225"/>
      <c r="ATG286" s="225"/>
      <c r="ATH286" s="225"/>
      <c r="ATI286" s="225"/>
      <c r="ATJ286" s="225"/>
      <c r="ATK286" s="225"/>
      <c r="ATL286" s="225"/>
      <c r="ATM286" s="226"/>
      <c r="ATN286" s="224"/>
      <c r="ATO286" s="225"/>
      <c r="ATP286" s="225"/>
      <c r="ATQ286" s="225"/>
      <c r="ATR286" s="225"/>
      <c r="ATS286" s="225"/>
      <c r="ATT286" s="225"/>
      <c r="ATU286" s="225"/>
      <c r="ATV286" s="225"/>
      <c r="ATW286" s="225"/>
      <c r="ATX286" s="225"/>
      <c r="ATY286" s="225"/>
      <c r="ATZ286" s="226"/>
      <c r="AUA286" s="224"/>
      <c r="AUB286" s="225"/>
      <c r="AUC286" s="225"/>
      <c r="AUD286" s="225"/>
      <c r="AUE286" s="225"/>
      <c r="AUF286" s="225"/>
      <c r="AUG286" s="225"/>
      <c r="AUH286" s="225"/>
      <c r="AUI286" s="225"/>
      <c r="AUJ286" s="225"/>
      <c r="AUK286" s="225"/>
      <c r="AUL286" s="225"/>
      <c r="AUM286" s="226"/>
      <c r="AUN286" s="224"/>
      <c r="AUO286" s="225"/>
      <c r="AUP286" s="225"/>
      <c r="AUQ286" s="225"/>
      <c r="AUR286" s="225"/>
      <c r="AUS286" s="225"/>
      <c r="AUT286" s="225"/>
      <c r="AUU286" s="225"/>
      <c r="AUV286" s="225"/>
      <c r="AUW286" s="225"/>
      <c r="AUX286" s="225"/>
      <c r="AUY286" s="225"/>
      <c r="AUZ286" s="226"/>
      <c r="AVA286" s="224"/>
      <c r="AVB286" s="225"/>
      <c r="AVC286" s="225"/>
      <c r="AVD286" s="225"/>
      <c r="AVE286" s="225"/>
      <c r="AVF286" s="225"/>
      <c r="AVG286" s="225"/>
      <c r="AVH286" s="225"/>
      <c r="AVI286" s="225"/>
      <c r="AVJ286" s="225"/>
      <c r="AVK286" s="225"/>
      <c r="AVL286" s="225"/>
      <c r="AVM286" s="226"/>
      <c r="AVN286" s="224"/>
      <c r="AVO286" s="225"/>
      <c r="AVP286" s="225"/>
      <c r="AVQ286" s="225"/>
      <c r="AVR286" s="225"/>
      <c r="AVS286" s="225"/>
      <c r="AVT286" s="225"/>
      <c r="AVU286" s="225"/>
      <c r="AVV286" s="225"/>
      <c r="AVW286" s="225"/>
      <c r="AVX286" s="225"/>
      <c r="AVY286" s="225"/>
      <c r="AVZ286" s="226"/>
      <c r="AWA286" s="224"/>
      <c r="AWB286" s="225"/>
      <c r="AWC286" s="225"/>
      <c r="AWD286" s="225"/>
      <c r="AWE286" s="225"/>
      <c r="AWF286" s="225"/>
      <c r="AWG286" s="225"/>
      <c r="AWH286" s="225"/>
      <c r="AWI286" s="225"/>
      <c r="AWJ286" s="225"/>
      <c r="AWK286" s="225"/>
      <c r="AWL286" s="225"/>
      <c r="AWM286" s="226"/>
      <c r="AWN286" s="224"/>
      <c r="AWO286" s="225"/>
      <c r="AWP286" s="225"/>
      <c r="AWQ286" s="225"/>
      <c r="AWR286" s="225"/>
      <c r="AWS286" s="225"/>
      <c r="AWT286" s="225"/>
      <c r="AWU286" s="225"/>
      <c r="AWV286" s="225"/>
      <c r="AWW286" s="225"/>
      <c r="AWX286" s="225"/>
      <c r="AWY286" s="225"/>
      <c r="AWZ286" s="226"/>
      <c r="AXA286" s="224"/>
      <c r="AXB286" s="225"/>
      <c r="AXC286" s="225"/>
      <c r="AXD286" s="225"/>
      <c r="AXE286" s="225"/>
      <c r="AXF286" s="225"/>
      <c r="AXG286" s="225"/>
      <c r="AXH286" s="225"/>
      <c r="AXI286" s="225"/>
      <c r="AXJ286" s="225"/>
      <c r="AXK286" s="225"/>
      <c r="AXL286" s="225"/>
      <c r="AXM286" s="226"/>
      <c r="AXN286" s="224"/>
      <c r="AXO286" s="225"/>
      <c r="AXP286" s="225"/>
      <c r="AXQ286" s="225"/>
      <c r="AXR286" s="225"/>
      <c r="AXS286" s="225"/>
      <c r="AXT286" s="225"/>
      <c r="AXU286" s="225"/>
      <c r="AXV286" s="225"/>
      <c r="AXW286" s="225"/>
      <c r="AXX286" s="225"/>
      <c r="AXY286" s="225"/>
      <c r="AXZ286" s="226"/>
      <c r="AYA286" s="224"/>
      <c r="AYB286" s="225"/>
      <c r="AYC286" s="225"/>
      <c r="AYD286" s="225"/>
      <c r="AYE286" s="225"/>
      <c r="AYF286" s="225"/>
      <c r="AYG286" s="225"/>
      <c r="AYH286" s="225"/>
      <c r="AYI286" s="225"/>
      <c r="AYJ286" s="225"/>
      <c r="AYK286" s="225"/>
      <c r="AYL286" s="225"/>
      <c r="AYM286" s="226"/>
      <c r="AYN286" s="224"/>
      <c r="AYO286" s="225"/>
      <c r="AYP286" s="225"/>
      <c r="AYQ286" s="225"/>
      <c r="AYR286" s="225"/>
      <c r="AYS286" s="225"/>
      <c r="AYT286" s="225"/>
      <c r="AYU286" s="225"/>
      <c r="AYV286" s="225"/>
      <c r="AYW286" s="225"/>
      <c r="AYX286" s="225"/>
      <c r="AYY286" s="225"/>
      <c r="AYZ286" s="226"/>
      <c r="AZA286" s="224"/>
      <c r="AZB286" s="225"/>
      <c r="AZC286" s="225"/>
      <c r="AZD286" s="225"/>
      <c r="AZE286" s="225"/>
      <c r="AZF286" s="225"/>
      <c r="AZG286" s="225"/>
      <c r="AZH286" s="225"/>
      <c r="AZI286" s="225"/>
      <c r="AZJ286" s="225"/>
      <c r="AZK286" s="225"/>
      <c r="AZL286" s="225"/>
      <c r="AZM286" s="226"/>
      <c r="AZN286" s="224"/>
      <c r="AZO286" s="225"/>
      <c r="AZP286" s="225"/>
      <c r="AZQ286" s="225"/>
      <c r="AZR286" s="225"/>
      <c r="AZS286" s="225"/>
      <c r="AZT286" s="225"/>
      <c r="AZU286" s="225"/>
      <c r="AZV286" s="225"/>
      <c r="AZW286" s="225"/>
      <c r="AZX286" s="225"/>
      <c r="AZY286" s="225"/>
      <c r="AZZ286" s="226"/>
      <c r="BAA286" s="224"/>
      <c r="BAB286" s="225"/>
      <c r="BAC286" s="225"/>
      <c r="BAD286" s="225"/>
      <c r="BAE286" s="225"/>
      <c r="BAF286" s="225"/>
      <c r="BAG286" s="225"/>
      <c r="BAH286" s="225"/>
      <c r="BAI286" s="225"/>
      <c r="BAJ286" s="225"/>
      <c r="BAK286" s="225"/>
      <c r="BAL286" s="225"/>
      <c r="BAM286" s="226"/>
      <c r="BAN286" s="224"/>
      <c r="BAO286" s="225"/>
      <c r="BAP286" s="225"/>
      <c r="BAQ286" s="225"/>
      <c r="BAR286" s="225"/>
      <c r="BAS286" s="225"/>
      <c r="BAT286" s="225"/>
      <c r="BAU286" s="225"/>
      <c r="BAV286" s="225"/>
      <c r="BAW286" s="225"/>
      <c r="BAX286" s="225"/>
      <c r="BAY286" s="225"/>
      <c r="BAZ286" s="226"/>
      <c r="BBA286" s="224"/>
      <c r="BBB286" s="225"/>
      <c r="BBC286" s="225"/>
      <c r="BBD286" s="225"/>
      <c r="BBE286" s="225"/>
      <c r="BBF286" s="225"/>
      <c r="BBG286" s="225"/>
      <c r="BBH286" s="225"/>
      <c r="BBI286" s="225"/>
      <c r="BBJ286" s="225"/>
      <c r="BBK286" s="225"/>
      <c r="BBL286" s="225"/>
      <c r="BBM286" s="226"/>
      <c r="BBN286" s="224"/>
      <c r="BBO286" s="225"/>
      <c r="BBP286" s="225"/>
      <c r="BBQ286" s="225"/>
      <c r="BBR286" s="225"/>
      <c r="BBS286" s="225"/>
      <c r="BBT286" s="225"/>
      <c r="BBU286" s="225"/>
      <c r="BBV286" s="225"/>
      <c r="BBW286" s="225"/>
      <c r="BBX286" s="225"/>
      <c r="BBY286" s="225"/>
      <c r="BBZ286" s="226"/>
      <c r="BCA286" s="224"/>
      <c r="BCB286" s="225"/>
      <c r="BCC286" s="225"/>
      <c r="BCD286" s="225"/>
      <c r="BCE286" s="225"/>
      <c r="BCF286" s="225"/>
      <c r="BCG286" s="225"/>
      <c r="BCH286" s="225"/>
      <c r="BCI286" s="225"/>
      <c r="BCJ286" s="225"/>
      <c r="BCK286" s="225"/>
      <c r="BCL286" s="225"/>
      <c r="BCM286" s="226"/>
      <c r="BCN286" s="224"/>
      <c r="BCO286" s="225"/>
      <c r="BCP286" s="225"/>
      <c r="BCQ286" s="225"/>
      <c r="BCR286" s="225"/>
      <c r="BCS286" s="225"/>
      <c r="BCT286" s="225"/>
      <c r="BCU286" s="225"/>
      <c r="BCV286" s="225"/>
      <c r="BCW286" s="225"/>
      <c r="BCX286" s="225"/>
      <c r="BCY286" s="225"/>
      <c r="BCZ286" s="226"/>
      <c r="BDA286" s="224"/>
      <c r="BDB286" s="225"/>
      <c r="BDC286" s="225"/>
      <c r="BDD286" s="225"/>
      <c r="BDE286" s="225"/>
      <c r="BDF286" s="225"/>
      <c r="BDG286" s="225"/>
      <c r="BDH286" s="225"/>
      <c r="BDI286" s="225"/>
      <c r="BDJ286" s="225"/>
      <c r="BDK286" s="225"/>
      <c r="BDL286" s="225"/>
      <c r="BDM286" s="226"/>
      <c r="BDN286" s="224"/>
      <c r="BDO286" s="225"/>
      <c r="BDP286" s="225"/>
      <c r="BDQ286" s="225"/>
      <c r="BDR286" s="225"/>
      <c r="BDS286" s="225"/>
      <c r="BDT286" s="225"/>
      <c r="BDU286" s="225"/>
      <c r="BDV286" s="225"/>
      <c r="BDW286" s="225"/>
      <c r="BDX286" s="225"/>
      <c r="BDY286" s="225"/>
      <c r="BDZ286" s="226"/>
      <c r="BEA286" s="224"/>
      <c r="BEB286" s="225"/>
      <c r="BEC286" s="225"/>
      <c r="BED286" s="225"/>
      <c r="BEE286" s="225"/>
      <c r="BEF286" s="225"/>
      <c r="BEG286" s="225"/>
      <c r="BEH286" s="225"/>
      <c r="BEI286" s="225"/>
      <c r="BEJ286" s="225"/>
      <c r="BEK286" s="225"/>
      <c r="BEL286" s="225"/>
      <c r="BEM286" s="226"/>
      <c r="BEN286" s="224"/>
      <c r="BEO286" s="225"/>
      <c r="BEP286" s="225"/>
      <c r="BEQ286" s="225"/>
      <c r="BER286" s="225"/>
      <c r="BES286" s="225"/>
      <c r="BET286" s="225"/>
      <c r="BEU286" s="225"/>
      <c r="BEV286" s="225"/>
      <c r="BEW286" s="225"/>
      <c r="BEX286" s="225"/>
      <c r="BEY286" s="225"/>
      <c r="BEZ286" s="226"/>
      <c r="BFA286" s="224"/>
      <c r="BFB286" s="225"/>
      <c r="BFC286" s="225"/>
      <c r="BFD286" s="225"/>
      <c r="BFE286" s="225"/>
      <c r="BFF286" s="225"/>
      <c r="BFG286" s="225"/>
      <c r="BFH286" s="225"/>
      <c r="BFI286" s="225"/>
      <c r="BFJ286" s="225"/>
      <c r="BFK286" s="225"/>
      <c r="BFL286" s="225"/>
      <c r="BFM286" s="226"/>
      <c r="BFN286" s="224"/>
      <c r="BFO286" s="225"/>
      <c r="BFP286" s="225"/>
      <c r="BFQ286" s="225"/>
      <c r="BFR286" s="225"/>
      <c r="BFS286" s="225"/>
      <c r="BFT286" s="225"/>
      <c r="BFU286" s="225"/>
      <c r="BFV286" s="225"/>
      <c r="BFW286" s="225"/>
      <c r="BFX286" s="225"/>
      <c r="BFY286" s="225"/>
      <c r="BFZ286" s="226"/>
      <c r="BGA286" s="224"/>
      <c r="BGB286" s="225"/>
      <c r="BGC286" s="225"/>
      <c r="BGD286" s="225"/>
      <c r="BGE286" s="225"/>
      <c r="BGF286" s="225"/>
      <c r="BGG286" s="225"/>
      <c r="BGH286" s="225"/>
      <c r="BGI286" s="225"/>
      <c r="BGJ286" s="225"/>
      <c r="BGK286" s="225"/>
      <c r="BGL286" s="225"/>
      <c r="BGM286" s="226"/>
      <c r="BGN286" s="224"/>
      <c r="BGO286" s="225"/>
      <c r="BGP286" s="225"/>
      <c r="BGQ286" s="225"/>
      <c r="BGR286" s="225"/>
      <c r="BGS286" s="225"/>
      <c r="BGT286" s="225"/>
      <c r="BGU286" s="225"/>
      <c r="BGV286" s="225"/>
      <c r="BGW286" s="225"/>
      <c r="BGX286" s="225"/>
      <c r="BGY286" s="225"/>
      <c r="BGZ286" s="226"/>
      <c r="BHA286" s="224"/>
      <c r="BHB286" s="225"/>
      <c r="BHC286" s="225"/>
      <c r="BHD286" s="225"/>
      <c r="BHE286" s="225"/>
      <c r="BHF286" s="225"/>
      <c r="BHG286" s="225"/>
      <c r="BHH286" s="225"/>
      <c r="BHI286" s="225"/>
      <c r="BHJ286" s="225"/>
      <c r="BHK286" s="225"/>
      <c r="BHL286" s="225"/>
      <c r="BHM286" s="226"/>
      <c r="BHN286" s="224"/>
      <c r="BHO286" s="225"/>
      <c r="BHP286" s="225"/>
      <c r="BHQ286" s="225"/>
      <c r="BHR286" s="225"/>
      <c r="BHS286" s="225"/>
      <c r="BHT286" s="225"/>
      <c r="BHU286" s="225"/>
      <c r="BHV286" s="225"/>
      <c r="BHW286" s="225"/>
      <c r="BHX286" s="225"/>
      <c r="BHY286" s="225"/>
      <c r="BHZ286" s="226"/>
      <c r="BIA286" s="224"/>
      <c r="BIB286" s="225"/>
      <c r="BIC286" s="225"/>
      <c r="BID286" s="225"/>
      <c r="BIE286" s="225"/>
      <c r="BIF286" s="225"/>
      <c r="BIG286" s="225"/>
      <c r="BIH286" s="225"/>
      <c r="BII286" s="225"/>
      <c r="BIJ286" s="225"/>
      <c r="BIK286" s="225"/>
      <c r="BIL286" s="225"/>
      <c r="BIM286" s="226"/>
      <c r="BIN286" s="224"/>
      <c r="BIO286" s="225"/>
      <c r="BIP286" s="225"/>
      <c r="BIQ286" s="225"/>
      <c r="BIR286" s="225"/>
      <c r="BIS286" s="225"/>
      <c r="BIT286" s="225"/>
      <c r="BIU286" s="225"/>
      <c r="BIV286" s="225"/>
      <c r="BIW286" s="225"/>
      <c r="BIX286" s="225"/>
      <c r="BIY286" s="225"/>
      <c r="BIZ286" s="226"/>
      <c r="BJA286" s="224"/>
      <c r="BJB286" s="225"/>
      <c r="BJC286" s="225"/>
      <c r="BJD286" s="225"/>
      <c r="BJE286" s="225"/>
      <c r="BJF286" s="225"/>
      <c r="BJG286" s="225"/>
      <c r="BJH286" s="225"/>
      <c r="BJI286" s="225"/>
      <c r="BJJ286" s="225"/>
      <c r="BJK286" s="225"/>
      <c r="BJL286" s="225"/>
      <c r="BJM286" s="226"/>
      <c r="BJN286" s="224"/>
      <c r="BJO286" s="225"/>
      <c r="BJP286" s="225"/>
      <c r="BJQ286" s="225"/>
      <c r="BJR286" s="225"/>
      <c r="BJS286" s="225"/>
      <c r="BJT286" s="225"/>
      <c r="BJU286" s="225"/>
      <c r="BJV286" s="225"/>
      <c r="BJW286" s="225"/>
      <c r="BJX286" s="225"/>
      <c r="BJY286" s="225"/>
      <c r="BJZ286" s="226"/>
      <c r="BKA286" s="224"/>
      <c r="BKB286" s="225"/>
      <c r="BKC286" s="225"/>
      <c r="BKD286" s="225"/>
      <c r="BKE286" s="225"/>
      <c r="BKF286" s="225"/>
      <c r="BKG286" s="225"/>
      <c r="BKH286" s="225"/>
      <c r="BKI286" s="225"/>
      <c r="BKJ286" s="225"/>
      <c r="BKK286" s="225"/>
      <c r="BKL286" s="225"/>
      <c r="BKM286" s="226"/>
      <c r="BKN286" s="224"/>
      <c r="BKO286" s="225"/>
      <c r="BKP286" s="225"/>
      <c r="BKQ286" s="225"/>
      <c r="BKR286" s="225"/>
      <c r="BKS286" s="225"/>
      <c r="BKT286" s="225"/>
      <c r="BKU286" s="225"/>
      <c r="BKV286" s="225"/>
      <c r="BKW286" s="225"/>
      <c r="BKX286" s="225"/>
      <c r="BKY286" s="225"/>
      <c r="BKZ286" s="226"/>
      <c r="BLA286" s="224"/>
      <c r="BLB286" s="225"/>
      <c r="BLC286" s="225"/>
      <c r="BLD286" s="225"/>
      <c r="BLE286" s="225"/>
      <c r="BLF286" s="225"/>
      <c r="BLG286" s="225"/>
      <c r="BLH286" s="225"/>
      <c r="BLI286" s="225"/>
      <c r="BLJ286" s="225"/>
      <c r="BLK286" s="225"/>
      <c r="BLL286" s="225"/>
      <c r="BLM286" s="226"/>
      <c r="BLN286" s="224"/>
      <c r="BLO286" s="225"/>
      <c r="BLP286" s="225"/>
      <c r="BLQ286" s="225"/>
      <c r="BLR286" s="225"/>
      <c r="BLS286" s="225"/>
      <c r="BLT286" s="225"/>
      <c r="BLU286" s="225"/>
      <c r="BLV286" s="225"/>
      <c r="BLW286" s="225"/>
      <c r="BLX286" s="225"/>
      <c r="BLY286" s="225"/>
      <c r="BLZ286" s="226"/>
      <c r="BMA286" s="224"/>
      <c r="BMB286" s="225"/>
      <c r="BMC286" s="225"/>
      <c r="BMD286" s="225"/>
      <c r="BME286" s="225"/>
      <c r="BMF286" s="225"/>
      <c r="BMG286" s="225"/>
      <c r="BMH286" s="225"/>
      <c r="BMI286" s="225"/>
      <c r="BMJ286" s="225"/>
      <c r="BMK286" s="225"/>
      <c r="BML286" s="225"/>
      <c r="BMM286" s="226"/>
      <c r="BMN286" s="224"/>
      <c r="BMO286" s="225"/>
      <c r="BMP286" s="225"/>
      <c r="BMQ286" s="225"/>
      <c r="BMR286" s="225"/>
      <c r="BMS286" s="225"/>
      <c r="BMT286" s="225"/>
      <c r="BMU286" s="225"/>
      <c r="BMV286" s="225"/>
      <c r="BMW286" s="225"/>
      <c r="BMX286" s="225"/>
      <c r="BMY286" s="225"/>
      <c r="BMZ286" s="226"/>
      <c r="BNA286" s="224"/>
      <c r="BNB286" s="225"/>
      <c r="BNC286" s="225"/>
      <c r="BND286" s="225"/>
      <c r="BNE286" s="225"/>
      <c r="BNF286" s="225"/>
      <c r="BNG286" s="225"/>
      <c r="BNH286" s="225"/>
      <c r="BNI286" s="225"/>
      <c r="BNJ286" s="225"/>
      <c r="BNK286" s="225"/>
      <c r="BNL286" s="225"/>
      <c r="BNM286" s="226"/>
      <c r="BNN286" s="224"/>
      <c r="BNO286" s="225"/>
      <c r="BNP286" s="225"/>
      <c r="BNQ286" s="225"/>
      <c r="BNR286" s="225"/>
      <c r="BNS286" s="225"/>
      <c r="BNT286" s="225"/>
      <c r="BNU286" s="225"/>
      <c r="BNV286" s="225"/>
      <c r="BNW286" s="225"/>
      <c r="BNX286" s="225"/>
      <c r="BNY286" s="225"/>
      <c r="BNZ286" s="226"/>
      <c r="BOA286" s="224"/>
      <c r="BOB286" s="225"/>
      <c r="BOC286" s="225"/>
      <c r="BOD286" s="225"/>
      <c r="BOE286" s="225"/>
      <c r="BOF286" s="225"/>
      <c r="BOG286" s="225"/>
      <c r="BOH286" s="225"/>
      <c r="BOI286" s="225"/>
      <c r="BOJ286" s="225"/>
      <c r="BOK286" s="225"/>
      <c r="BOL286" s="225"/>
      <c r="BOM286" s="226"/>
      <c r="BON286" s="224"/>
      <c r="BOO286" s="225"/>
      <c r="BOP286" s="225"/>
      <c r="BOQ286" s="225"/>
      <c r="BOR286" s="225"/>
      <c r="BOS286" s="225"/>
      <c r="BOT286" s="225"/>
      <c r="BOU286" s="225"/>
      <c r="BOV286" s="225"/>
      <c r="BOW286" s="225"/>
      <c r="BOX286" s="225"/>
      <c r="BOY286" s="225"/>
      <c r="BOZ286" s="226"/>
      <c r="BPA286" s="224"/>
      <c r="BPB286" s="225"/>
      <c r="BPC286" s="225"/>
      <c r="BPD286" s="225"/>
      <c r="BPE286" s="225"/>
      <c r="BPF286" s="225"/>
      <c r="BPG286" s="225"/>
      <c r="BPH286" s="225"/>
      <c r="BPI286" s="225"/>
      <c r="BPJ286" s="225"/>
      <c r="BPK286" s="225"/>
      <c r="BPL286" s="225"/>
      <c r="BPM286" s="226"/>
      <c r="BPN286" s="224"/>
      <c r="BPO286" s="225"/>
      <c r="BPP286" s="225"/>
      <c r="BPQ286" s="225"/>
      <c r="BPR286" s="225"/>
      <c r="BPS286" s="225"/>
      <c r="BPT286" s="225"/>
      <c r="BPU286" s="225"/>
      <c r="BPV286" s="225"/>
      <c r="BPW286" s="225"/>
      <c r="BPX286" s="225"/>
      <c r="BPY286" s="225"/>
      <c r="BPZ286" s="226"/>
      <c r="BQA286" s="224"/>
      <c r="BQB286" s="225"/>
      <c r="BQC286" s="225"/>
      <c r="BQD286" s="225"/>
      <c r="BQE286" s="225"/>
      <c r="BQF286" s="225"/>
      <c r="BQG286" s="225"/>
      <c r="BQH286" s="225"/>
      <c r="BQI286" s="225"/>
      <c r="BQJ286" s="225"/>
      <c r="BQK286" s="225"/>
      <c r="BQL286" s="225"/>
      <c r="BQM286" s="226"/>
      <c r="BQN286" s="224"/>
      <c r="BQO286" s="225"/>
      <c r="BQP286" s="225"/>
      <c r="BQQ286" s="225"/>
      <c r="BQR286" s="225"/>
      <c r="BQS286" s="225"/>
      <c r="BQT286" s="225"/>
      <c r="BQU286" s="225"/>
      <c r="BQV286" s="225"/>
      <c r="BQW286" s="225"/>
      <c r="BQX286" s="225"/>
      <c r="BQY286" s="225"/>
      <c r="BQZ286" s="226"/>
      <c r="BRA286" s="224"/>
      <c r="BRB286" s="225"/>
      <c r="BRC286" s="225"/>
      <c r="BRD286" s="225"/>
      <c r="BRE286" s="225"/>
      <c r="BRF286" s="225"/>
      <c r="BRG286" s="225"/>
      <c r="BRH286" s="225"/>
      <c r="BRI286" s="225"/>
      <c r="BRJ286" s="225"/>
      <c r="BRK286" s="225"/>
      <c r="BRL286" s="225"/>
      <c r="BRM286" s="226"/>
      <c r="BRN286" s="224"/>
      <c r="BRO286" s="225"/>
      <c r="BRP286" s="225"/>
      <c r="BRQ286" s="225"/>
      <c r="BRR286" s="225"/>
      <c r="BRS286" s="225"/>
      <c r="BRT286" s="225"/>
      <c r="BRU286" s="225"/>
      <c r="BRV286" s="225"/>
      <c r="BRW286" s="225"/>
      <c r="BRX286" s="225"/>
      <c r="BRY286" s="225"/>
      <c r="BRZ286" s="226"/>
      <c r="BSA286" s="224"/>
      <c r="BSB286" s="225"/>
      <c r="BSC286" s="225"/>
      <c r="BSD286" s="225"/>
      <c r="BSE286" s="225"/>
      <c r="BSF286" s="225"/>
      <c r="BSG286" s="225"/>
      <c r="BSH286" s="225"/>
      <c r="BSI286" s="225"/>
      <c r="BSJ286" s="225"/>
      <c r="BSK286" s="225"/>
      <c r="BSL286" s="225"/>
      <c r="BSM286" s="226"/>
      <c r="BSN286" s="224"/>
      <c r="BSO286" s="225"/>
      <c r="BSP286" s="225"/>
      <c r="BSQ286" s="225"/>
      <c r="BSR286" s="225"/>
      <c r="BSS286" s="225"/>
      <c r="BST286" s="225"/>
      <c r="BSU286" s="225"/>
      <c r="BSV286" s="225"/>
      <c r="BSW286" s="225"/>
      <c r="BSX286" s="225"/>
      <c r="BSY286" s="225"/>
      <c r="BSZ286" s="226"/>
      <c r="BTA286" s="224"/>
      <c r="BTB286" s="225"/>
      <c r="BTC286" s="225"/>
      <c r="BTD286" s="225"/>
      <c r="BTE286" s="225"/>
      <c r="BTF286" s="225"/>
      <c r="BTG286" s="225"/>
      <c r="BTH286" s="225"/>
      <c r="BTI286" s="225"/>
      <c r="BTJ286" s="225"/>
      <c r="BTK286" s="225"/>
      <c r="BTL286" s="225"/>
      <c r="BTM286" s="226"/>
      <c r="BTN286" s="224"/>
      <c r="BTO286" s="225"/>
      <c r="BTP286" s="225"/>
      <c r="BTQ286" s="225"/>
      <c r="BTR286" s="225"/>
      <c r="BTS286" s="225"/>
      <c r="BTT286" s="225"/>
      <c r="BTU286" s="225"/>
      <c r="BTV286" s="225"/>
      <c r="BTW286" s="225"/>
      <c r="BTX286" s="225"/>
      <c r="BTY286" s="225"/>
      <c r="BTZ286" s="226"/>
      <c r="BUA286" s="224"/>
      <c r="BUB286" s="225"/>
      <c r="BUC286" s="225"/>
      <c r="BUD286" s="225"/>
      <c r="BUE286" s="225"/>
      <c r="BUF286" s="225"/>
      <c r="BUG286" s="225"/>
      <c r="BUH286" s="225"/>
      <c r="BUI286" s="225"/>
      <c r="BUJ286" s="225"/>
      <c r="BUK286" s="225"/>
      <c r="BUL286" s="225"/>
      <c r="BUM286" s="226"/>
      <c r="BUN286" s="224"/>
      <c r="BUO286" s="225"/>
      <c r="BUP286" s="225"/>
      <c r="BUQ286" s="225"/>
      <c r="BUR286" s="225"/>
      <c r="BUS286" s="225"/>
      <c r="BUT286" s="225"/>
      <c r="BUU286" s="225"/>
      <c r="BUV286" s="225"/>
      <c r="BUW286" s="225"/>
      <c r="BUX286" s="225"/>
      <c r="BUY286" s="225"/>
      <c r="BUZ286" s="226"/>
      <c r="BVA286" s="224"/>
      <c r="BVB286" s="225"/>
      <c r="BVC286" s="225"/>
      <c r="BVD286" s="225"/>
      <c r="BVE286" s="225"/>
      <c r="BVF286" s="225"/>
      <c r="BVG286" s="225"/>
      <c r="BVH286" s="225"/>
      <c r="BVI286" s="225"/>
      <c r="BVJ286" s="225"/>
      <c r="BVK286" s="225"/>
      <c r="BVL286" s="225"/>
      <c r="BVM286" s="226"/>
      <c r="BVN286" s="224"/>
      <c r="BVO286" s="225"/>
      <c r="BVP286" s="225"/>
      <c r="BVQ286" s="225"/>
      <c r="BVR286" s="225"/>
      <c r="BVS286" s="225"/>
      <c r="BVT286" s="225"/>
      <c r="BVU286" s="225"/>
      <c r="BVV286" s="225"/>
      <c r="BVW286" s="225"/>
      <c r="BVX286" s="225"/>
      <c r="BVY286" s="225"/>
      <c r="BVZ286" s="226"/>
      <c r="BWA286" s="224"/>
      <c r="BWB286" s="225"/>
      <c r="BWC286" s="225"/>
      <c r="BWD286" s="225"/>
      <c r="BWE286" s="225"/>
      <c r="BWF286" s="225"/>
      <c r="BWG286" s="225"/>
      <c r="BWH286" s="225"/>
      <c r="BWI286" s="225"/>
      <c r="BWJ286" s="225"/>
      <c r="BWK286" s="225"/>
      <c r="BWL286" s="225"/>
      <c r="BWM286" s="226"/>
      <c r="BWN286" s="224"/>
      <c r="BWO286" s="225"/>
      <c r="BWP286" s="225"/>
      <c r="BWQ286" s="225"/>
      <c r="BWR286" s="225"/>
      <c r="BWS286" s="225"/>
      <c r="BWT286" s="225"/>
      <c r="BWU286" s="225"/>
      <c r="BWV286" s="225"/>
      <c r="BWW286" s="225"/>
      <c r="BWX286" s="225"/>
      <c r="BWY286" s="225"/>
      <c r="BWZ286" s="226"/>
      <c r="BXA286" s="224"/>
      <c r="BXB286" s="225"/>
      <c r="BXC286" s="225"/>
      <c r="BXD286" s="225"/>
      <c r="BXE286" s="225"/>
      <c r="BXF286" s="225"/>
      <c r="BXG286" s="225"/>
      <c r="BXH286" s="225"/>
      <c r="BXI286" s="225"/>
      <c r="BXJ286" s="225"/>
      <c r="BXK286" s="225"/>
      <c r="BXL286" s="225"/>
      <c r="BXM286" s="226"/>
      <c r="BXN286" s="224"/>
      <c r="BXO286" s="225"/>
      <c r="BXP286" s="225"/>
      <c r="BXQ286" s="225"/>
      <c r="BXR286" s="225"/>
      <c r="BXS286" s="225"/>
      <c r="BXT286" s="225"/>
      <c r="BXU286" s="225"/>
      <c r="BXV286" s="225"/>
      <c r="BXW286" s="225"/>
      <c r="BXX286" s="225"/>
      <c r="BXY286" s="225"/>
      <c r="BXZ286" s="226"/>
      <c r="BYA286" s="224"/>
      <c r="BYB286" s="225"/>
      <c r="BYC286" s="225"/>
      <c r="BYD286" s="225"/>
      <c r="BYE286" s="225"/>
      <c r="BYF286" s="225"/>
      <c r="BYG286" s="225"/>
      <c r="BYH286" s="225"/>
      <c r="BYI286" s="225"/>
      <c r="BYJ286" s="225"/>
      <c r="BYK286" s="225"/>
      <c r="BYL286" s="225"/>
      <c r="BYM286" s="226"/>
      <c r="BYN286" s="224"/>
      <c r="BYO286" s="225"/>
      <c r="BYP286" s="225"/>
      <c r="BYQ286" s="225"/>
      <c r="BYR286" s="225"/>
      <c r="BYS286" s="225"/>
      <c r="BYT286" s="225"/>
      <c r="BYU286" s="225"/>
      <c r="BYV286" s="225"/>
      <c r="BYW286" s="225"/>
      <c r="BYX286" s="225"/>
      <c r="BYY286" s="225"/>
      <c r="BYZ286" s="226"/>
      <c r="BZA286" s="224"/>
      <c r="BZB286" s="225"/>
      <c r="BZC286" s="225"/>
      <c r="BZD286" s="225"/>
      <c r="BZE286" s="225"/>
      <c r="BZF286" s="225"/>
      <c r="BZG286" s="225"/>
      <c r="BZH286" s="225"/>
      <c r="BZI286" s="225"/>
      <c r="BZJ286" s="225"/>
      <c r="BZK286" s="225"/>
      <c r="BZL286" s="225"/>
      <c r="BZM286" s="226"/>
      <c r="BZN286" s="224"/>
      <c r="BZO286" s="225"/>
      <c r="BZP286" s="225"/>
      <c r="BZQ286" s="225"/>
      <c r="BZR286" s="225"/>
      <c r="BZS286" s="225"/>
      <c r="BZT286" s="225"/>
      <c r="BZU286" s="225"/>
      <c r="BZV286" s="225"/>
      <c r="BZW286" s="225"/>
      <c r="BZX286" s="225"/>
      <c r="BZY286" s="225"/>
      <c r="BZZ286" s="226"/>
      <c r="CAA286" s="224"/>
      <c r="CAB286" s="225"/>
      <c r="CAC286" s="225"/>
      <c r="CAD286" s="225"/>
      <c r="CAE286" s="225"/>
      <c r="CAF286" s="225"/>
      <c r="CAG286" s="225"/>
      <c r="CAH286" s="225"/>
      <c r="CAI286" s="225"/>
      <c r="CAJ286" s="225"/>
      <c r="CAK286" s="225"/>
      <c r="CAL286" s="225"/>
      <c r="CAM286" s="226"/>
      <c r="CAN286" s="224"/>
      <c r="CAO286" s="225"/>
      <c r="CAP286" s="225"/>
      <c r="CAQ286" s="225"/>
      <c r="CAR286" s="225"/>
      <c r="CAS286" s="225"/>
      <c r="CAT286" s="225"/>
      <c r="CAU286" s="225"/>
      <c r="CAV286" s="225"/>
      <c r="CAW286" s="225"/>
      <c r="CAX286" s="225"/>
      <c r="CAY286" s="225"/>
      <c r="CAZ286" s="226"/>
      <c r="CBA286" s="224"/>
      <c r="CBB286" s="225"/>
      <c r="CBC286" s="225"/>
      <c r="CBD286" s="225"/>
      <c r="CBE286" s="225"/>
      <c r="CBF286" s="225"/>
      <c r="CBG286" s="225"/>
      <c r="CBH286" s="225"/>
      <c r="CBI286" s="225"/>
      <c r="CBJ286" s="225"/>
      <c r="CBK286" s="225"/>
      <c r="CBL286" s="225"/>
      <c r="CBM286" s="226"/>
      <c r="CBN286" s="224"/>
      <c r="CBO286" s="225"/>
      <c r="CBP286" s="225"/>
      <c r="CBQ286" s="225"/>
      <c r="CBR286" s="225"/>
      <c r="CBS286" s="225"/>
      <c r="CBT286" s="225"/>
      <c r="CBU286" s="225"/>
      <c r="CBV286" s="225"/>
      <c r="CBW286" s="225"/>
      <c r="CBX286" s="225"/>
      <c r="CBY286" s="225"/>
      <c r="CBZ286" s="226"/>
      <c r="CCA286" s="224"/>
      <c r="CCB286" s="225"/>
      <c r="CCC286" s="225"/>
      <c r="CCD286" s="225"/>
      <c r="CCE286" s="225"/>
      <c r="CCF286" s="225"/>
      <c r="CCG286" s="225"/>
      <c r="CCH286" s="225"/>
      <c r="CCI286" s="225"/>
      <c r="CCJ286" s="225"/>
      <c r="CCK286" s="225"/>
      <c r="CCL286" s="225"/>
      <c r="CCM286" s="226"/>
      <c r="CCN286" s="224"/>
      <c r="CCO286" s="225"/>
      <c r="CCP286" s="225"/>
      <c r="CCQ286" s="225"/>
      <c r="CCR286" s="225"/>
      <c r="CCS286" s="225"/>
      <c r="CCT286" s="225"/>
      <c r="CCU286" s="225"/>
      <c r="CCV286" s="225"/>
      <c r="CCW286" s="225"/>
      <c r="CCX286" s="225"/>
      <c r="CCY286" s="225"/>
      <c r="CCZ286" s="226"/>
      <c r="CDA286" s="224"/>
      <c r="CDB286" s="225"/>
      <c r="CDC286" s="225"/>
      <c r="CDD286" s="225"/>
      <c r="CDE286" s="225"/>
      <c r="CDF286" s="225"/>
      <c r="CDG286" s="225"/>
      <c r="CDH286" s="225"/>
      <c r="CDI286" s="225"/>
      <c r="CDJ286" s="225"/>
      <c r="CDK286" s="225"/>
      <c r="CDL286" s="225"/>
      <c r="CDM286" s="226"/>
      <c r="CDN286" s="224"/>
      <c r="CDO286" s="225"/>
      <c r="CDP286" s="225"/>
      <c r="CDQ286" s="225"/>
      <c r="CDR286" s="225"/>
      <c r="CDS286" s="225"/>
      <c r="CDT286" s="225"/>
      <c r="CDU286" s="225"/>
      <c r="CDV286" s="225"/>
      <c r="CDW286" s="225"/>
      <c r="CDX286" s="225"/>
      <c r="CDY286" s="225"/>
      <c r="CDZ286" s="226"/>
      <c r="CEA286" s="224"/>
      <c r="CEB286" s="225"/>
      <c r="CEC286" s="225"/>
      <c r="CED286" s="225"/>
      <c r="CEE286" s="225"/>
      <c r="CEF286" s="225"/>
      <c r="CEG286" s="225"/>
      <c r="CEH286" s="225"/>
      <c r="CEI286" s="225"/>
      <c r="CEJ286" s="225"/>
      <c r="CEK286" s="225"/>
      <c r="CEL286" s="225"/>
      <c r="CEM286" s="226"/>
      <c r="CEN286" s="224"/>
      <c r="CEO286" s="225"/>
      <c r="CEP286" s="225"/>
      <c r="CEQ286" s="225"/>
      <c r="CER286" s="225"/>
      <c r="CES286" s="225"/>
      <c r="CET286" s="225"/>
      <c r="CEU286" s="225"/>
      <c r="CEV286" s="225"/>
      <c r="CEW286" s="225"/>
      <c r="CEX286" s="225"/>
      <c r="CEY286" s="225"/>
      <c r="CEZ286" s="226"/>
      <c r="CFA286" s="224"/>
      <c r="CFB286" s="225"/>
      <c r="CFC286" s="225"/>
      <c r="CFD286" s="225"/>
      <c r="CFE286" s="225"/>
      <c r="CFF286" s="225"/>
      <c r="CFG286" s="225"/>
      <c r="CFH286" s="225"/>
      <c r="CFI286" s="225"/>
      <c r="CFJ286" s="225"/>
      <c r="CFK286" s="225"/>
      <c r="CFL286" s="225"/>
      <c r="CFM286" s="226"/>
      <c r="CFN286" s="224"/>
      <c r="CFO286" s="225"/>
      <c r="CFP286" s="225"/>
      <c r="CFQ286" s="225"/>
      <c r="CFR286" s="225"/>
      <c r="CFS286" s="225"/>
      <c r="CFT286" s="225"/>
      <c r="CFU286" s="225"/>
      <c r="CFV286" s="225"/>
      <c r="CFW286" s="225"/>
      <c r="CFX286" s="225"/>
      <c r="CFY286" s="225"/>
      <c r="CFZ286" s="226"/>
      <c r="CGA286" s="224"/>
      <c r="CGB286" s="225"/>
      <c r="CGC286" s="225"/>
      <c r="CGD286" s="225"/>
      <c r="CGE286" s="225"/>
      <c r="CGF286" s="225"/>
      <c r="CGG286" s="225"/>
      <c r="CGH286" s="225"/>
      <c r="CGI286" s="225"/>
      <c r="CGJ286" s="225"/>
      <c r="CGK286" s="225"/>
      <c r="CGL286" s="225"/>
      <c r="CGM286" s="226"/>
      <c r="CGN286" s="224"/>
      <c r="CGO286" s="225"/>
      <c r="CGP286" s="225"/>
      <c r="CGQ286" s="225"/>
      <c r="CGR286" s="225"/>
      <c r="CGS286" s="225"/>
      <c r="CGT286" s="225"/>
      <c r="CGU286" s="225"/>
      <c r="CGV286" s="225"/>
      <c r="CGW286" s="225"/>
      <c r="CGX286" s="225"/>
      <c r="CGY286" s="225"/>
      <c r="CGZ286" s="226"/>
      <c r="CHA286" s="224"/>
      <c r="CHB286" s="225"/>
      <c r="CHC286" s="225"/>
      <c r="CHD286" s="225"/>
      <c r="CHE286" s="225"/>
      <c r="CHF286" s="225"/>
      <c r="CHG286" s="225"/>
      <c r="CHH286" s="225"/>
      <c r="CHI286" s="225"/>
      <c r="CHJ286" s="225"/>
      <c r="CHK286" s="225"/>
      <c r="CHL286" s="225"/>
      <c r="CHM286" s="226"/>
      <c r="CHN286" s="224"/>
      <c r="CHO286" s="225"/>
      <c r="CHP286" s="225"/>
      <c r="CHQ286" s="225"/>
      <c r="CHR286" s="225"/>
      <c r="CHS286" s="225"/>
      <c r="CHT286" s="225"/>
      <c r="CHU286" s="225"/>
      <c r="CHV286" s="225"/>
      <c r="CHW286" s="225"/>
      <c r="CHX286" s="225"/>
      <c r="CHY286" s="225"/>
      <c r="CHZ286" s="226"/>
      <c r="CIA286" s="224"/>
      <c r="CIB286" s="225"/>
      <c r="CIC286" s="225"/>
      <c r="CID286" s="225"/>
      <c r="CIE286" s="225"/>
      <c r="CIF286" s="225"/>
      <c r="CIG286" s="225"/>
      <c r="CIH286" s="225"/>
      <c r="CII286" s="225"/>
      <c r="CIJ286" s="225"/>
      <c r="CIK286" s="225"/>
      <c r="CIL286" s="225"/>
      <c r="CIM286" s="226"/>
      <c r="CIN286" s="224"/>
      <c r="CIO286" s="225"/>
      <c r="CIP286" s="225"/>
      <c r="CIQ286" s="225"/>
      <c r="CIR286" s="225"/>
      <c r="CIS286" s="225"/>
      <c r="CIT286" s="225"/>
      <c r="CIU286" s="225"/>
      <c r="CIV286" s="225"/>
      <c r="CIW286" s="225"/>
      <c r="CIX286" s="225"/>
      <c r="CIY286" s="225"/>
      <c r="CIZ286" s="226"/>
      <c r="CJA286" s="224"/>
      <c r="CJB286" s="225"/>
      <c r="CJC286" s="225"/>
      <c r="CJD286" s="225"/>
      <c r="CJE286" s="225"/>
      <c r="CJF286" s="225"/>
      <c r="CJG286" s="225"/>
      <c r="CJH286" s="225"/>
      <c r="CJI286" s="225"/>
      <c r="CJJ286" s="225"/>
      <c r="CJK286" s="225"/>
      <c r="CJL286" s="225"/>
      <c r="CJM286" s="226"/>
      <c r="CJN286" s="224"/>
      <c r="CJO286" s="225"/>
      <c r="CJP286" s="225"/>
      <c r="CJQ286" s="225"/>
      <c r="CJR286" s="225"/>
      <c r="CJS286" s="225"/>
      <c r="CJT286" s="225"/>
      <c r="CJU286" s="225"/>
      <c r="CJV286" s="225"/>
      <c r="CJW286" s="225"/>
      <c r="CJX286" s="225"/>
      <c r="CJY286" s="225"/>
      <c r="CJZ286" s="226"/>
      <c r="CKA286" s="224"/>
      <c r="CKB286" s="225"/>
      <c r="CKC286" s="225"/>
      <c r="CKD286" s="225"/>
      <c r="CKE286" s="225"/>
      <c r="CKF286" s="225"/>
      <c r="CKG286" s="225"/>
      <c r="CKH286" s="225"/>
      <c r="CKI286" s="225"/>
      <c r="CKJ286" s="225"/>
      <c r="CKK286" s="225"/>
      <c r="CKL286" s="225"/>
      <c r="CKM286" s="226"/>
      <c r="CKN286" s="224"/>
      <c r="CKO286" s="225"/>
      <c r="CKP286" s="225"/>
      <c r="CKQ286" s="225"/>
      <c r="CKR286" s="225"/>
      <c r="CKS286" s="225"/>
      <c r="CKT286" s="225"/>
      <c r="CKU286" s="225"/>
      <c r="CKV286" s="225"/>
      <c r="CKW286" s="225"/>
      <c r="CKX286" s="225"/>
      <c r="CKY286" s="225"/>
      <c r="CKZ286" s="226"/>
      <c r="CLA286" s="224"/>
      <c r="CLB286" s="225"/>
      <c r="CLC286" s="225"/>
      <c r="CLD286" s="225"/>
      <c r="CLE286" s="225"/>
      <c r="CLF286" s="225"/>
      <c r="CLG286" s="225"/>
      <c r="CLH286" s="225"/>
      <c r="CLI286" s="225"/>
      <c r="CLJ286" s="225"/>
      <c r="CLK286" s="225"/>
      <c r="CLL286" s="225"/>
      <c r="CLM286" s="226"/>
      <c r="CLN286" s="224"/>
      <c r="CLO286" s="225"/>
      <c r="CLP286" s="225"/>
      <c r="CLQ286" s="225"/>
      <c r="CLR286" s="225"/>
      <c r="CLS286" s="225"/>
      <c r="CLT286" s="225"/>
      <c r="CLU286" s="225"/>
      <c r="CLV286" s="225"/>
      <c r="CLW286" s="225"/>
      <c r="CLX286" s="225"/>
      <c r="CLY286" s="225"/>
      <c r="CLZ286" s="226"/>
      <c r="CMA286" s="224"/>
      <c r="CMB286" s="225"/>
      <c r="CMC286" s="225"/>
      <c r="CMD286" s="225"/>
      <c r="CME286" s="225"/>
      <c r="CMF286" s="225"/>
      <c r="CMG286" s="225"/>
      <c r="CMH286" s="225"/>
      <c r="CMI286" s="225"/>
      <c r="CMJ286" s="225"/>
      <c r="CMK286" s="225"/>
      <c r="CML286" s="225"/>
      <c r="CMM286" s="226"/>
      <c r="CMN286" s="224"/>
      <c r="CMO286" s="225"/>
      <c r="CMP286" s="225"/>
      <c r="CMQ286" s="225"/>
      <c r="CMR286" s="225"/>
      <c r="CMS286" s="225"/>
      <c r="CMT286" s="225"/>
      <c r="CMU286" s="225"/>
      <c r="CMV286" s="225"/>
      <c r="CMW286" s="225"/>
      <c r="CMX286" s="225"/>
      <c r="CMY286" s="225"/>
      <c r="CMZ286" s="226"/>
      <c r="CNA286" s="224"/>
      <c r="CNB286" s="225"/>
      <c r="CNC286" s="225"/>
      <c r="CND286" s="225"/>
      <c r="CNE286" s="225"/>
      <c r="CNF286" s="225"/>
      <c r="CNG286" s="225"/>
      <c r="CNH286" s="225"/>
      <c r="CNI286" s="225"/>
      <c r="CNJ286" s="225"/>
      <c r="CNK286" s="225"/>
      <c r="CNL286" s="225"/>
      <c r="CNM286" s="226"/>
      <c r="CNN286" s="224"/>
      <c r="CNO286" s="225"/>
      <c r="CNP286" s="225"/>
      <c r="CNQ286" s="225"/>
      <c r="CNR286" s="225"/>
      <c r="CNS286" s="225"/>
      <c r="CNT286" s="225"/>
      <c r="CNU286" s="225"/>
      <c r="CNV286" s="225"/>
      <c r="CNW286" s="225"/>
      <c r="CNX286" s="225"/>
      <c r="CNY286" s="225"/>
      <c r="CNZ286" s="226"/>
      <c r="COA286" s="224"/>
      <c r="COB286" s="225"/>
      <c r="COC286" s="225"/>
      <c r="COD286" s="225"/>
      <c r="COE286" s="225"/>
      <c r="COF286" s="225"/>
      <c r="COG286" s="225"/>
      <c r="COH286" s="225"/>
      <c r="COI286" s="225"/>
      <c r="COJ286" s="225"/>
      <c r="COK286" s="225"/>
      <c r="COL286" s="225"/>
      <c r="COM286" s="226"/>
      <c r="CON286" s="224"/>
      <c r="COO286" s="225"/>
      <c r="COP286" s="225"/>
      <c r="COQ286" s="225"/>
      <c r="COR286" s="225"/>
      <c r="COS286" s="225"/>
      <c r="COT286" s="225"/>
      <c r="COU286" s="225"/>
      <c r="COV286" s="225"/>
      <c r="COW286" s="225"/>
      <c r="COX286" s="225"/>
      <c r="COY286" s="225"/>
      <c r="COZ286" s="226"/>
      <c r="CPA286" s="224"/>
      <c r="CPB286" s="225"/>
      <c r="CPC286" s="225"/>
      <c r="CPD286" s="225"/>
      <c r="CPE286" s="225"/>
      <c r="CPF286" s="225"/>
      <c r="CPG286" s="225"/>
      <c r="CPH286" s="225"/>
      <c r="CPI286" s="225"/>
      <c r="CPJ286" s="225"/>
      <c r="CPK286" s="225"/>
      <c r="CPL286" s="225"/>
      <c r="CPM286" s="226"/>
      <c r="CPN286" s="224"/>
      <c r="CPO286" s="225"/>
      <c r="CPP286" s="225"/>
      <c r="CPQ286" s="225"/>
      <c r="CPR286" s="225"/>
      <c r="CPS286" s="225"/>
      <c r="CPT286" s="225"/>
      <c r="CPU286" s="225"/>
      <c r="CPV286" s="225"/>
      <c r="CPW286" s="225"/>
      <c r="CPX286" s="225"/>
      <c r="CPY286" s="225"/>
      <c r="CPZ286" s="226"/>
      <c r="CQA286" s="224"/>
      <c r="CQB286" s="225"/>
      <c r="CQC286" s="225"/>
      <c r="CQD286" s="225"/>
      <c r="CQE286" s="225"/>
      <c r="CQF286" s="225"/>
      <c r="CQG286" s="225"/>
      <c r="CQH286" s="225"/>
      <c r="CQI286" s="225"/>
      <c r="CQJ286" s="225"/>
      <c r="CQK286" s="225"/>
      <c r="CQL286" s="225"/>
      <c r="CQM286" s="226"/>
      <c r="CQN286" s="224"/>
      <c r="CQO286" s="225"/>
      <c r="CQP286" s="225"/>
      <c r="CQQ286" s="225"/>
      <c r="CQR286" s="225"/>
      <c r="CQS286" s="225"/>
      <c r="CQT286" s="225"/>
      <c r="CQU286" s="225"/>
      <c r="CQV286" s="225"/>
      <c r="CQW286" s="225"/>
      <c r="CQX286" s="225"/>
      <c r="CQY286" s="225"/>
      <c r="CQZ286" s="226"/>
      <c r="CRA286" s="224"/>
      <c r="CRB286" s="225"/>
      <c r="CRC286" s="225"/>
      <c r="CRD286" s="225"/>
      <c r="CRE286" s="225"/>
      <c r="CRF286" s="225"/>
      <c r="CRG286" s="225"/>
      <c r="CRH286" s="225"/>
      <c r="CRI286" s="225"/>
      <c r="CRJ286" s="225"/>
      <c r="CRK286" s="225"/>
      <c r="CRL286" s="225"/>
      <c r="CRM286" s="226"/>
      <c r="CRN286" s="224"/>
      <c r="CRO286" s="225"/>
      <c r="CRP286" s="225"/>
      <c r="CRQ286" s="225"/>
      <c r="CRR286" s="225"/>
      <c r="CRS286" s="225"/>
      <c r="CRT286" s="225"/>
      <c r="CRU286" s="225"/>
      <c r="CRV286" s="225"/>
      <c r="CRW286" s="225"/>
      <c r="CRX286" s="225"/>
      <c r="CRY286" s="225"/>
      <c r="CRZ286" s="226"/>
      <c r="CSA286" s="224"/>
      <c r="CSB286" s="225"/>
      <c r="CSC286" s="225"/>
      <c r="CSD286" s="225"/>
      <c r="CSE286" s="225"/>
      <c r="CSF286" s="225"/>
      <c r="CSG286" s="225"/>
      <c r="CSH286" s="225"/>
      <c r="CSI286" s="225"/>
      <c r="CSJ286" s="225"/>
      <c r="CSK286" s="225"/>
      <c r="CSL286" s="225"/>
      <c r="CSM286" s="226"/>
      <c r="CSN286" s="224"/>
      <c r="CSO286" s="225"/>
      <c r="CSP286" s="225"/>
      <c r="CSQ286" s="225"/>
      <c r="CSR286" s="225"/>
      <c r="CSS286" s="225"/>
      <c r="CST286" s="225"/>
      <c r="CSU286" s="225"/>
      <c r="CSV286" s="225"/>
      <c r="CSW286" s="225"/>
      <c r="CSX286" s="225"/>
      <c r="CSY286" s="225"/>
      <c r="CSZ286" s="226"/>
      <c r="CTA286" s="224"/>
      <c r="CTB286" s="225"/>
      <c r="CTC286" s="225"/>
      <c r="CTD286" s="225"/>
      <c r="CTE286" s="225"/>
      <c r="CTF286" s="225"/>
      <c r="CTG286" s="225"/>
      <c r="CTH286" s="225"/>
      <c r="CTI286" s="225"/>
      <c r="CTJ286" s="225"/>
      <c r="CTK286" s="225"/>
      <c r="CTL286" s="225"/>
      <c r="CTM286" s="226"/>
      <c r="CTN286" s="224"/>
      <c r="CTO286" s="225"/>
      <c r="CTP286" s="225"/>
      <c r="CTQ286" s="225"/>
      <c r="CTR286" s="225"/>
      <c r="CTS286" s="225"/>
      <c r="CTT286" s="225"/>
      <c r="CTU286" s="225"/>
      <c r="CTV286" s="225"/>
      <c r="CTW286" s="225"/>
      <c r="CTX286" s="225"/>
      <c r="CTY286" s="225"/>
      <c r="CTZ286" s="226"/>
      <c r="CUA286" s="224"/>
      <c r="CUB286" s="225"/>
      <c r="CUC286" s="225"/>
      <c r="CUD286" s="225"/>
      <c r="CUE286" s="225"/>
      <c r="CUF286" s="225"/>
      <c r="CUG286" s="225"/>
      <c r="CUH286" s="225"/>
      <c r="CUI286" s="225"/>
      <c r="CUJ286" s="225"/>
      <c r="CUK286" s="225"/>
      <c r="CUL286" s="225"/>
      <c r="CUM286" s="226"/>
      <c r="CUN286" s="224"/>
      <c r="CUO286" s="225"/>
      <c r="CUP286" s="225"/>
      <c r="CUQ286" s="225"/>
      <c r="CUR286" s="225"/>
      <c r="CUS286" s="225"/>
      <c r="CUT286" s="225"/>
      <c r="CUU286" s="225"/>
      <c r="CUV286" s="225"/>
      <c r="CUW286" s="225"/>
      <c r="CUX286" s="225"/>
      <c r="CUY286" s="225"/>
      <c r="CUZ286" s="226"/>
      <c r="CVA286" s="224"/>
      <c r="CVB286" s="225"/>
      <c r="CVC286" s="225"/>
      <c r="CVD286" s="225"/>
      <c r="CVE286" s="225"/>
      <c r="CVF286" s="225"/>
      <c r="CVG286" s="225"/>
      <c r="CVH286" s="225"/>
      <c r="CVI286" s="225"/>
      <c r="CVJ286" s="225"/>
      <c r="CVK286" s="225"/>
      <c r="CVL286" s="225"/>
      <c r="CVM286" s="226"/>
      <c r="CVN286" s="224"/>
      <c r="CVO286" s="225"/>
      <c r="CVP286" s="225"/>
      <c r="CVQ286" s="225"/>
      <c r="CVR286" s="225"/>
      <c r="CVS286" s="225"/>
      <c r="CVT286" s="225"/>
      <c r="CVU286" s="225"/>
      <c r="CVV286" s="225"/>
      <c r="CVW286" s="225"/>
      <c r="CVX286" s="225"/>
      <c r="CVY286" s="225"/>
      <c r="CVZ286" s="226"/>
      <c r="CWA286" s="224"/>
      <c r="CWB286" s="225"/>
      <c r="CWC286" s="225"/>
      <c r="CWD286" s="225"/>
      <c r="CWE286" s="225"/>
      <c r="CWF286" s="225"/>
      <c r="CWG286" s="225"/>
      <c r="CWH286" s="225"/>
      <c r="CWI286" s="225"/>
      <c r="CWJ286" s="225"/>
      <c r="CWK286" s="225"/>
      <c r="CWL286" s="225"/>
      <c r="CWM286" s="226"/>
      <c r="CWN286" s="224"/>
      <c r="CWO286" s="225"/>
      <c r="CWP286" s="225"/>
      <c r="CWQ286" s="225"/>
      <c r="CWR286" s="225"/>
      <c r="CWS286" s="225"/>
      <c r="CWT286" s="225"/>
      <c r="CWU286" s="225"/>
      <c r="CWV286" s="225"/>
      <c r="CWW286" s="225"/>
      <c r="CWX286" s="225"/>
      <c r="CWY286" s="225"/>
      <c r="CWZ286" s="226"/>
      <c r="CXA286" s="224"/>
      <c r="CXB286" s="225"/>
      <c r="CXC286" s="225"/>
      <c r="CXD286" s="225"/>
      <c r="CXE286" s="225"/>
      <c r="CXF286" s="225"/>
      <c r="CXG286" s="225"/>
      <c r="CXH286" s="225"/>
      <c r="CXI286" s="225"/>
      <c r="CXJ286" s="225"/>
      <c r="CXK286" s="225"/>
      <c r="CXL286" s="225"/>
      <c r="CXM286" s="226"/>
      <c r="CXN286" s="224"/>
      <c r="CXO286" s="225"/>
      <c r="CXP286" s="225"/>
      <c r="CXQ286" s="225"/>
      <c r="CXR286" s="225"/>
      <c r="CXS286" s="225"/>
      <c r="CXT286" s="225"/>
      <c r="CXU286" s="225"/>
      <c r="CXV286" s="225"/>
      <c r="CXW286" s="225"/>
      <c r="CXX286" s="225"/>
      <c r="CXY286" s="225"/>
      <c r="CXZ286" s="226"/>
      <c r="CYA286" s="224"/>
      <c r="CYB286" s="225"/>
      <c r="CYC286" s="225"/>
      <c r="CYD286" s="225"/>
      <c r="CYE286" s="225"/>
      <c r="CYF286" s="225"/>
      <c r="CYG286" s="225"/>
      <c r="CYH286" s="225"/>
      <c r="CYI286" s="225"/>
      <c r="CYJ286" s="225"/>
      <c r="CYK286" s="225"/>
      <c r="CYL286" s="225"/>
      <c r="CYM286" s="226"/>
      <c r="CYN286" s="224"/>
      <c r="CYO286" s="225"/>
      <c r="CYP286" s="225"/>
      <c r="CYQ286" s="225"/>
      <c r="CYR286" s="225"/>
      <c r="CYS286" s="225"/>
      <c r="CYT286" s="225"/>
      <c r="CYU286" s="225"/>
      <c r="CYV286" s="225"/>
      <c r="CYW286" s="225"/>
      <c r="CYX286" s="225"/>
      <c r="CYY286" s="225"/>
      <c r="CYZ286" s="226"/>
      <c r="CZA286" s="224"/>
      <c r="CZB286" s="225"/>
      <c r="CZC286" s="225"/>
      <c r="CZD286" s="225"/>
      <c r="CZE286" s="225"/>
      <c r="CZF286" s="225"/>
      <c r="CZG286" s="225"/>
      <c r="CZH286" s="225"/>
      <c r="CZI286" s="225"/>
      <c r="CZJ286" s="225"/>
      <c r="CZK286" s="225"/>
      <c r="CZL286" s="225"/>
      <c r="CZM286" s="226"/>
      <c r="CZN286" s="224"/>
      <c r="CZO286" s="225"/>
      <c r="CZP286" s="225"/>
      <c r="CZQ286" s="225"/>
      <c r="CZR286" s="225"/>
      <c r="CZS286" s="225"/>
      <c r="CZT286" s="225"/>
      <c r="CZU286" s="225"/>
      <c r="CZV286" s="225"/>
      <c r="CZW286" s="225"/>
      <c r="CZX286" s="225"/>
      <c r="CZY286" s="225"/>
      <c r="CZZ286" s="226"/>
      <c r="DAA286" s="224"/>
      <c r="DAB286" s="225"/>
      <c r="DAC286" s="225"/>
      <c r="DAD286" s="225"/>
      <c r="DAE286" s="225"/>
      <c r="DAF286" s="225"/>
      <c r="DAG286" s="225"/>
      <c r="DAH286" s="225"/>
      <c r="DAI286" s="225"/>
      <c r="DAJ286" s="225"/>
      <c r="DAK286" s="225"/>
      <c r="DAL286" s="225"/>
      <c r="DAM286" s="226"/>
      <c r="DAN286" s="224"/>
      <c r="DAO286" s="225"/>
      <c r="DAP286" s="225"/>
      <c r="DAQ286" s="225"/>
      <c r="DAR286" s="225"/>
      <c r="DAS286" s="225"/>
      <c r="DAT286" s="225"/>
      <c r="DAU286" s="225"/>
      <c r="DAV286" s="225"/>
      <c r="DAW286" s="225"/>
      <c r="DAX286" s="225"/>
      <c r="DAY286" s="225"/>
      <c r="DAZ286" s="226"/>
      <c r="DBA286" s="224"/>
      <c r="DBB286" s="225"/>
      <c r="DBC286" s="225"/>
      <c r="DBD286" s="225"/>
      <c r="DBE286" s="225"/>
      <c r="DBF286" s="225"/>
      <c r="DBG286" s="225"/>
      <c r="DBH286" s="225"/>
      <c r="DBI286" s="225"/>
      <c r="DBJ286" s="225"/>
      <c r="DBK286" s="225"/>
      <c r="DBL286" s="225"/>
      <c r="DBM286" s="226"/>
      <c r="DBN286" s="224"/>
      <c r="DBO286" s="225"/>
      <c r="DBP286" s="225"/>
      <c r="DBQ286" s="225"/>
      <c r="DBR286" s="225"/>
      <c r="DBS286" s="225"/>
      <c r="DBT286" s="225"/>
      <c r="DBU286" s="225"/>
      <c r="DBV286" s="225"/>
      <c r="DBW286" s="225"/>
      <c r="DBX286" s="225"/>
      <c r="DBY286" s="225"/>
      <c r="DBZ286" s="226"/>
      <c r="DCA286" s="224"/>
      <c r="DCB286" s="225"/>
      <c r="DCC286" s="225"/>
      <c r="DCD286" s="225"/>
      <c r="DCE286" s="225"/>
      <c r="DCF286" s="225"/>
      <c r="DCG286" s="225"/>
      <c r="DCH286" s="225"/>
      <c r="DCI286" s="225"/>
      <c r="DCJ286" s="225"/>
      <c r="DCK286" s="225"/>
      <c r="DCL286" s="225"/>
      <c r="DCM286" s="226"/>
      <c r="DCN286" s="224"/>
      <c r="DCO286" s="225"/>
      <c r="DCP286" s="225"/>
      <c r="DCQ286" s="225"/>
      <c r="DCR286" s="225"/>
      <c r="DCS286" s="225"/>
      <c r="DCT286" s="225"/>
      <c r="DCU286" s="225"/>
      <c r="DCV286" s="225"/>
      <c r="DCW286" s="225"/>
      <c r="DCX286" s="225"/>
      <c r="DCY286" s="225"/>
      <c r="DCZ286" s="226"/>
      <c r="DDA286" s="224"/>
      <c r="DDB286" s="225"/>
      <c r="DDC286" s="225"/>
      <c r="DDD286" s="225"/>
      <c r="DDE286" s="225"/>
      <c r="DDF286" s="225"/>
      <c r="DDG286" s="225"/>
      <c r="DDH286" s="225"/>
      <c r="DDI286" s="225"/>
      <c r="DDJ286" s="225"/>
      <c r="DDK286" s="225"/>
      <c r="DDL286" s="225"/>
      <c r="DDM286" s="226"/>
      <c r="DDN286" s="224"/>
      <c r="DDO286" s="225"/>
      <c r="DDP286" s="225"/>
      <c r="DDQ286" s="225"/>
      <c r="DDR286" s="225"/>
      <c r="DDS286" s="225"/>
      <c r="DDT286" s="225"/>
      <c r="DDU286" s="225"/>
      <c r="DDV286" s="225"/>
      <c r="DDW286" s="225"/>
      <c r="DDX286" s="225"/>
      <c r="DDY286" s="225"/>
      <c r="DDZ286" s="226"/>
      <c r="DEA286" s="224"/>
      <c r="DEB286" s="225"/>
      <c r="DEC286" s="225"/>
      <c r="DED286" s="225"/>
      <c r="DEE286" s="225"/>
      <c r="DEF286" s="225"/>
      <c r="DEG286" s="225"/>
      <c r="DEH286" s="225"/>
      <c r="DEI286" s="225"/>
      <c r="DEJ286" s="225"/>
      <c r="DEK286" s="225"/>
      <c r="DEL286" s="225"/>
      <c r="DEM286" s="226"/>
      <c r="DEN286" s="224"/>
      <c r="DEO286" s="225"/>
      <c r="DEP286" s="225"/>
      <c r="DEQ286" s="225"/>
      <c r="DER286" s="225"/>
      <c r="DES286" s="225"/>
      <c r="DET286" s="225"/>
      <c r="DEU286" s="225"/>
      <c r="DEV286" s="225"/>
      <c r="DEW286" s="225"/>
      <c r="DEX286" s="225"/>
      <c r="DEY286" s="225"/>
      <c r="DEZ286" s="226"/>
      <c r="DFA286" s="224"/>
      <c r="DFB286" s="225"/>
      <c r="DFC286" s="225"/>
      <c r="DFD286" s="225"/>
      <c r="DFE286" s="225"/>
      <c r="DFF286" s="225"/>
      <c r="DFG286" s="225"/>
      <c r="DFH286" s="225"/>
      <c r="DFI286" s="225"/>
      <c r="DFJ286" s="225"/>
      <c r="DFK286" s="225"/>
      <c r="DFL286" s="225"/>
      <c r="DFM286" s="226"/>
      <c r="DFN286" s="224"/>
      <c r="DFO286" s="225"/>
      <c r="DFP286" s="225"/>
      <c r="DFQ286" s="225"/>
      <c r="DFR286" s="225"/>
      <c r="DFS286" s="225"/>
      <c r="DFT286" s="225"/>
      <c r="DFU286" s="225"/>
      <c r="DFV286" s="225"/>
      <c r="DFW286" s="225"/>
      <c r="DFX286" s="225"/>
      <c r="DFY286" s="225"/>
      <c r="DFZ286" s="226"/>
      <c r="DGA286" s="224"/>
      <c r="DGB286" s="225"/>
      <c r="DGC286" s="225"/>
      <c r="DGD286" s="225"/>
      <c r="DGE286" s="225"/>
      <c r="DGF286" s="225"/>
      <c r="DGG286" s="225"/>
      <c r="DGH286" s="225"/>
      <c r="DGI286" s="225"/>
      <c r="DGJ286" s="225"/>
      <c r="DGK286" s="225"/>
      <c r="DGL286" s="225"/>
      <c r="DGM286" s="226"/>
      <c r="DGN286" s="224"/>
      <c r="DGO286" s="225"/>
      <c r="DGP286" s="225"/>
      <c r="DGQ286" s="225"/>
      <c r="DGR286" s="225"/>
      <c r="DGS286" s="225"/>
      <c r="DGT286" s="225"/>
      <c r="DGU286" s="225"/>
      <c r="DGV286" s="225"/>
      <c r="DGW286" s="225"/>
      <c r="DGX286" s="225"/>
      <c r="DGY286" s="225"/>
      <c r="DGZ286" s="226"/>
      <c r="DHA286" s="224"/>
      <c r="DHB286" s="225"/>
      <c r="DHC286" s="225"/>
      <c r="DHD286" s="225"/>
      <c r="DHE286" s="225"/>
      <c r="DHF286" s="225"/>
      <c r="DHG286" s="225"/>
      <c r="DHH286" s="225"/>
      <c r="DHI286" s="225"/>
      <c r="DHJ286" s="225"/>
      <c r="DHK286" s="225"/>
      <c r="DHL286" s="225"/>
      <c r="DHM286" s="226"/>
      <c r="DHN286" s="224"/>
      <c r="DHO286" s="225"/>
      <c r="DHP286" s="225"/>
      <c r="DHQ286" s="225"/>
      <c r="DHR286" s="225"/>
      <c r="DHS286" s="225"/>
      <c r="DHT286" s="225"/>
      <c r="DHU286" s="225"/>
      <c r="DHV286" s="225"/>
      <c r="DHW286" s="225"/>
      <c r="DHX286" s="225"/>
      <c r="DHY286" s="225"/>
      <c r="DHZ286" s="226"/>
      <c r="DIA286" s="224"/>
      <c r="DIB286" s="225"/>
      <c r="DIC286" s="225"/>
      <c r="DID286" s="225"/>
      <c r="DIE286" s="225"/>
      <c r="DIF286" s="225"/>
      <c r="DIG286" s="225"/>
      <c r="DIH286" s="225"/>
      <c r="DII286" s="225"/>
      <c r="DIJ286" s="225"/>
      <c r="DIK286" s="225"/>
      <c r="DIL286" s="225"/>
      <c r="DIM286" s="226"/>
      <c r="DIN286" s="224"/>
      <c r="DIO286" s="225"/>
      <c r="DIP286" s="225"/>
      <c r="DIQ286" s="225"/>
      <c r="DIR286" s="225"/>
      <c r="DIS286" s="225"/>
      <c r="DIT286" s="225"/>
      <c r="DIU286" s="225"/>
      <c r="DIV286" s="225"/>
      <c r="DIW286" s="225"/>
      <c r="DIX286" s="225"/>
      <c r="DIY286" s="225"/>
      <c r="DIZ286" s="226"/>
      <c r="DJA286" s="224"/>
      <c r="DJB286" s="225"/>
      <c r="DJC286" s="225"/>
      <c r="DJD286" s="225"/>
      <c r="DJE286" s="225"/>
      <c r="DJF286" s="225"/>
      <c r="DJG286" s="225"/>
      <c r="DJH286" s="225"/>
      <c r="DJI286" s="225"/>
      <c r="DJJ286" s="225"/>
      <c r="DJK286" s="225"/>
      <c r="DJL286" s="225"/>
      <c r="DJM286" s="226"/>
      <c r="DJN286" s="224"/>
      <c r="DJO286" s="225"/>
      <c r="DJP286" s="225"/>
      <c r="DJQ286" s="225"/>
      <c r="DJR286" s="225"/>
      <c r="DJS286" s="225"/>
      <c r="DJT286" s="225"/>
      <c r="DJU286" s="225"/>
      <c r="DJV286" s="225"/>
      <c r="DJW286" s="225"/>
      <c r="DJX286" s="225"/>
      <c r="DJY286" s="225"/>
      <c r="DJZ286" s="226"/>
      <c r="DKA286" s="224"/>
      <c r="DKB286" s="225"/>
      <c r="DKC286" s="225"/>
      <c r="DKD286" s="225"/>
      <c r="DKE286" s="225"/>
      <c r="DKF286" s="225"/>
      <c r="DKG286" s="225"/>
      <c r="DKH286" s="225"/>
      <c r="DKI286" s="225"/>
      <c r="DKJ286" s="225"/>
      <c r="DKK286" s="225"/>
      <c r="DKL286" s="225"/>
      <c r="DKM286" s="226"/>
      <c r="DKN286" s="224"/>
      <c r="DKO286" s="225"/>
      <c r="DKP286" s="225"/>
      <c r="DKQ286" s="225"/>
      <c r="DKR286" s="225"/>
      <c r="DKS286" s="225"/>
      <c r="DKT286" s="225"/>
      <c r="DKU286" s="225"/>
      <c r="DKV286" s="225"/>
      <c r="DKW286" s="225"/>
      <c r="DKX286" s="225"/>
      <c r="DKY286" s="225"/>
      <c r="DKZ286" s="226"/>
      <c r="DLA286" s="224"/>
      <c r="DLB286" s="225"/>
      <c r="DLC286" s="225"/>
      <c r="DLD286" s="225"/>
      <c r="DLE286" s="225"/>
      <c r="DLF286" s="225"/>
      <c r="DLG286" s="225"/>
      <c r="DLH286" s="225"/>
      <c r="DLI286" s="225"/>
      <c r="DLJ286" s="225"/>
      <c r="DLK286" s="225"/>
      <c r="DLL286" s="225"/>
      <c r="DLM286" s="226"/>
      <c r="DLN286" s="224"/>
      <c r="DLO286" s="225"/>
      <c r="DLP286" s="225"/>
      <c r="DLQ286" s="225"/>
      <c r="DLR286" s="225"/>
      <c r="DLS286" s="225"/>
      <c r="DLT286" s="225"/>
      <c r="DLU286" s="225"/>
      <c r="DLV286" s="225"/>
      <c r="DLW286" s="225"/>
      <c r="DLX286" s="225"/>
      <c r="DLY286" s="225"/>
      <c r="DLZ286" s="226"/>
      <c r="DMA286" s="224"/>
      <c r="DMB286" s="225"/>
      <c r="DMC286" s="225"/>
      <c r="DMD286" s="225"/>
      <c r="DME286" s="225"/>
      <c r="DMF286" s="225"/>
      <c r="DMG286" s="225"/>
      <c r="DMH286" s="225"/>
      <c r="DMI286" s="225"/>
      <c r="DMJ286" s="225"/>
      <c r="DMK286" s="225"/>
      <c r="DML286" s="225"/>
      <c r="DMM286" s="226"/>
      <c r="DMN286" s="224"/>
      <c r="DMO286" s="225"/>
      <c r="DMP286" s="225"/>
      <c r="DMQ286" s="225"/>
      <c r="DMR286" s="225"/>
      <c r="DMS286" s="225"/>
      <c r="DMT286" s="225"/>
      <c r="DMU286" s="225"/>
      <c r="DMV286" s="225"/>
      <c r="DMW286" s="225"/>
      <c r="DMX286" s="225"/>
      <c r="DMY286" s="225"/>
      <c r="DMZ286" s="226"/>
      <c r="DNA286" s="224"/>
      <c r="DNB286" s="225"/>
      <c r="DNC286" s="225"/>
      <c r="DND286" s="225"/>
      <c r="DNE286" s="225"/>
      <c r="DNF286" s="225"/>
      <c r="DNG286" s="225"/>
      <c r="DNH286" s="225"/>
      <c r="DNI286" s="225"/>
      <c r="DNJ286" s="225"/>
      <c r="DNK286" s="225"/>
      <c r="DNL286" s="225"/>
      <c r="DNM286" s="226"/>
      <c r="DNN286" s="224"/>
      <c r="DNO286" s="225"/>
      <c r="DNP286" s="225"/>
      <c r="DNQ286" s="225"/>
      <c r="DNR286" s="225"/>
      <c r="DNS286" s="225"/>
      <c r="DNT286" s="225"/>
      <c r="DNU286" s="225"/>
      <c r="DNV286" s="225"/>
      <c r="DNW286" s="225"/>
      <c r="DNX286" s="225"/>
      <c r="DNY286" s="225"/>
      <c r="DNZ286" s="226"/>
      <c r="DOA286" s="224"/>
      <c r="DOB286" s="225"/>
      <c r="DOC286" s="225"/>
      <c r="DOD286" s="225"/>
      <c r="DOE286" s="225"/>
      <c r="DOF286" s="225"/>
      <c r="DOG286" s="225"/>
      <c r="DOH286" s="225"/>
      <c r="DOI286" s="225"/>
      <c r="DOJ286" s="225"/>
      <c r="DOK286" s="225"/>
      <c r="DOL286" s="225"/>
      <c r="DOM286" s="226"/>
      <c r="DON286" s="224"/>
      <c r="DOO286" s="225"/>
      <c r="DOP286" s="225"/>
      <c r="DOQ286" s="225"/>
      <c r="DOR286" s="225"/>
      <c r="DOS286" s="225"/>
      <c r="DOT286" s="225"/>
      <c r="DOU286" s="225"/>
      <c r="DOV286" s="225"/>
      <c r="DOW286" s="225"/>
      <c r="DOX286" s="225"/>
      <c r="DOY286" s="225"/>
      <c r="DOZ286" s="226"/>
      <c r="DPA286" s="224"/>
      <c r="DPB286" s="225"/>
      <c r="DPC286" s="225"/>
      <c r="DPD286" s="225"/>
      <c r="DPE286" s="225"/>
      <c r="DPF286" s="225"/>
      <c r="DPG286" s="225"/>
      <c r="DPH286" s="225"/>
      <c r="DPI286" s="225"/>
      <c r="DPJ286" s="225"/>
      <c r="DPK286" s="225"/>
      <c r="DPL286" s="225"/>
      <c r="DPM286" s="226"/>
      <c r="DPN286" s="224"/>
      <c r="DPO286" s="225"/>
      <c r="DPP286" s="225"/>
      <c r="DPQ286" s="225"/>
      <c r="DPR286" s="225"/>
      <c r="DPS286" s="225"/>
      <c r="DPT286" s="225"/>
      <c r="DPU286" s="225"/>
      <c r="DPV286" s="225"/>
      <c r="DPW286" s="225"/>
      <c r="DPX286" s="225"/>
      <c r="DPY286" s="225"/>
      <c r="DPZ286" s="226"/>
      <c r="DQA286" s="224"/>
      <c r="DQB286" s="225"/>
      <c r="DQC286" s="225"/>
      <c r="DQD286" s="225"/>
      <c r="DQE286" s="225"/>
      <c r="DQF286" s="225"/>
      <c r="DQG286" s="225"/>
      <c r="DQH286" s="225"/>
      <c r="DQI286" s="225"/>
      <c r="DQJ286" s="225"/>
      <c r="DQK286" s="225"/>
      <c r="DQL286" s="225"/>
      <c r="DQM286" s="226"/>
      <c r="DQN286" s="224"/>
      <c r="DQO286" s="225"/>
      <c r="DQP286" s="225"/>
      <c r="DQQ286" s="225"/>
      <c r="DQR286" s="225"/>
      <c r="DQS286" s="225"/>
      <c r="DQT286" s="225"/>
      <c r="DQU286" s="225"/>
      <c r="DQV286" s="225"/>
      <c r="DQW286" s="225"/>
      <c r="DQX286" s="225"/>
      <c r="DQY286" s="225"/>
      <c r="DQZ286" s="226"/>
      <c r="DRA286" s="224"/>
      <c r="DRB286" s="225"/>
      <c r="DRC286" s="225"/>
      <c r="DRD286" s="225"/>
      <c r="DRE286" s="225"/>
      <c r="DRF286" s="225"/>
      <c r="DRG286" s="225"/>
      <c r="DRH286" s="225"/>
      <c r="DRI286" s="225"/>
      <c r="DRJ286" s="225"/>
      <c r="DRK286" s="225"/>
      <c r="DRL286" s="225"/>
      <c r="DRM286" s="226"/>
      <c r="DRN286" s="224"/>
      <c r="DRO286" s="225"/>
      <c r="DRP286" s="225"/>
      <c r="DRQ286" s="225"/>
      <c r="DRR286" s="225"/>
      <c r="DRS286" s="225"/>
      <c r="DRT286" s="225"/>
      <c r="DRU286" s="225"/>
      <c r="DRV286" s="225"/>
      <c r="DRW286" s="225"/>
      <c r="DRX286" s="225"/>
      <c r="DRY286" s="225"/>
      <c r="DRZ286" s="226"/>
      <c r="DSA286" s="224"/>
      <c r="DSB286" s="225"/>
      <c r="DSC286" s="225"/>
      <c r="DSD286" s="225"/>
      <c r="DSE286" s="225"/>
      <c r="DSF286" s="225"/>
      <c r="DSG286" s="225"/>
      <c r="DSH286" s="225"/>
      <c r="DSI286" s="225"/>
      <c r="DSJ286" s="225"/>
      <c r="DSK286" s="225"/>
      <c r="DSL286" s="225"/>
      <c r="DSM286" s="226"/>
      <c r="DSN286" s="224"/>
      <c r="DSO286" s="225"/>
      <c r="DSP286" s="225"/>
      <c r="DSQ286" s="225"/>
      <c r="DSR286" s="225"/>
      <c r="DSS286" s="225"/>
      <c r="DST286" s="225"/>
      <c r="DSU286" s="225"/>
      <c r="DSV286" s="225"/>
      <c r="DSW286" s="225"/>
      <c r="DSX286" s="225"/>
      <c r="DSY286" s="225"/>
      <c r="DSZ286" s="226"/>
      <c r="DTA286" s="224"/>
      <c r="DTB286" s="225"/>
      <c r="DTC286" s="225"/>
      <c r="DTD286" s="225"/>
      <c r="DTE286" s="225"/>
      <c r="DTF286" s="225"/>
      <c r="DTG286" s="225"/>
      <c r="DTH286" s="225"/>
      <c r="DTI286" s="225"/>
      <c r="DTJ286" s="225"/>
      <c r="DTK286" s="225"/>
      <c r="DTL286" s="225"/>
      <c r="DTM286" s="226"/>
      <c r="DTN286" s="224"/>
      <c r="DTO286" s="225"/>
      <c r="DTP286" s="225"/>
      <c r="DTQ286" s="225"/>
      <c r="DTR286" s="225"/>
      <c r="DTS286" s="225"/>
      <c r="DTT286" s="225"/>
      <c r="DTU286" s="225"/>
      <c r="DTV286" s="225"/>
      <c r="DTW286" s="225"/>
      <c r="DTX286" s="225"/>
      <c r="DTY286" s="225"/>
      <c r="DTZ286" s="226"/>
      <c r="DUA286" s="224"/>
      <c r="DUB286" s="225"/>
      <c r="DUC286" s="225"/>
      <c r="DUD286" s="225"/>
      <c r="DUE286" s="225"/>
      <c r="DUF286" s="225"/>
      <c r="DUG286" s="225"/>
      <c r="DUH286" s="225"/>
      <c r="DUI286" s="225"/>
      <c r="DUJ286" s="225"/>
      <c r="DUK286" s="225"/>
      <c r="DUL286" s="225"/>
      <c r="DUM286" s="226"/>
      <c r="DUN286" s="224"/>
      <c r="DUO286" s="225"/>
      <c r="DUP286" s="225"/>
      <c r="DUQ286" s="225"/>
      <c r="DUR286" s="225"/>
      <c r="DUS286" s="225"/>
      <c r="DUT286" s="225"/>
      <c r="DUU286" s="225"/>
      <c r="DUV286" s="225"/>
      <c r="DUW286" s="225"/>
      <c r="DUX286" s="225"/>
      <c r="DUY286" s="225"/>
      <c r="DUZ286" s="226"/>
      <c r="DVA286" s="224"/>
      <c r="DVB286" s="225"/>
      <c r="DVC286" s="225"/>
      <c r="DVD286" s="225"/>
      <c r="DVE286" s="225"/>
      <c r="DVF286" s="225"/>
      <c r="DVG286" s="225"/>
      <c r="DVH286" s="225"/>
      <c r="DVI286" s="225"/>
      <c r="DVJ286" s="225"/>
      <c r="DVK286" s="225"/>
      <c r="DVL286" s="225"/>
      <c r="DVM286" s="226"/>
      <c r="DVN286" s="224"/>
      <c r="DVO286" s="225"/>
      <c r="DVP286" s="225"/>
      <c r="DVQ286" s="225"/>
      <c r="DVR286" s="225"/>
      <c r="DVS286" s="225"/>
      <c r="DVT286" s="225"/>
      <c r="DVU286" s="225"/>
      <c r="DVV286" s="225"/>
      <c r="DVW286" s="225"/>
      <c r="DVX286" s="225"/>
      <c r="DVY286" s="225"/>
      <c r="DVZ286" s="226"/>
      <c r="DWA286" s="224"/>
      <c r="DWB286" s="225"/>
      <c r="DWC286" s="225"/>
      <c r="DWD286" s="225"/>
      <c r="DWE286" s="225"/>
      <c r="DWF286" s="225"/>
      <c r="DWG286" s="225"/>
      <c r="DWH286" s="225"/>
      <c r="DWI286" s="225"/>
      <c r="DWJ286" s="225"/>
      <c r="DWK286" s="225"/>
      <c r="DWL286" s="225"/>
      <c r="DWM286" s="226"/>
      <c r="DWN286" s="224"/>
      <c r="DWO286" s="225"/>
      <c r="DWP286" s="225"/>
      <c r="DWQ286" s="225"/>
      <c r="DWR286" s="225"/>
      <c r="DWS286" s="225"/>
      <c r="DWT286" s="225"/>
      <c r="DWU286" s="225"/>
      <c r="DWV286" s="225"/>
      <c r="DWW286" s="225"/>
      <c r="DWX286" s="225"/>
      <c r="DWY286" s="225"/>
      <c r="DWZ286" s="226"/>
      <c r="DXA286" s="224"/>
      <c r="DXB286" s="225"/>
      <c r="DXC286" s="225"/>
      <c r="DXD286" s="225"/>
      <c r="DXE286" s="225"/>
      <c r="DXF286" s="225"/>
      <c r="DXG286" s="225"/>
      <c r="DXH286" s="225"/>
      <c r="DXI286" s="225"/>
      <c r="DXJ286" s="225"/>
      <c r="DXK286" s="225"/>
      <c r="DXL286" s="225"/>
      <c r="DXM286" s="226"/>
      <c r="DXN286" s="224"/>
      <c r="DXO286" s="225"/>
      <c r="DXP286" s="225"/>
      <c r="DXQ286" s="225"/>
      <c r="DXR286" s="225"/>
      <c r="DXS286" s="225"/>
      <c r="DXT286" s="225"/>
      <c r="DXU286" s="225"/>
      <c r="DXV286" s="225"/>
      <c r="DXW286" s="225"/>
      <c r="DXX286" s="225"/>
      <c r="DXY286" s="225"/>
      <c r="DXZ286" s="226"/>
      <c r="DYA286" s="224"/>
      <c r="DYB286" s="225"/>
      <c r="DYC286" s="225"/>
      <c r="DYD286" s="225"/>
      <c r="DYE286" s="225"/>
      <c r="DYF286" s="225"/>
      <c r="DYG286" s="225"/>
      <c r="DYH286" s="225"/>
      <c r="DYI286" s="225"/>
      <c r="DYJ286" s="225"/>
      <c r="DYK286" s="225"/>
      <c r="DYL286" s="225"/>
      <c r="DYM286" s="226"/>
      <c r="DYN286" s="224"/>
      <c r="DYO286" s="225"/>
      <c r="DYP286" s="225"/>
      <c r="DYQ286" s="225"/>
      <c r="DYR286" s="225"/>
      <c r="DYS286" s="225"/>
      <c r="DYT286" s="225"/>
      <c r="DYU286" s="225"/>
      <c r="DYV286" s="225"/>
      <c r="DYW286" s="225"/>
      <c r="DYX286" s="225"/>
      <c r="DYY286" s="225"/>
      <c r="DYZ286" s="226"/>
      <c r="DZA286" s="224"/>
      <c r="DZB286" s="225"/>
      <c r="DZC286" s="225"/>
      <c r="DZD286" s="225"/>
      <c r="DZE286" s="225"/>
      <c r="DZF286" s="225"/>
      <c r="DZG286" s="225"/>
      <c r="DZH286" s="225"/>
      <c r="DZI286" s="225"/>
      <c r="DZJ286" s="225"/>
      <c r="DZK286" s="225"/>
      <c r="DZL286" s="225"/>
      <c r="DZM286" s="226"/>
      <c r="DZN286" s="224"/>
      <c r="DZO286" s="225"/>
      <c r="DZP286" s="225"/>
      <c r="DZQ286" s="225"/>
      <c r="DZR286" s="225"/>
      <c r="DZS286" s="225"/>
      <c r="DZT286" s="225"/>
      <c r="DZU286" s="225"/>
      <c r="DZV286" s="225"/>
      <c r="DZW286" s="225"/>
      <c r="DZX286" s="225"/>
      <c r="DZY286" s="225"/>
      <c r="DZZ286" s="226"/>
      <c r="EAA286" s="224"/>
      <c r="EAB286" s="225"/>
      <c r="EAC286" s="225"/>
      <c r="EAD286" s="225"/>
      <c r="EAE286" s="225"/>
      <c r="EAF286" s="225"/>
      <c r="EAG286" s="225"/>
      <c r="EAH286" s="225"/>
      <c r="EAI286" s="225"/>
      <c r="EAJ286" s="225"/>
      <c r="EAK286" s="225"/>
      <c r="EAL286" s="225"/>
      <c r="EAM286" s="226"/>
      <c r="EAN286" s="224"/>
      <c r="EAO286" s="225"/>
      <c r="EAP286" s="225"/>
      <c r="EAQ286" s="225"/>
      <c r="EAR286" s="225"/>
      <c r="EAS286" s="225"/>
      <c r="EAT286" s="225"/>
      <c r="EAU286" s="225"/>
      <c r="EAV286" s="225"/>
      <c r="EAW286" s="225"/>
      <c r="EAX286" s="225"/>
      <c r="EAY286" s="225"/>
      <c r="EAZ286" s="226"/>
      <c r="EBA286" s="224"/>
      <c r="EBB286" s="225"/>
      <c r="EBC286" s="225"/>
      <c r="EBD286" s="225"/>
      <c r="EBE286" s="225"/>
      <c r="EBF286" s="225"/>
      <c r="EBG286" s="225"/>
      <c r="EBH286" s="225"/>
      <c r="EBI286" s="225"/>
      <c r="EBJ286" s="225"/>
      <c r="EBK286" s="225"/>
      <c r="EBL286" s="225"/>
      <c r="EBM286" s="226"/>
      <c r="EBN286" s="224"/>
      <c r="EBO286" s="225"/>
      <c r="EBP286" s="225"/>
      <c r="EBQ286" s="225"/>
      <c r="EBR286" s="225"/>
      <c r="EBS286" s="225"/>
      <c r="EBT286" s="225"/>
      <c r="EBU286" s="225"/>
      <c r="EBV286" s="225"/>
      <c r="EBW286" s="225"/>
      <c r="EBX286" s="225"/>
      <c r="EBY286" s="225"/>
      <c r="EBZ286" s="226"/>
      <c r="ECA286" s="224"/>
      <c r="ECB286" s="225"/>
      <c r="ECC286" s="225"/>
      <c r="ECD286" s="225"/>
      <c r="ECE286" s="225"/>
      <c r="ECF286" s="225"/>
      <c r="ECG286" s="225"/>
      <c r="ECH286" s="225"/>
      <c r="ECI286" s="225"/>
      <c r="ECJ286" s="225"/>
      <c r="ECK286" s="225"/>
      <c r="ECL286" s="225"/>
      <c r="ECM286" s="226"/>
      <c r="ECN286" s="224"/>
      <c r="ECO286" s="225"/>
      <c r="ECP286" s="225"/>
      <c r="ECQ286" s="225"/>
      <c r="ECR286" s="225"/>
      <c r="ECS286" s="225"/>
      <c r="ECT286" s="225"/>
      <c r="ECU286" s="225"/>
      <c r="ECV286" s="225"/>
      <c r="ECW286" s="225"/>
      <c r="ECX286" s="225"/>
      <c r="ECY286" s="225"/>
      <c r="ECZ286" s="226"/>
      <c r="EDA286" s="224"/>
      <c r="EDB286" s="225"/>
      <c r="EDC286" s="225"/>
      <c r="EDD286" s="225"/>
      <c r="EDE286" s="225"/>
      <c r="EDF286" s="225"/>
      <c r="EDG286" s="225"/>
      <c r="EDH286" s="225"/>
      <c r="EDI286" s="225"/>
      <c r="EDJ286" s="225"/>
      <c r="EDK286" s="225"/>
      <c r="EDL286" s="225"/>
      <c r="EDM286" s="226"/>
      <c r="EDN286" s="224"/>
      <c r="EDO286" s="225"/>
      <c r="EDP286" s="225"/>
      <c r="EDQ286" s="225"/>
      <c r="EDR286" s="225"/>
      <c r="EDS286" s="225"/>
      <c r="EDT286" s="225"/>
      <c r="EDU286" s="225"/>
      <c r="EDV286" s="225"/>
      <c r="EDW286" s="225"/>
      <c r="EDX286" s="225"/>
      <c r="EDY286" s="225"/>
      <c r="EDZ286" s="226"/>
      <c r="EEA286" s="224"/>
      <c r="EEB286" s="225"/>
      <c r="EEC286" s="225"/>
      <c r="EED286" s="225"/>
      <c r="EEE286" s="225"/>
      <c r="EEF286" s="225"/>
      <c r="EEG286" s="225"/>
      <c r="EEH286" s="225"/>
      <c r="EEI286" s="225"/>
      <c r="EEJ286" s="225"/>
      <c r="EEK286" s="225"/>
      <c r="EEL286" s="225"/>
      <c r="EEM286" s="226"/>
      <c r="EEN286" s="224"/>
      <c r="EEO286" s="225"/>
      <c r="EEP286" s="225"/>
      <c r="EEQ286" s="225"/>
      <c r="EER286" s="225"/>
      <c r="EES286" s="225"/>
      <c r="EET286" s="225"/>
      <c r="EEU286" s="225"/>
      <c r="EEV286" s="225"/>
      <c r="EEW286" s="225"/>
      <c r="EEX286" s="225"/>
      <c r="EEY286" s="225"/>
      <c r="EEZ286" s="226"/>
      <c r="EFA286" s="224"/>
      <c r="EFB286" s="225"/>
      <c r="EFC286" s="225"/>
      <c r="EFD286" s="225"/>
      <c r="EFE286" s="225"/>
      <c r="EFF286" s="225"/>
      <c r="EFG286" s="225"/>
      <c r="EFH286" s="225"/>
      <c r="EFI286" s="225"/>
      <c r="EFJ286" s="225"/>
      <c r="EFK286" s="225"/>
      <c r="EFL286" s="225"/>
      <c r="EFM286" s="226"/>
      <c r="EFN286" s="224"/>
      <c r="EFO286" s="225"/>
      <c r="EFP286" s="225"/>
      <c r="EFQ286" s="225"/>
      <c r="EFR286" s="225"/>
      <c r="EFS286" s="225"/>
      <c r="EFT286" s="225"/>
      <c r="EFU286" s="225"/>
      <c r="EFV286" s="225"/>
      <c r="EFW286" s="225"/>
      <c r="EFX286" s="225"/>
      <c r="EFY286" s="225"/>
      <c r="EFZ286" s="226"/>
      <c r="EGA286" s="224"/>
      <c r="EGB286" s="225"/>
      <c r="EGC286" s="225"/>
      <c r="EGD286" s="225"/>
      <c r="EGE286" s="225"/>
      <c r="EGF286" s="225"/>
      <c r="EGG286" s="225"/>
      <c r="EGH286" s="225"/>
      <c r="EGI286" s="225"/>
      <c r="EGJ286" s="225"/>
      <c r="EGK286" s="225"/>
      <c r="EGL286" s="225"/>
      <c r="EGM286" s="226"/>
      <c r="EGN286" s="224"/>
      <c r="EGO286" s="225"/>
      <c r="EGP286" s="225"/>
      <c r="EGQ286" s="225"/>
      <c r="EGR286" s="225"/>
      <c r="EGS286" s="225"/>
      <c r="EGT286" s="225"/>
      <c r="EGU286" s="225"/>
      <c r="EGV286" s="225"/>
      <c r="EGW286" s="225"/>
      <c r="EGX286" s="225"/>
      <c r="EGY286" s="225"/>
      <c r="EGZ286" s="226"/>
      <c r="EHA286" s="224"/>
      <c r="EHB286" s="225"/>
      <c r="EHC286" s="225"/>
      <c r="EHD286" s="225"/>
      <c r="EHE286" s="225"/>
      <c r="EHF286" s="225"/>
      <c r="EHG286" s="225"/>
      <c r="EHH286" s="225"/>
      <c r="EHI286" s="225"/>
      <c r="EHJ286" s="225"/>
      <c r="EHK286" s="225"/>
      <c r="EHL286" s="225"/>
      <c r="EHM286" s="226"/>
      <c r="EHN286" s="224"/>
      <c r="EHO286" s="225"/>
      <c r="EHP286" s="225"/>
      <c r="EHQ286" s="225"/>
      <c r="EHR286" s="225"/>
      <c r="EHS286" s="225"/>
      <c r="EHT286" s="225"/>
      <c r="EHU286" s="225"/>
      <c r="EHV286" s="225"/>
      <c r="EHW286" s="225"/>
      <c r="EHX286" s="225"/>
      <c r="EHY286" s="225"/>
      <c r="EHZ286" s="226"/>
      <c r="EIA286" s="224"/>
      <c r="EIB286" s="225"/>
      <c r="EIC286" s="225"/>
      <c r="EID286" s="225"/>
      <c r="EIE286" s="225"/>
      <c r="EIF286" s="225"/>
      <c r="EIG286" s="225"/>
      <c r="EIH286" s="225"/>
      <c r="EII286" s="225"/>
      <c r="EIJ286" s="225"/>
      <c r="EIK286" s="225"/>
      <c r="EIL286" s="225"/>
      <c r="EIM286" s="226"/>
      <c r="EIN286" s="224"/>
      <c r="EIO286" s="225"/>
      <c r="EIP286" s="225"/>
      <c r="EIQ286" s="225"/>
      <c r="EIR286" s="225"/>
      <c r="EIS286" s="225"/>
      <c r="EIT286" s="225"/>
      <c r="EIU286" s="225"/>
      <c r="EIV286" s="225"/>
      <c r="EIW286" s="225"/>
      <c r="EIX286" s="225"/>
      <c r="EIY286" s="225"/>
      <c r="EIZ286" s="226"/>
      <c r="EJA286" s="224"/>
      <c r="EJB286" s="225"/>
      <c r="EJC286" s="225"/>
      <c r="EJD286" s="225"/>
      <c r="EJE286" s="225"/>
      <c r="EJF286" s="225"/>
      <c r="EJG286" s="225"/>
      <c r="EJH286" s="225"/>
      <c r="EJI286" s="225"/>
      <c r="EJJ286" s="225"/>
      <c r="EJK286" s="225"/>
      <c r="EJL286" s="225"/>
      <c r="EJM286" s="226"/>
      <c r="EJN286" s="224"/>
      <c r="EJO286" s="225"/>
      <c r="EJP286" s="225"/>
      <c r="EJQ286" s="225"/>
      <c r="EJR286" s="225"/>
      <c r="EJS286" s="225"/>
      <c r="EJT286" s="225"/>
      <c r="EJU286" s="225"/>
      <c r="EJV286" s="225"/>
      <c r="EJW286" s="225"/>
      <c r="EJX286" s="225"/>
      <c r="EJY286" s="225"/>
      <c r="EJZ286" s="226"/>
      <c r="EKA286" s="224"/>
      <c r="EKB286" s="225"/>
      <c r="EKC286" s="225"/>
      <c r="EKD286" s="225"/>
      <c r="EKE286" s="225"/>
      <c r="EKF286" s="225"/>
      <c r="EKG286" s="225"/>
      <c r="EKH286" s="225"/>
      <c r="EKI286" s="225"/>
      <c r="EKJ286" s="225"/>
      <c r="EKK286" s="225"/>
      <c r="EKL286" s="225"/>
      <c r="EKM286" s="226"/>
      <c r="EKN286" s="224"/>
      <c r="EKO286" s="225"/>
      <c r="EKP286" s="225"/>
      <c r="EKQ286" s="225"/>
      <c r="EKR286" s="225"/>
      <c r="EKS286" s="225"/>
      <c r="EKT286" s="225"/>
      <c r="EKU286" s="225"/>
      <c r="EKV286" s="225"/>
      <c r="EKW286" s="225"/>
      <c r="EKX286" s="225"/>
      <c r="EKY286" s="225"/>
      <c r="EKZ286" s="226"/>
      <c r="ELA286" s="224"/>
      <c r="ELB286" s="225"/>
      <c r="ELC286" s="225"/>
      <c r="ELD286" s="225"/>
      <c r="ELE286" s="225"/>
      <c r="ELF286" s="225"/>
      <c r="ELG286" s="225"/>
      <c r="ELH286" s="225"/>
      <c r="ELI286" s="225"/>
      <c r="ELJ286" s="225"/>
      <c r="ELK286" s="225"/>
      <c r="ELL286" s="225"/>
      <c r="ELM286" s="226"/>
      <c r="ELN286" s="224"/>
      <c r="ELO286" s="225"/>
      <c r="ELP286" s="225"/>
      <c r="ELQ286" s="225"/>
      <c r="ELR286" s="225"/>
      <c r="ELS286" s="225"/>
      <c r="ELT286" s="225"/>
      <c r="ELU286" s="225"/>
      <c r="ELV286" s="225"/>
      <c r="ELW286" s="225"/>
      <c r="ELX286" s="225"/>
      <c r="ELY286" s="225"/>
      <c r="ELZ286" s="226"/>
      <c r="EMA286" s="224"/>
      <c r="EMB286" s="225"/>
      <c r="EMC286" s="225"/>
      <c r="EMD286" s="225"/>
      <c r="EME286" s="225"/>
      <c r="EMF286" s="225"/>
      <c r="EMG286" s="225"/>
      <c r="EMH286" s="225"/>
      <c r="EMI286" s="225"/>
      <c r="EMJ286" s="225"/>
      <c r="EMK286" s="225"/>
      <c r="EML286" s="225"/>
      <c r="EMM286" s="226"/>
      <c r="EMN286" s="224"/>
      <c r="EMO286" s="225"/>
      <c r="EMP286" s="225"/>
      <c r="EMQ286" s="225"/>
      <c r="EMR286" s="225"/>
      <c r="EMS286" s="225"/>
      <c r="EMT286" s="225"/>
      <c r="EMU286" s="225"/>
      <c r="EMV286" s="225"/>
      <c r="EMW286" s="225"/>
      <c r="EMX286" s="225"/>
      <c r="EMY286" s="225"/>
      <c r="EMZ286" s="226"/>
      <c r="ENA286" s="224"/>
      <c r="ENB286" s="225"/>
      <c r="ENC286" s="225"/>
      <c r="END286" s="225"/>
      <c r="ENE286" s="225"/>
      <c r="ENF286" s="225"/>
      <c r="ENG286" s="225"/>
      <c r="ENH286" s="225"/>
      <c r="ENI286" s="225"/>
      <c r="ENJ286" s="225"/>
      <c r="ENK286" s="225"/>
      <c r="ENL286" s="225"/>
      <c r="ENM286" s="226"/>
      <c r="ENN286" s="224"/>
      <c r="ENO286" s="225"/>
      <c r="ENP286" s="225"/>
      <c r="ENQ286" s="225"/>
      <c r="ENR286" s="225"/>
      <c r="ENS286" s="225"/>
      <c r="ENT286" s="225"/>
      <c r="ENU286" s="225"/>
      <c r="ENV286" s="225"/>
      <c r="ENW286" s="225"/>
      <c r="ENX286" s="225"/>
      <c r="ENY286" s="225"/>
      <c r="ENZ286" s="226"/>
      <c r="EOA286" s="224"/>
      <c r="EOB286" s="225"/>
      <c r="EOC286" s="225"/>
      <c r="EOD286" s="225"/>
      <c r="EOE286" s="225"/>
      <c r="EOF286" s="225"/>
      <c r="EOG286" s="225"/>
      <c r="EOH286" s="225"/>
      <c r="EOI286" s="225"/>
      <c r="EOJ286" s="225"/>
      <c r="EOK286" s="225"/>
      <c r="EOL286" s="225"/>
      <c r="EOM286" s="226"/>
      <c r="EON286" s="224"/>
      <c r="EOO286" s="225"/>
      <c r="EOP286" s="225"/>
      <c r="EOQ286" s="225"/>
      <c r="EOR286" s="225"/>
      <c r="EOS286" s="225"/>
      <c r="EOT286" s="225"/>
      <c r="EOU286" s="225"/>
      <c r="EOV286" s="225"/>
      <c r="EOW286" s="225"/>
      <c r="EOX286" s="225"/>
      <c r="EOY286" s="225"/>
      <c r="EOZ286" s="226"/>
      <c r="EPA286" s="224"/>
      <c r="EPB286" s="225"/>
      <c r="EPC286" s="225"/>
      <c r="EPD286" s="225"/>
      <c r="EPE286" s="225"/>
      <c r="EPF286" s="225"/>
      <c r="EPG286" s="225"/>
      <c r="EPH286" s="225"/>
      <c r="EPI286" s="225"/>
      <c r="EPJ286" s="225"/>
      <c r="EPK286" s="225"/>
      <c r="EPL286" s="225"/>
      <c r="EPM286" s="226"/>
      <c r="EPN286" s="224"/>
      <c r="EPO286" s="225"/>
      <c r="EPP286" s="225"/>
      <c r="EPQ286" s="225"/>
      <c r="EPR286" s="225"/>
      <c r="EPS286" s="225"/>
      <c r="EPT286" s="225"/>
      <c r="EPU286" s="225"/>
      <c r="EPV286" s="225"/>
      <c r="EPW286" s="225"/>
      <c r="EPX286" s="225"/>
      <c r="EPY286" s="225"/>
      <c r="EPZ286" s="226"/>
      <c r="EQA286" s="224"/>
      <c r="EQB286" s="225"/>
      <c r="EQC286" s="225"/>
      <c r="EQD286" s="225"/>
      <c r="EQE286" s="225"/>
      <c r="EQF286" s="225"/>
      <c r="EQG286" s="225"/>
      <c r="EQH286" s="225"/>
      <c r="EQI286" s="225"/>
      <c r="EQJ286" s="225"/>
      <c r="EQK286" s="225"/>
      <c r="EQL286" s="225"/>
      <c r="EQM286" s="226"/>
      <c r="EQN286" s="224"/>
      <c r="EQO286" s="225"/>
      <c r="EQP286" s="225"/>
      <c r="EQQ286" s="225"/>
      <c r="EQR286" s="225"/>
      <c r="EQS286" s="225"/>
      <c r="EQT286" s="225"/>
      <c r="EQU286" s="225"/>
      <c r="EQV286" s="225"/>
      <c r="EQW286" s="225"/>
      <c r="EQX286" s="225"/>
      <c r="EQY286" s="225"/>
      <c r="EQZ286" s="226"/>
      <c r="ERA286" s="224"/>
      <c r="ERB286" s="225"/>
      <c r="ERC286" s="225"/>
      <c r="ERD286" s="225"/>
      <c r="ERE286" s="225"/>
      <c r="ERF286" s="225"/>
      <c r="ERG286" s="225"/>
      <c r="ERH286" s="225"/>
      <c r="ERI286" s="225"/>
      <c r="ERJ286" s="225"/>
      <c r="ERK286" s="225"/>
      <c r="ERL286" s="225"/>
      <c r="ERM286" s="226"/>
      <c r="ERN286" s="224"/>
      <c r="ERO286" s="225"/>
      <c r="ERP286" s="225"/>
      <c r="ERQ286" s="225"/>
      <c r="ERR286" s="225"/>
      <c r="ERS286" s="225"/>
      <c r="ERT286" s="225"/>
      <c r="ERU286" s="225"/>
      <c r="ERV286" s="225"/>
      <c r="ERW286" s="225"/>
      <c r="ERX286" s="225"/>
      <c r="ERY286" s="225"/>
      <c r="ERZ286" s="226"/>
      <c r="ESA286" s="224"/>
      <c r="ESB286" s="225"/>
      <c r="ESC286" s="225"/>
      <c r="ESD286" s="225"/>
      <c r="ESE286" s="225"/>
      <c r="ESF286" s="225"/>
      <c r="ESG286" s="225"/>
      <c r="ESH286" s="225"/>
      <c r="ESI286" s="225"/>
      <c r="ESJ286" s="225"/>
      <c r="ESK286" s="225"/>
      <c r="ESL286" s="225"/>
      <c r="ESM286" s="226"/>
      <c r="ESN286" s="224"/>
      <c r="ESO286" s="225"/>
      <c r="ESP286" s="225"/>
      <c r="ESQ286" s="225"/>
      <c r="ESR286" s="225"/>
      <c r="ESS286" s="225"/>
      <c r="EST286" s="225"/>
      <c r="ESU286" s="225"/>
      <c r="ESV286" s="225"/>
      <c r="ESW286" s="225"/>
      <c r="ESX286" s="225"/>
      <c r="ESY286" s="225"/>
      <c r="ESZ286" s="226"/>
      <c r="ETA286" s="224"/>
      <c r="ETB286" s="225"/>
      <c r="ETC286" s="225"/>
      <c r="ETD286" s="225"/>
      <c r="ETE286" s="225"/>
      <c r="ETF286" s="225"/>
      <c r="ETG286" s="225"/>
      <c r="ETH286" s="225"/>
      <c r="ETI286" s="225"/>
      <c r="ETJ286" s="225"/>
      <c r="ETK286" s="225"/>
      <c r="ETL286" s="225"/>
      <c r="ETM286" s="226"/>
      <c r="ETN286" s="224"/>
      <c r="ETO286" s="225"/>
      <c r="ETP286" s="225"/>
      <c r="ETQ286" s="225"/>
      <c r="ETR286" s="225"/>
      <c r="ETS286" s="225"/>
      <c r="ETT286" s="225"/>
      <c r="ETU286" s="225"/>
      <c r="ETV286" s="225"/>
      <c r="ETW286" s="225"/>
      <c r="ETX286" s="225"/>
      <c r="ETY286" s="225"/>
      <c r="ETZ286" s="226"/>
      <c r="EUA286" s="224"/>
      <c r="EUB286" s="225"/>
      <c r="EUC286" s="225"/>
      <c r="EUD286" s="225"/>
      <c r="EUE286" s="225"/>
      <c r="EUF286" s="225"/>
      <c r="EUG286" s="225"/>
      <c r="EUH286" s="225"/>
      <c r="EUI286" s="225"/>
      <c r="EUJ286" s="225"/>
      <c r="EUK286" s="225"/>
      <c r="EUL286" s="225"/>
      <c r="EUM286" s="226"/>
      <c r="EUN286" s="224"/>
      <c r="EUO286" s="225"/>
      <c r="EUP286" s="225"/>
      <c r="EUQ286" s="225"/>
      <c r="EUR286" s="225"/>
      <c r="EUS286" s="225"/>
      <c r="EUT286" s="225"/>
      <c r="EUU286" s="225"/>
      <c r="EUV286" s="225"/>
      <c r="EUW286" s="225"/>
      <c r="EUX286" s="225"/>
      <c r="EUY286" s="225"/>
      <c r="EUZ286" s="226"/>
      <c r="EVA286" s="224"/>
      <c r="EVB286" s="225"/>
      <c r="EVC286" s="225"/>
      <c r="EVD286" s="225"/>
      <c r="EVE286" s="225"/>
      <c r="EVF286" s="225"/>
      <c r="EVG286" s="225"/>
      <c r="EVH286" s="225"/>
      <c r="EVI286" s="225"/>
      <c r="EVJ286" s="225"/>
      <c r="EVK286" s="225"/>
      <c r="EVL286" s="225"/>
      <c r="EVM286" s="226"/>
      <c r="EVN286" s="224"/>
      <c r="EVO286" s="225"/>
      <c r="EVP286" s="225"/>
      <c r="EVQ286" s="225"/>
      <c r="EVR286" s="225"/>
      <c r="EVS286" s="225"/>
      <c r="EVT286" s="225"/>
      <c r="EVU286" s="225"/>
      <c r="EVV286" s="225"/>
      <c r="EVW286" s="225"/>
      <c r="EVX286" s="225"/>
      <c r="EVY286" s="225"/>
      <c r="EVZ286" s="226"/>
      <c r="EWA286" s="224"/>
      <c r="EWB286" s="225"/>
      <c r="EWC286" s="225"/>
      <c r="EWD286" s="225"/>
      <c r="EWE286" s="225"/>
      <c r="EWF286" s="225"/>
      <c r="EWG286" s="225"/>
      <c r="EWH286" s="225"/>
      <c r="EWI286" s="225"/>
      <c r="EWJ286" s="225"/>
      <c r="EWK286" s="225"/>
      <c r="EWL286" s="225"/>
      <c r="EWM286" s="226"/>
      <c r="EWN286" s="224"/>
      <c r="EWO286" s="225"/>
      <c r="EWP286" s="225"/>
      <c r="EWQ286" s="225"/>
      <c r="EWR286" s="225"/>
      <c r="EWS286" s="225"/>
      <c r="EWT286" s="225"/>
      <c r="EWU286" s="225"/>
      <c r="EWV286" s="225"/>
      <c r="EWW286" s="225"/>
      <c r="EWX286" s="225"/>
      <c r="EWY286" s="225"/>
      <c r="EWZ286" s="226"/>
      <c r="EXA286" s="224"/>
      <c r="EXB286" s="225"/>
      <c r="EXC286" s="225"/>
      <c r="EXD286" s="225"/>
      <c r="EXE286" s="225"/>
      <c r="EXF286" s="225"/>
      <c r="EXG286" s="225"/>
      <c r="EXH286" s="225"/>
      <c r="EXI286" s="225"/>
      <c r="EXJ286" s="225"/>
      <c r="EXK286" s="225"/>
      <c r="EXL286" s="225"/>
      <c r="EXM286" s="226"/>
      <c r="EXN286" s="224"/>
      <c r="EXO286" s="225"/>
      <c r="EXP286" s="225"/>
      <c r="EXQ286" s="225"/>
      <c r="EXR286" s="225"/>
      <c r="EXS286" s="225"/>
      <c r="EXT286" s="225"/>
      <c r="EXU286" s="225"/>
      <c r="EXV286" s="225"/>
      <c r="EXW286" s="225"/>
      <c r="EXX286" s="225"/>
      <c r="EXY286" s="225"/>
      <c r="EXZ286" s="226"/>
      <c r="EYA286" s="224"/>
      <c r="EYB286" s="225"/>
      <c r="EYC286" s="225"/>
      <c r="EYD286" s="225"/>
      <c r="EYE286" s="225"/>
      <c r="EYF286" s="225"/>
      <c r="EYG286" s="225"/>
      <c r="EYH286" s="225"/>
      <c r="EYI286" s="225"/>
      <c r="EYJ286" s="225"/>
      <c r="EYK286" s="225"/>
      <c r="EYL286" s="225"/>
      <c r="EYM286" s="226"/>
      <c r="EYN286" s="224"/>
      <c r="EYO286" s="225"/>
      <c r="EYP286" s="225"/>
      <c r="EYQ286" s="225"/>
      <c r="EYR286" s="225"/>
      <c r="EYS286" s="225"/>
      <c r="EYT286" s="225"/>
      <c r="EYU286" s="225"/>
      <c r="EYV286" s="225"/>
      <c r="EYW286" s="225"/>
      <c r="EYX286" s="225"/>
      <c r="EYY286" s="225"/>
      <c r="EYZ286" s="226"/>
      <c r="EZA286" s="224"/>
      <c r="EZB286" s="225"/>
      <c r="EZC286" s="225"/>
      <c r="EZD286" s="225"/>
      <c r="EZE286" s="225"/>
      <c r="EZF286" s="225"/>
      <c r="EZG286" s="225"/>
      <c r="EZH286" s="225"/>
      <c r="EZI286" s="225"/>
      <c r="EZJ286" s="225"/>
      <c r="EZK286" s="225"/>
      <c r="EZL286" s="225"/>
      <c r="EZM286" s="226"/>
      <c r="EZN286" s="224"/>
      <c r="EZO286" s="225"/>
      <c r="EZP286" s="225"/>
      <c r="EZQ286" s="225"/>
      <c r="EZR286" s="225"/>
      <c r="EZS286" s="225"/>
      <c r="EZT286" s="225"/>
      <c r="EZU286" s="225"/>
      <c r="EZV286" s="225"/>
      <c r="EZW286" s="225"/>
      <c r="EZX286" s="225"/>
      <c r="EZY286" s="225"/>
      <c r="EZZ286" s="226"/>
      <c r="FAA286" s="224"/>
      <c r="FAB286" s="225"/>
      <c r="FAC286" s="225"/>
      <c r="FAD286" s="225"/>
      <c r="FAE286" s="225"/>
      <c r="FAF286" s="225"/>
      <c r="FAG286" s="225"/>
      <c r="FAH286" s="225"/>
      <c r="FAI286" s="225"/>
      <c r="FAJ286" s="225"/>
      <c r="FAK286" s="225"/>
      <c r="FAL286" s="225"/>
      <c r="FAM286" s="226"/>
      <c r="FAN286" s="224"/>
      <c r="FAO286" s="225"/>
      <c r="FAP286" s="225"/>
      <c r="FAQ286" s="225"/>
      <c r="FAR286" s="225"/>
      <c r="FAS286" s="225"/>
      <c r="FAT286" s="225"/>
      <c r="FAU286" s="225"/>
      <c r="FAV286" s="225"/>
      <c r="FAW286" s="225"/>
      <c r="FAX286" s="225"/>
      <c r="FAY286" s="225"/>
      <c r="FAZ286" s="226"/>
      <c r="FBA286" s="224"/>
      <c r="FBB286" s="225"/>
      <c r="FBC286" s="225"/>
      <c r="FBD286" s="225"/>
      <c r="FBE286" s="225"/>
      <c r="FBF286" s="225"/>
      <c r="FBG286" s="225"/>
      <c r="FBH286" s="225"/>
      <c r="FBI286" s="225"/>
      <c r="FBJ286" s="225"/>
      <c r="FBK286" s="225"/>
      <c r="FBL286" s="225"/>
      <c r="FBM286" s="226"/>
      <c r="FBN286" s="224"/>
      <c r="FBO286" s="225"/>
      <c r="FBP286" s="225"/>
      <c r="FBQ286" s="225"/>
      <c r="FBR286" s="225"/>
      <c r="FBS286" s="225"/>
      <c r="FBT286" s="225"/>
      <c r="FBU286" s="225"/>
      <c r="FBV286" s="225"/>
      <c r="FBW286" s="225"/>
      <c r="FBX286" s="225"/>
      <c r="FBY286" s="225"/>
      <c r="FBZ286" s="226"/>
      <c r="FCA286" s="224"/>
      <c r="FCB286" s="225"/>
      <c r="FCC286" s="225"/>
      <c r="FCD286" s="225"/>
      <c r="FCE286" s="225"/>
      <c r="FCF286" s="225"/>
      <c r="FCG286" s="225"/>
      <c r="FCH286" s="225"/>
      <c r="FCI286" s="225"/>
      <c r="FCJ286" s="225"/>
      <c r="FCK286" s="225"/>
      <c r="FCL286" s="225"/>
      <c r="FCM286" s="226"/>
      <c r="FCN286" s="224"/>
      <c r="FCO286" s="225"/>
      <c r="FCP286" s="225"/>
      <c r="FCQ286" s="225"/>
      <c r="FCR286" s="225"/>
      <c r="FCS286" s="225"/>
      <c r="FCT286" s="225"/>
      <c r="FCU286" s="225"/>
      <c r="FCV286" s="225"/>
      <c r="FCW286" s="225"/>
      <c r="FCX286" s="225"/>
      <c r="FCY286" s="225"/>
      <c r="FCZ286" s="226"/>
      <c r="FDA286" s="224"/>
      <c r="FDB286" s="225"/>
      <c r="FDC286" s="225"/>
      <c r="FDD286" s="225"/>
      <c r="FDE286" s="225"/>
      <c r="FDF286" s="225"/>
      <c r="FDG286" s="225"/>
      <c r="FDH286" s="225"/>
      <c r="FDI286" s="225"/>
      <c r="FDJ286" s="225"/>
      <c r="FDK286" s="225"/>
      <c r="FDL286" s="225"/>
      <c r="FDM286" s="226"/>
      <c r="FDN286" s="224"/>
      <c r="FDO286" s="225"/>
      <c r="FDP286" s="225"/>
      <c r="FDQ286" s="225"/>
      <c r="FDR286" s="225"/>
      <c r="FDS286" s="225"/>
      <c r="FDT286" s="225"/>
      <c r="FDU286" s="225"/>
      <c r="FDV286" s="225"/>
      <c r="FDW286" s="225"/>
      <c r="FDX286" s="225"/>
      <c r="FDY286" s="225"/>
      <c r="FDZ286" s="226"/>
      <c r="FEA286" s="224"/>
      <c r="FEB286" s="225"/>
      <c r="FEC286" s="225"/>
      <c r="FED286" s="225"/>
      <c r="FEE286" s="225"/>
      <c r="FEF286" s="225"/>
      <c r="FEG286" s="225"/>
      <c r="FEH286" s="225"/>
      <c r="FEI286" s="225"/>
      <c r="FEJ286" s="225"/>
      <c r="FEK286" s="225"/>
      <c r="FEL286" s="225"/>
      <c r="FEM286" s="226"/>
      <c r="FEN286" s="224"/>
      <c r="FEO286" s="225"/>
      <c r="FEP286" s="225"/>
      <c r="FEQ286" s="225"/>
      <c r="FER286" s="225"/>
      <c r="FES286" s="225"/>
      <c r="FET286" s="225"/>
      <c r="FEU286" s="225"/>
      <c r="FEV286" s="225"/>
      <c r="FEW286" s="225"/>
      <c r="FEX286" s="225"/>
      <c r="FEY286" s="225"/>
      <c r="FEZ286" s="226"/>
      <c r="FFA286" s="224"/>
      <c r="FFB286" s="225"/>
      <c r="FFC286" s="225"/>
      <c r="FFD286" s="225"/>
      <c r="FFE286" s="225"/>
      <c r="FFF286" s="225"/>
      <c r="FFG286" s="225"/>
      <c r="FFH286" s="225"/>
      <c r="FFI286" s="225"/>
      <c r="FFJ286" s="225"/>
      <c r="FFK286" s="225"/>
      <c r="FFL286" s="225"/>
      <c r="FFM286" s="226"/>
      <c r="FFN286" s="224"/>
      <c r="FFO286" s="225"/>
      <c r="FFP286" s="225"/>
      <c r="FFQ286" s="225"/>
      <c r="FFR286" s="225"/>
      <c r="FFS286" s="225"/>
      <c r="FFT286" s="225"/>
      <c r="FFU286" s="225"/>
      <c r="FFV286" s="225"/>
      <c r="FFW286" s="225"/>
      <c r="FFX286" s="225"/>
      <c r="FFY286" s="225"/>
      <c r="FFZ286" s="226"/>
      <c r="FGA286" s="224"/>
      <c r="FGB286" s="225"/>
      <c r="FGC286" s="225"/>
      <c r="FGD286" s="225"/>
      <c r="FGE286" s="225"/>
      <c r="FGF286" s="225"/>
      <c r="FGG286" s="225"/>
      <c r="FGH286" s="225"/>
      <c r="FGI286" s="225"/>
      <c r="FGJ286" s="225"/>
      <c r="FGK286" s="225"/>
      <c r="FGL286" s="225"/>
      <c r="FGM286" s="226"/>
      <c r="FGN286" s="224"/>
      <c r="FGO286" s="225"/>
      <c r="FGP286" s="225"/>
      <c r="FGQ286" s="225"/>
      <c r="FGR286" s="225"/>
      <c r="FGS286" s="225"/>
      <c r="FGT286" s="225"/>
      <c r="FGU286" s="225"/>
      <c r="FGV286" s="225"/>
      <c r="FGW286" s="225"/>
      <c r="FGX286" s="225"/>
      <c r="FGY286" s="225"/>
      <c r="FGZ286" s="226"/>
      <c r="FHA286" s="224"/>
      <c r="FHB286" s="225"/>
      <c r="FHC286" s="225"/>
      <c r="FHD286" s="225"/>
      <c r="FHE286" s="225"/>
      <c r="FHF286" s="225"/>
      <c r="FHG286" s="225"/>
      <c r="FHH286" s="225"/>
      <c r="FHI286" s="225"/>
      <c r="FHJ286" s="225"/>
      <c r="FHK286" s="225"/>
      <c r="FHL286" s="225"/>
      <c r="FHM286" s="226"/>
      <c r="FHN286" s="224"/>
      <c r="FHO286" s="225"/>
      <c r="FHP286" s="225"/>
      <c r="FHQ286" s="225"/>
      <c r="FHR286" s="225"/>
      <c r="FHS286" s="225"/>
      <c r="FHT286" s="225"/>
      <c r="FHU286" s="225"/>
      <c r="FHV286" s="225"/>
      <c r="FHW286" s="225"/>
      <c r="FHX286" s="225"/>
      <c r="FHY286" s="225"/>
      <c r="FHZ286" s="226"/>
      <c r="FIA286" s="224"/>
      <c r="FIB286" s="225"/>
      <c r="FIC286" s="225"/>
      <c r="FID286" s="225"/>
      <c r="FIE286" s="225"/>
      <c r="FIF286" s="225"/>
      <c r="FIG286" s="225"/>
      <c r="FIH286" s="225"/>
      <c r="FII286" s="225"/>
      <c r="FIJ286" s="225"/>
      <c r="FIK286" s="225"/>
      <c r="FIL286" s="225"/>
      <c r="FIM286" s="226"/>
      <c r="FIN286" s="224"/>
      <c r="FIO286" s="225"/>
      <c r="FIP286" s="225"/>
      <c r="FIQ286" s="225"/>
      <c r="FIR286" s="225"/>
      <c r="FIS286" s="225"/>
      <c r="FIT286" s="225"/>
      <c r="FIU286" s="225"/>
      <c r="FIV286" s="225"/>
      <c r="FIW286" s="225"/>
      <c r="FIX286" s="225"/>
      <c r="FIY286" s="225"/>
      <c r="FIZ286" s="226"/>
      <c r="FJA286" s="224"/>
      <c r="FJB286" s="225"/>
      <c r="FJC286" s="225"/>
      <c r="FJD286" s="225"/>
      <c r="FJE286" s="225"/>
      <c r="FJF286" s="225"/>
      <c r="FJG286" s="225"/>
      <c r="FJH286" s="225"/>
      <c r="FJI286" s="225"/>
      <c r="FJJ286" s="225"/>
      <c r="FJK286" s="225"/>
      <c r="FJL286" s="225"/>
      <c r="FJM286" s="226"/>
      <c r="FJN286" s="224"/>
      <c r="FJO286" s="225"/>
      <c r="FJP286" s="225"/>
      <c r="FJQ286" s="225"/>
      <c r="FJR286" s="225"/>
      <c r="FJS286" s="225"/>
      <c r="FJT286" s="225"/>
      <c r="FJU286" s="225"/>
      <c r="FJV286" s="225"/>
      <c r="FJW286" s="225"/>
      <c r="FJX286" s="225"/>
      <c r="FJY286" s="225"/>
      <c r="FJZ286" s="226"/>
      <c r="FKA286" s="224"/>
      <c r="FKB286" s="225"/>
      <c r="FKC286" s="225"/>
      <c r="FKD286" s="225"/>
      <c r="FKE286" s="225"/>
      <c r="FKF286" s="225"/>
      <c r="FKG286" s="225"/>
      <c r="FKH286" s="225"/>
      <c r="FKI286" s="225"/>
      <c r="FKJ286" s="225"/>
      <c r="FKK286" s="225"/>
      <c r="FKL286" s="225"/>
      <c r="FKM286" s="226"/>
      <c r="FKN286" s="224"/>
      <c r="FKO286" s="225"/>
      <c r="FKP286" s="225"/>
      <c r="FKQ286" s="225"/>
      <c r="FKR286" s="225"/>
      <c r="FKS286" s="225"/>
      <c r="FKT286" s="225"/>
      <c r="FKU286" s="225"/>
      <c r="FKV286" s="225"/>
      <c r="FKW286" s="225"/>
      <c r="FKX286" s="225"/>
      <c r="FKY286" s="225"/>
      <c r="FKZ286" s="226"/>
      <c r="FLA286" s="224"/>
      <c r="FLB286" s="225"/>
      <c r="FLC286" s="225"/>
      <c r="FLD286" s="225"/>
      <c r="FLE286" s="225"/>
      <c r="FLF286" s="225"/>
      <c r="FLG286" s="225"/>
      <c r="FLH286" s="225"/>
      <c r="FLI286" s="225"/>
      <c r="FLJ286" s="225"/>
      <c r="FLK286" s="225"/>
      <c r="FLL286" s="225"/>
      <c r="FLM286" s="226"/>
      <c r="FLN286" s="224"/>
      <c r="FLO286" s="225"/>
      <c r="FLP286" s="225"/>
      <c r="FLQ286" s="225"/>
      <c r="FLR286" s="225"/>
      <c r="FLS286" s="225"/>
      <c r="FLT286" s="225"/>
      <c r="FLU286" s="225"/>
      <c r="FLV286" s="225"/>
      <c r="FLW286" s="225"/>
      <c r="FLX286" s="225"/>
      <c r="FLY286" s="225"/>
      <c r="FLZ286" s="226"/>
      <c r="FMA286" s="224"/>
      <c r="FMB286" s="225"/>
      <c r="FMC286" s="225"/>
      <c r="FMD286" s="225"/>
      <c r="FME286" s="225"/>
      <c r="FMF286" s="225"/>
      <c r="FMG286" s="225"/>
      <c r="FMH286" s="225"/>
      <c r="FMI286" s="225"/>
      <c r="FMJ286" s="225"/>
      <c r="FMK286" s="225"/>
      <c r="FML286" s="225"/>
      <c r="FMM286" s="226"/>
      <c r="FMN286" s="224"/>
      <c r="FMO286" s="225"/>
      <c r="FMP286" s="225"/>
      <c r="FMQ286" s="225"/>
      <c r="FMR286" s="225"/>
      <c r="FMS286" s="225"/>
      <c r="FMT286" s="225"/>
      <c r="FMU286" s="225"/>
      <c r="FMV286" s="225"/>
      <c r="FMW286" s="225"/>
      <c r="FMX286" s="225"/>
      <c r="FMY286" s="225"/>
      <c r="FMZ286" s="226"/>
      <c r="FNA286" s="224"/>
      <c r="FNB286" s="225"/>
      <c r="FNC286" s="225"/>
      <c r="FND286" s="225"/>
      <c r="FNE286" s="225"/>
      <c r="FNF286" s="225"/>
      <c r="FNG286" s="225"/>
      <c r="FNH286" s="225"/>
      <c r="FNI286" s="225"/>
      <c r="FNJ286" s="225"/>
      <c r="FNK286" s="225"/>
      <c r="FNL286" s="225"/>
      <c r="FNM286" s="226"/>
      <c r="FNN286" s="224"/>
      <c r="FNO286" s="225"/>
      <c r="FNP286" s="225"/>
      <c r="FNQ286" s="225"/>
      <c r="FNR286" s="225"/>
      <c r="FNS286" s="225"/>
      <c r="FNT286" s="225"/>
      <c r="FNU286" s="225"/>
      <c r="FNV286" s="225"/>
      <c r="FNW286" s="225"/>
      <c r="FNX286" s="225"/>
      <c r="FNY286" s="225"/>
      <c r="FNZ286" s="226"/>
      <c r="FOA286" s="224"/>
      <c r="FOB286" s="225"/>
      <c r="FOC286" s="225"/>
      <c r="FOD286" s="225"/>
      <c r="FOE286" s="225"/>
      <c r="FOF286" s="225"/>
      <c r="FOG286" s="225"/>
      <c r="FOH286" s="225"/>
      <c r="FOI286" s="225"/>
      <c r="FOJ286" s="225"/>
      <c r="FOK286" s="225"/>
      <c r="FOL286" s="225"/>
      <c r="FOM286" s="226"/>
      <c r="FON286" s="224"/>
      <c r="FOO286" s="225"/>
      <c r="FOP286" s="225"/>
      <c r="FOQ286" s="225"/>
      <c r="FOR286" s="225"/>
      <c r="FOS286" s="225"/>
      <c r="FOT286" s="225"/>
      <c r="FOU286" s="225"/>
      <c r="FOV286" s="225"/>
      <c r="FOW286" s="225"/>
      <c r="FOX286" s="225"/>
      <c r="FOY286" s="225"/>
      <c r="FOZ286" s="226"/>
      <c r="FPA286" s="224"/>
      <c r="FPB286" s="225"/>
      <c r="FPC286" s="225"/>
      <c r="FPD286" s="225"/>
      <c r="FPE286" s="225"/>
      <c r="FPF286" s="225"/>
      <c r="FPG286" s="225"/>
      <c r="FPH286" s="225"/>
      <c r="FPI286" s="225"/>
      <c r="FPJ286" s="225"/>
      <c r="FPK286" s="225"/>
      <c r="FPL286" s="225"/>
      <c r="FPM286" s="226"/>
      <c r="FPN286" s="224"/>
      <c r="FPO286" s="225"/>
      <c r="FPP286" s="225"/>
      <c r="FPQ286" s="225"/>
      <c r="FPR286" s="225"/>
      <c r="FPS286" s="225"/>
      <c r="FPT286" s="225"/>
      <c r="FPU286" s="225"/>
      <c r="FPV286" s="225"/>
      <c r="FPW286" s="225"/>
      <c r="FPX286" s="225"/>
      <c r="FPY286" s="225"/>
      <c r="FPZ286" s="226"/>
      <c r="FQA286" s="224"/>
      <c r="FQB286" s="225"/>
      <c r="FQC286" s="225"/>
      <c r="FQD286" s="225"/>
      <c r="FQE286" s="225"/>
      <c r="FQF286" s="225"/>
      <c r="FQG286" s="225"/>
      <c r="FQH286" s="225"/>
      <c r="FQI286" s="225"/>
      <c r="FQJ286" s="225"/>
      <c r="FQK286" s="225"/>
      <c r="FQL286" s="225"/>
      <c r="FQM286" s="226"/>
      <c r="FQN286" s="224"/>
      <c r="FQO286" s="225"/>
      <c r="FQP286" s="225"/>
      <c r="FQQ286" s="225"/>
      <c r="FQR286" s="225"/>
      <c r="FQS286" s="225"/>
      <c r="FQT286" s="225"/>
      <c r="FQU286" s="225"/>
      <c r="FQV286" s="225"/>
      <c r="FQW286" s="225"/>
      <c r="FQX286" s="225"/>
      <c r="FQY286" s="225"/>
      <c r="FQZ286" s="226"/>
      <c r="FRA286" s="224"/>
      <c r="FRB286" s="225"/>
      <c r="FRC286" s="225"/>
      <c r="FRD286" s="225"/>
      <c r="FRE286" s="225"/>
      <c r="FRF286" s="225"/>
      <c r="FRG286" s="225"/>
      <c r="FRH286" s="225"/>
      <c r="FRI286" s="225"/>
      <c r="FRJ286" s="225"/>
      <c r="FRK286" s="225"/>
      <c r="FRL286" s="225"/>
      <c r="FRM286" s="226"/>
      <c r="FRN286" s="224"/>
      <c r="FRO286" s="225"/>
      <c r="FRP286" s="225"/>
      <c r="FRQ286" s="225"/>
      <c r="FRR286" s="225"/>
      <c r="FRS286" s="225"/>
      <c r="FRT286" s="225"/>
      <c r="FRU286" s="225"/>
      <c r="FRV286" s="225"/>
      <c r="FRW286" s="225"/>
      <c r="FRX286" s="225"/>
      <c r="FRY286" s="225"/>
      <c r="FRZ286" s="226"/>
      <c r="FSA286" s="224"/>
      <c r="FSB286" s="225"/>
      <c r="FSC286" s="225"/>
      <c r="FSD286" s="225"/>
      <c r="FSE286" s="225"/>
      <c r="FSF286" s="225"/>
      <c r="FSG286" s="225"/>
      <c r="FSH286" s="225"/>
      <c r="FSI286" s="225"/>
      <c r="FSJ286" s="225"/>
      <c r="FSK286" s="225"/>
      <c r="FSL286" s="225"/>
      <c r="FSM286" s="226"/>
      <c r="FSN286" s="224"/>
      <c r="FSO286" s="225"/>
      <c r="FSP286" s="225"/>
      <c r="FSQ286" s="225"/>
      <c r="FSR286" s="225"/>
      <c r="FSS286" s="225"/>
      <c r="FST286" s="225"/>
      <c r="FSU286" s="225"/>
      <c r="FSV286" s="225"/>
      <c r="FSW286" s="225"/>
      <c r="FSX286" s="225"/>
      <c r="FSY286" s="225"/>
      <c r="FSZ286" s="226"/>
      <c r="FTA286" s="224"/>
      <c r="FTB286" s="225"/>
      <c r="FTC286" s="225"/>
      <c r="FTD286" s="225"/>
      <c r="FTE286" s="225"/>
      <c r="FTF286" s="225"/>
      <c r="FTG286" s="225"/>
      <c r="FTH286" s="225"/>
      <c r="FTI286" s="225"/>
      <c r="FTJ286" s="225"/>
      <c r="FTK286" s="225"/>
      <c r="FTL286" s="225"/>
      <c r="FTM286" s="226"/>
      <c r="FTN286" s="224"/>
      <c r="FTO286" s="225"/>
      <c r="FTP286" s="225"/>
      <c r="FTQ286" s="225"/>
      <c r="FTR286" s="225"/>
      <c r="FTS286" s="225"/>
      <c r="FTT286" s="225"/>
      <c r="FTU286" s="225"/>
      <c r="FTV286" s="225"/>
      <c r="FTW286" s="225"/>
      <c r="FTX286" s="225"/>
      <c r="FTY286" s="225"/>
      <c r="FTZ286" s="226"/>
      <c r="FUA286" s="224"/>
      <c r="FUB286" s="225"/>
      <c r="FUC286" s="225"/>
      <c r="FUD286" s="225"/>
      <c r="FUE286" s="225"/>
      <c r="FUF286" s="225"/>
      <c r="FUG286" s="225"/>
      <c r="FUH286" s="225"/>
      <c r="FUI286" s="225"/>
      <c r="FUJ286" s="225"/>
      <c r="FUK286" s="225"/>
      <c r="FUL286" s="225"/>
      <c r="FUM286" s="226"/>
      <c r="FUN286" s="224"/>
      <c r="FUO286" s="225"/>
      <c r="FUP286" s="225"/>
      <c r="FUQ286" s="225"/>
      <c r="FUR286" s="225"/>
      <c r="FUS286" s="225"/>
      <c r="FUT286" s="225"/>
      <c r="FUU286" s="225"/>
      <c r="FUV286" s="225"/>
      <c r="FUW286" s="225"/>
      <c r="FUX286" s="225"/>
      <c r="FUY286" s="225"/>
      <c r="FUZ286" s="226"/>
      <c r="FVA286" s="224"/>
      <c r="FVB286" s="225"/>
      <c r="FVC286" s="225"/>
      <c r="FVD286" s="225"/>
      <c r="FVE286" s="225"/>
      <c r="FVF286" s="225"/>
      <c r="FVG286" s="225"/>
      <c r="FVH286" s="225"/>
      <c r="FVI286" s="225"/>
      <c r="FVJ286" s="225"/>
      <c r="FVK286" s="225"/>
      <c r="FVL286" s="225"/>
      <c r="FVM286" s="226"/>
      <c r="FVN286" s="224"/>
      <c r="FVO286" s="225"/>
      <c r="FVP286" s="225"/>
      <c r="FVQ286" s="225"/>
      <c r="FVR286" s="225"/>
      <c r="FVS286" s="225"/>
      <c r="FVT286" s="225"/>
      <c r="FVU286" s="225"/>
      <c r="FVV286" s="225"/>
      <c r="FVW286" s="225"/>
      <c r="FVX286" s="225"/>
      <c r="FVY286" s="225"/>
      <c r="FVZ286" s="226"/>
      <c r="FWA286" s="224"/>
      <c r="FWB286" s="225"/>
      <c r="FWC286" s="225"/>
      <c r="FWD286" s="225"/>
      <c r="FWE286" s="225"/>
      <c r="FWF286" s="225"/>
      <c r="FWG286" s="225"/>
      <c r="FWH286" s="225"/>
      <c r="FWI286" s="225"/>
      <c r="FWJ286" s="225"/>
      <c r="FWK286" s="225"/>
      <c r="FWL286" s="225"/>
      <c r="FWM286" s="226"/>
      <c r="FWN286" s="224"/>
      <c r="FWO286" s="225"/>
      <c r="FWP286" s="225"/>
      <c r="FWQ286" s="225"/>
      <c r="FWR286" s="225"/>
      <c r="FWS286" s="225"/>
      <c r="FWT286" s="225"/>
      <c r="FWU286" s="225"/>
      <c r="FWV286" s="225"/>
      <c r="FWW286" s="225"/>
      <c r="FWX286" s="225"/>
      <c r="FWY286" s="225"/>
      <c r="FWZ286" s="226"/>
      <c r="FXA286" s="224"/>
      <c r="FXB286" s="225"/>
      <c r="FXC286" s="225"/>
      <c r="FXD286" s="225"/>
      <c r="FXE286" s="225"/>
      <c r="FXF286" s="225"/>
      <c r="FXG286" s="225"/>
      <c r="FXH286" s="225"/>
      <c r="FXI286" s="225"/>
      <c r="FXJ286" s="225"/>
      <c r="FXK286" s="225"/>
      <c r="FXL286" s="225"/>
      <c r="FXM286" s="226"/>
      <c r="FXN286" s="224"/>
      <c r="FXO286" s="225"/>
      <c r="FXP286" s="225"/>
      <c r="FXQ286" s="225"/>
      <c r="FXR286" s="225"/>
      <c r="FXS286" s="225"/>
      <c r="FXT286" s="225"/>
      <c r="FXU286" s="225"/>
      <c r="FXV286" s="225"/>
      <c r="FXW286" s="225"/>
      <c r="FXX286" s="225"/>
      <c r="FXY286" s="225"/>
      <c r="FXZ286" s="226"/>
      <c r="FYA286" s="224"/>
      <c r="FYB286" s="225"/>
      <c r="FYC286" s="225"/>
      <c r="FYD286" s="225"/>
      <c r="FYE286" s="225"/>
      <c r="FYF286" s="225"/>
      <c r="FYG286" s="225"/>
      <c r="FYH286" s="225"/>
      <c r="FYI286" s="225"/>
      <c r="FYJ286" s="225"/>
      <c r="FYK286" s="225"/>
      <c r="FYL286" s="225"/>
      <c r="FYM286" s="226"/>
      <c r="FYN286" s="224"/>
      <c r="FYO286" s="225"/>
      <c r="FYP286" s="225"/>
      <c r="FYQ286" s="225"/>
      <c r="FYR286" s="225"/>
      <c r="FYS286" s="225"/>
      <c r="FYT286" s="225"/>
      <c r="FYU286" s="225"/>
      <c r="FYV286" s="225"/>
      <c r="FYW286" s="225"/>
      <c r="FYX286" s="225"/>
      <c r="FYY286" s="225"/>
      <c r="FYZ286" s="226"/>
      <c r="FZA286" s="224"/>
      <c r="FZB286" s="225"/>
      <c r="FZC286" s="225"/>
      <c r="FZD286" s="225"/>
      <c r="FZE286" s="225"/>
      <c r="FZF286" s="225"/>
      <c r="FZG286" s="225"/>
      <c r="FZH286" s="225"/>
      <c r="FZI286" s="225"/>
      <c r="FZJ286" s="225"/>
      <c r="FZK286" s="225"/>
      <c r="FZL286" s="225"/>
      <c r="FZM286" s="226"/>
      <c r="FZN286" s="224"/>
      <c r="FZO286" s="225"/>
      <c r="FZP286" s="225"/>
      <c r="FZQ286" s="225"/>
      <c r="FZR286" s="225"/>
      <c r="FZS286" s="225"/>
      <c r="FZT286" s="225"/>
      <c r="FZU286" s="225"/>
      <c r="FZV286" s="225"/>
      <c r="FZW286" s="225"/>
      <c r="FZX286" s="225"/>
      <c r="FZY286" s="225"/>
      <c r="FZZ286" s="226"/>
      <c r="GAA286" s="224"/>
      <c r="GAB286" s="225"/>
      <c r="GAC286" s="225"/>
      <c r="GAD286" s="225"/>
      <c r="GAE286" s="225"/>
      <c r="GAF286" s="225"/>
      <c r="GAG286" s="225"/>
      <c r="GAH286" s="225"/>
      <c r="GAI286" s="225"/>
      <c r="GAJ286" s="225"/>
      <c r="GAK286" s="225"/>
      <c r="GAL286" s="225"/>
      <c r="GAM286" s="226"/>
      <c r="GAN286" s="224"/>
      <c r="GAO286" s="225"/>
      <c r="GAP286" s="225"/>
      <c r="GAQ286" s="225"/>
      <c r="GAR286" s="225"/>
      <c r="GAS286" s="225"/>
      <c r="GAT286" s="225"/>
      <c r="GAU286" s="225"/>
      <c r="GAV286" s="225"/>
      <c r="GAW286" s="225"/>
      <c r="GAX286" s="225"/>
      <c r="GAY286" s="225"/>
      <c r="GAZ286" s="226"/>
      <c r="GBA286" s="224"/>
      <c r="GBB286" s="225"/>
      <c r="GBC286" s="225"/>
      <c r="GBD286" s="225"/>
      <c r="GBE286" s="225"/>
      <c r="GBF286" s="225"/>
      <c r="GBG286" s="225"/>
      <c r="GBH286" s="225"/>
      <c r="GBI286" s="225"/>
      <c r="GBJ286" s="225"/>
      <c r="GBK286" s="225"/>
      <c r="GBL286" s="225"/>
      <c r="GBM286" s="226"/>
      <c r="GBN286" s="224"/>
      <c r="GBO286" s="225"/>
      <c r="GBP286" s="225"/>
      <c r="GBQ286" s="225"/>
      <c r="GBR286" s="225"/>
      <c r="GBS286" s="225"/>
      <c r="GBT286" s="225"/>
      <c r="GBU286" s="225"/>
      <c r="GBV286" s="225"/>
      <c r="GBW286" s="225"/>
      <c r="GBX286" s="225"/>
      <c r="GBY286" s="225"/>
      <c r="GBZ286" s="226"/>
      <c r="GCA286" s="224"/>
      <c r="GCB286" s="225"/>
      <c r="GCC286" s="225"/>
      <c r="GCD286" s="225"/>
      <c r="GCE286" s="225"/>
      <c r="GCF286" s="225"/>
      <c r="GCG286" s="225"/>
      <c r="GCH286" s="225"/>
      <c r="GCI286" s="225"/>
      <c r="GCJ286" s="225"/>
      <c r="GCK286" s="225"/>
      <c r="GCL286" s="225"/>
      <c r="GCM286" s="226"/>
      <c r="GCN286" s="224"/>
      <c r="GCO286" s="225"/>
      <c r="GCP286" s="225"/>
      <c r="GCQ286" s="225"/>
      <c r="GCR286" s="225"/>
      <c r="GCS286" s="225"/>
      <c r="GCT286" s="225"/>
      <c r="GCU286" s="225"/>
      <c r="GCV286" s="225"/>
      <c r="GCW286" s="225"/>
      <c r="GCX286" s="225"/>
      <c r="GCY286" s="225"/>
      <c r="GCZ286" s="226"/>
      <c r="GDA286" s="224"/>
      <c r="GDB286" s="225"/>
      <c r="GDC286" s="225"/>
      <c r="GDD286" s="225"/>
      <c r="GDE286" s="225"/>
      <c r="GDF286" s="225"/>
      <c r="GDG286" s="225"/>
      <c r="GDH286" s="225"/>
      <c r="GDI286" s="225"/>
      <c r="GDJ286" s="225"/>
      <c r="GDK286" s="225"/>
      <c r="GDL286" s="225"/>
      <c r="GDM286" s="226"/>
      <c r="GDN286" s="224"/>
      <c r="GDO286" s="225"/>
      <c r="GDP286" s="225"/>
      <c r="GDQ286" s="225"/>
      <c r="GDR286" s="225"/>
      <c r="GDS286" s="225"/>
      <c r="GDT286" s="225"/>
      <c r="GDU286" s="225"/>
      <c r="GDV286" s="225"/>
      <c r="GDW286" s="225"/>
      <c r="GDX286" s="225"/>
      <c r="GDY286" s="225"/>
      <c r="GDZ286" s="226"/>
      <c r="GEA286" s="224"/>
      <c r="GEB286" s="225"/>
      <c r="GEC286" s="225"/>
      <c r="GED286" s="225"/>
      <c r="GEE286" s="225"/>
      <c r="GEF286" s="225"/>
      <c r="GEG286" s="225"/>
      <c r="GEH286" s="225"/>
      <c r="GEI286" s="225"/>
      <c r="GEJ286" s="225"/>
      <c r="GEK286" s="225"/>
      <c r="GEL286" s="225"/>
      <c r="GEM286" s="226"/>
      <c r="GEN286" s="224"/>
      <c r="GEO286" s="225"/>
      <c r="GEP286" s="225"/>
      <c r="GEQ286" s="225"/>
      <c r="GER286" s="225"/>
      <c r="GES286" s="225"/>
      <c r="GET286" s="225"/>
      <c r="GEU286" s="225"/>
      <c r="GEV286" s="225"/>
      <c r="GEW286" s="225"/>
      <c r="GEX286" s="225"/>
      <c r="GEY286" s="225"/>
      <c r="GEZ286" s="226"/>
      <c r="GFA286" s="224"/>
      <c r="GFB286" s="225"/>
      <c r="GFC286" s="225"/>
      <c r="GFD286" s="225"/>
      <c r="GFE286" s="225"/>
      <c r="GFF286" s="225"/>
      <c r="GFG286" s="225"/>
      <c r="GFH286" s="225"/>
      <c r="GFI286" s="225"/>
      <c r="GFJ286" s="225"/>
      <c r="GFK286" s="225"/>
      <c r="GFL286" s="225"/>
      <c r="GFM286" s="226"/>
      <c r="GFN286" s="224"/>
      <c r="GFO286" s="225"/>
      <c r="GFP286" s="225"/>
      <c r="GFQ286" s="225"/>
      <c r="GFR286" s="225"/>
      <c r="GFS286" s="225"/>
      <c r="GFT286" s="225"/>
      <c r="GFU286" s="225"/>
      <c r="GFV286" s="225"/>
      <c r="GFW286" s="225"/>
      <c r="GFX286" s="225"/>
      <c r="GFY286" s="225"/>
      <c r="GFZ286" s="226"/>
      <c r="GGA286" s="224"/>
      <c r="GGB286" s="225"/>
      <c r="GGC286" s="225"/>
      <c r="GGD286" s="225"/>
      <c r="GGE286" s="225"/>
      <c r="GGF286" s="225"/>
      <c r="GGG286" s="225"/>
      <c r="GGH286" s="225"/>
      <c r="GGI286" s="225"/>
      <c r="GGJ286" s="225"/>
      <c r="GGK286" s="225"/>
      <c r="GGL286" s="225"/>
      <c r="GGM286" s="226"/>
      <c r="GGN286" s="224"/>
      <c r="GGO286" s="225"/>
      <c r="GGP286" s="225"/>
      <c r="GGQ286" s="225"/>
      <c r="GGR286" s="225"/>
      <c r="GGS286" s="225"/>
      <c r="GGT286" s="225"/>
      <c r="GGU286" s="225"/>
      <c r="GGV286" s="225"/>
      <c r="GGW286" s="225"/>
      <c r="GGX286" s="225"/>
      <c r="GGY286" s="225"/>
      <c r="GGZ286" s="226"/>
      <c r="GHA286" s="224"/>
      <c r="GHB286" s="225"/>
      <c r="GHC286" s="225"/>
      <c r="GHD286" s="225"/>
      <c r="GHE286" s="225"/>
      <c r="GHF286" s="225"/>
      <c r="GHG286" s="225"/>
      <c r="GHH286" s="225"/>
      <c r="GHI286" s="225"/>
      <c r="GHJ286" s="225"/>
      <c r="GHK286" s="225"/>
      <c r="GHL286" s="225"/>
      <c r="GHM286" s="226"/>
      <c r="GHN286" s="224"/>
      <c r="GHO286" s="225"/>
      <c r="GHP286" s="225"/>
      <c r="GHQ286" s="225"/>
      <c r="GHR286" s="225"/>
      <c r="GHS286" s="225"/>
      <c r="GHT286" s="225"/>
      <c r="GHU286" s="225"/>
      <c r="GHV286" s="225"/>
      <c r="GHW286" s="225"/>
      <c r="GHX286" s="225"/>
      <c r="GHY286" s="225"/>
      <c r="GHZ286" s="226"/>
      <c r="GIA286" s="224"/>
      <c r="GIB286" s="225"/>
      <c r="GIC286" s="225"/>
      <c r="GID286" s="225"/>
      <c r="GIE286" s="225"/>
      <c r="GIF286" s="225"/>
      <c r="GIG286" s="225"/>
      <c r="GIH286" s="225"/>
      <c r="GII286" s="225"/>
      <c r="GIJ286" s="225"/>
      <c r="GIK286" s="225"/>
      <c r="GIL286" s="225"/>
      <c r="GIM286" s="226"/>
      <c r="GIN286" s="224"/>
      <c r="GIO286" s="225"/>
      <c r="GIP286" s="225"/>
      <c r="GIQ286" s="225"/>
      <c r="GIR286" s="225"/>
      <c r="GIS286" s="225"/>
      <c r="GIT286" s="225"/>
      <c r="GIU286" s="225"/>
      <c r="GIV286" s="225"/>
      <c r="GIW286" s="225"/>
      <c r="GIX286" s="225"/>
      <c r="GIY286" s="225"/>
      <c r="GIZ286" s="226"/>
      <c r="GJA286" s="224"/>
      <c r="GJB286" s="225"/>
      <c r="GJC286" s="225"/>
      <c r="GJD286" s="225"/>
      <c r="GJE286" s="225"/>
      <c r="GJF286" s="225"/>
      <c r="GJG286" s="225"/>
      <c r="GJH286" s="225"/>
      <c r="GJI286" s="225"/>
      <c r="GJJ286" s="225"/>
      <c r="GJK286" s="225"/>
      <c r="GJL286" s="225"/>
      <c r="GJM286" s="226"/>
      <c r="GJN286" s="224"/>
      <c r="GJO286" s="225"/>
      <c r="GJP286" s="225"/>
      <c r="GJQ286" s="225"/>
      <c r="GJR286" s="225"/>
      <c r="GJS286" s="225"/>
      <c r="GJT286" s="225"/>
      <c r="GJU286" s="225"/>
      <c r="GJV286" s="225"/>
      <c r="GJW286" s="225"/>
      <c r="GJX286" s="225"/>
      <c r="GJY286" s="225"/>
      <c r="GJZ286" s="226"/>
      <c r="GKA286" s="224"/>
      <c r="GKB286" s="225"/>
      <c r="GKC286" s="225"/>
      <c r="GKD286" s="225"/>
      <c r="GKE286" s="225"/>
      <c r="GKF286" s="225"/>
      <c r="GKG286" s="225"/>
      <c r="GKH286" s="225"/>
      <c r="GKI286" s="225"/>
      <c r="GKJ286" s="225"/>
      <c r="GKK286" s="225"/>
      <c r="GKL286" s="225"/>
      <c r="GKM286" s="226"/>
      <c r="GKN286" s="224"/>
      <c r="GKO286" s="225"/>
      <c r="GKP286" s="225"/>
      <c r="GKQ286" s="225"/>
      <c r="GKR286" s="225"/>
      <c r="GKS286" s="225"/>
      <c r="GKT286" s="225"/>
      <c r="GKU286" s="225"/>
      <c r="GKV286" s="225"/>
      <c r="GKW286" s="225"/>
      <c r="GKX286" s="225"/>
      <c r="GKY286" s="225"/>
      <c r="GKZ286" s="226"/>
      <c r="GLA286" s="224"/>
      <c r="GLB286" s="225"/>
      <c r="GLC286" s="225"/>
      <c r="GLD286" s="225"/>
      <c r="GLE286" s="225"/>
      <c r="GLF286" s="225"/>
      <c r="GLG286" s="225"/>
      <c r="GLH286" s="225"/>
      <c r="GLI286" s="225"/>
      <c r="GLJ286" s="225"/>
      <c r="GLK286" s="225"/>
      <c r="GLL286" s="225"/>
      <c r="GLM286" s="226"/>
      <c r="GLN286" s="224"/>
      <c r="GLO286" s="225"/>
      <c r="GLP286" s="225"/>
      <c r="GLQ286" s="225"/>
      <c r="GLR286" s="225"/>
      <c r="GLS286" s="225"/>
      <c r="GLT286" s="225"/>
      <c r="GLU286" s="225"/>
      <c r="GLV286" s="225"/>
      <c r="GLW286" s="225"/>
      <c r="GLX286" s="225"/>
      <c r="GLY286" s="225"/>
      <c r="GLZ286" s="226"/>
      <c r="GMA286" s="224"/>
      <c r="GMB286" s="225"/>
      <c r="GMC286" s="225"/>
      <c r="GMD286" s="225"/>
      <c r="GME286" s="225"/>
      <c r="GMF286" s="225"/>
      <c r="GMG286" s="225"/>
      <c r="GMH286" s="225"/>
      <c r="GMI286" s="225"/>
      <c r="GMJ286" s="225"/>
      <c r="GMK286" s="225"/>
      <c r="GML286" s="225"/>
      <c r="GMM286" s="226"/>
      <c r="GMN286" s="224"/>
      <c r="GMO286" s="225"/>
      <c r="GMP286" s="225"/>
      <c r="GMQ286" s="225"/>
      <c r="GMR286" s="225"/>
      <c r="GMS286" s="225"/>
      <c r="GMT286" s="225"/>
      <c r="GMU286" s="225"/>
      <c r="GMV286" s="225"/>
      <c r="GMW286" s="225"/>
      <c r="GMX286" s="225"/>
      <c r="GMY286" s="225"/>
      <c r="GMZ286" s="226"/>
      <c r="GNA286" s="224"/>
      <c r="GNB286" s="225"/>
      <c r="GNC286" s="225"/>
      <c r="GND286" s="225"/>
      <c r="GNE286" s="225"/>
      <c r="GNF286" s="225"/>
      <c r="GNG286" s="225"/>
      <c r="GNH286" s="225"/>
      <c r="GNI286" s="225"/>
      <c r="GNJ286" s="225"/>
      <c r="GNK286" s="225"/>
      <c r="GNL286" s="225"/>
      <c r="GNM286" s="226"/>
      <c r="GNN286" s="224"/>
      <c r="GNO286" s="225"/>
      <c r="GNP286" s="225"/>
      <c r="GNQ286" s="225"/>
      <c r="GNR286" s="225"/>
      <c r="GNS286" s="225"/>
      <c r="GNT286" s="225"/>
      <c r="GNU286" s="225"/>
      <c r="GNV286" s="225"/>
      <c r="GNW286" s="225"/>
      <c r="GNX286" s="225"/>
      <c r="GNY286" s="225"/>
      <c r="GNZ286" s="226"/>
      <c r="GOA286" s="224"/>
      <c r="GOB286" s="225"/>
      <c r="GOC286" s="225"/>
      <c r="GOD286" s="225"/>
      <c r="GOE286" s="225"/>
      <c r="GOF286" s="225"/>
      <c r="GOG286" s="225"/>
      <c r="GOH286" s="225"/>
      <c r="GOI286" s="225"/>
      <c r="GOJ286" s="225"/>
      <c r="GOK286" s="225"/>
      <c r="GOL286" s="225"/>
      <c r="GOM286" s="226"/>
      <c r="GON286" s="224"/>
      <c r="GOO286" s="225"/>
      <c r="GOP286" s="225"/>
      <c r="GOQ286" s="225"/>
      <c r="GOR286" s="225"/>
      <c r="GOS286" s="225"/>
      <c r="GOT286" s="225"/>
      <c r="GOU286" s="225"/>
      <c r="GOV286" s="225"/>
      <c r="GOW286" s="225"/>
      <c r="GOX286" s="225"/>
      <c r="GOY286" s="225"/>
      <c r="GOZ286" s="226"/>
      <c r="GPA286" s="224"/>
      <c r="GPB286" s="225"/>
      <c r="GPC286" s="225"/>
      <c r="GPD286" s="225"/>
      <c r="GPE286" s="225"/>
      <c r="GPF286" s="225"/>
      <c r="GPG286" s="225"/>
      <c r="GPH286" s="225"/>
      <c r="GPI286" s="225"/>
      <c r="GPJ286" s="225"/>
      <c r="GPK286" s="225"/>
      <c r="GPL286" s="225"/>
      <c r="GPM286" s="226"/>
      <c r="GPN286" s="224"/>
      <c r="GPO286" s="225"/>
      <c r="GPP286" s="225"/>
      <c r="GPQ286" s="225"/>
      <c r="GPR286" s="225"/>
      <c r="GPS286" s="225"/>
      <c r="GPT286" s="225"/>
      <c r="GPU286" s="225"/>
      <c r="GPV286" s="225"/>
      <c r="GPW286" s="225"/>
      <c r="GPX286" s="225"/>
      <c r="GPY286" s="225"/>
      <c r="GPZ286" s="226"/>
      <c r="GQA286" s="224"/>
      <c r="GQB286" s="225"/>
      <c r="GQC286" s="225"/>
      <c r="GQD286" s="225"/>
      <c r="GQE286" s="225"/>
      <c r="GQF286" s="225"/>
      <c r="GQG286" s="225"/>
      <c r="GQH286" s="225"/>
      <c r="GQI286" s="225"/>
      <c r="GQJ286" s="225"/>
      <c r="GQK286" s="225"/>
      <c r="GQL286" s="225"/>
      <c r="GQM286" s="226"/>
      <c r="GQN286" s="224"/>
      <c r="GQO286" s="225"/>
      <c r="GQP286" s="225"/>
      <c r="GQQ286" s="225"/>
      <c r="GQR286" s="225"/>
      <c r="GQS286" s="225"/>
      <c r="GQT286" s="225"/>
      <c r="GQU286" s="225"/>
      <c r="GQV286" s="225"/>
      <c r="GQW286" s="225"/>
      <c r="GQX286" s="225"/>
      <c r="GQY286" s="225"/>
      <c r="GQZ286" s="226"/>
      <c r="GRA286" s="224"/>
      <c r="GRB286" s="225"/>
      <c r="GRC286" s="225"/>
      <c r="GRD286" s="225"/>
      <c r="GRE286" s="225"/>
      <c r="GRF286" s="225"/>
      <c r="GRG286" s="225"/>
      <c r="GRH286" s="225"/>
      <c r="GRI286" s="225"/>
      <c r="GRJ286" s="225"/>
      <c r="GRK286" s="225"/>
      <c r="GRL286" s="225"/>
      <c r="GRM286" s="226"/>
      <c r="GRN286" s="224"/>
      <c r="GRO286" s="225"/>
      <c r="GRP286" s="225"/>
      <c r="GRQ286" s="225"/>
      <c r="GRR286" s="225"/>
      <c r="GRS286" s="225"/>
      <c r="GRT286" s="225"/>
      <c r="GRU286" s="225"/>
      <c r="GRV286" s="225"/>
      <c r="GRW286" s="225"/>
      <c r="GRX286" s="225"/>
      <c r="GRY286" s="225"/>
      <c r="GRZ286" s="226"/>
      <c r="GSA286" s="224"/>
      <c r="GSB286" s="225"/>
      <c r="GSC286" s="225"/>
      <c r="GSD286" s="225"/>
      <c r="GSE286" s="225"/>
      <c r="GSF286" s="225"/>
      <c r="GSG286" s="225"/>
      <c r="GSH286" s="225"/>
      <c r="GSI286" s="225"/>
      <c r="GSJ286" s="225"/>
      <c r="GSK286" s="225"/>
      <c r="GSL286" s="225"/>
      <c r="GSM286" s="226"/>
      <c r="GSN286" s="224"/>
      <c r="GSO286" s="225"/>
      <c r="GSP286" s="225"/>
      <c r="GSQ286" s="225"/>
      <c r="GSR286" s="225"/>
      <c r="GSS286" s="225"/>
      <c r="GST286" s="225"/>
      <c r="GSU286" s="225"/>
      <c r="GSV286" s="225"/>
      <c r="GSW286" s="225"/>
      <c r="GSX286" s="225"/>
      <c r="GSY286" s="225"/>
      <c r="GSZ286" s="226"/>
      <c r="GTA286" s="224"/>
      <c r="GTB286" s="225"/>
      <c r="GTC286" s="225"/>
      <c r="GTD286" s="225"/>
      <c r="GTE286" s="225"/>
      <c r="GTF286" s="225"/>
      <c r="GTG286" s="225"/>
      <c r="GTH286" s="225"/>
      <c r="GTI286" s="225"/>
      <c r="GTJ286" s="225"/>
      <c r="GTK286" s="225"/>
      <c r="GTL286" s="225"/>
      <c r="GTM286" s="226"/>
      <c r="GTN286" s="224"/>
      <c r="GTO286" s="225"/>
      <c r="GTP286" s="225"/>
      <c r="GTQ286" s="225"/>
      <c r="GTR286" s="225"/>
      <c r="GTS286" s="225"/>
      <c r="GTT286" s="225"/>
      <c r="GTU286" s="225"/>
      <c r="GTV286" s="225"/>
      <c r="GTW286" s="225"/>
      <c r="GTX286" s="225"/>
      <c r="GTY286" s="225"/>
      <c r="GTZ286" s="226"/>
      <c r="GUA286" s="224"/>
      <c r="GUB286" s="225"/>
      <c r="GUC286" s="225"/>
      <c r="GUD286" s="225"/>
      <c r="GUE286" s="225"/>
      <c r="GUF286" s="225"/>
      <c r="GUG286" s="225"/>
      <c r="GUH286" s="225"/>
      <c r="GUI286" s="225"/>
      <c r="GUJ286" s="225"/>
      <c r="GUK286" s="225"/>
      <c r="GUL286" s="225"/>
      <c r="GUM286" s="226"/>
      <c r="GUN286" s="224"/>
      <c r="GUO286" s="225"/>
      <c r="GUP286" s="225"/>
      <c r="GUQ286" s="225"/>
      <c r="GUR286" s="225"/>
      <c r="GUS286" s="225"/>
      <c r="GUT286" s="225"/>
      <c r="GUU286" s="225"/>
      <c r="GUV286" s="225"/>
      <c r="GUW286" s="225"/>
      <c r="GUX286" s="225"/>
      <c r="GUY286" s="225"/>
      <c r="GUZ286" s="226"/>
      <c r="GVA286" s="224"/>
      <c r="GVB286" s="225"/>
      <c r="GVC286" s="225"/>
      <c r="GVD286" s="225"/>
      <c r="GVE286" s="225"/>
      <c r="GVF286" s="225"/>
      <c r="GVG286" s="225"/>
      <c r="GVH286" s="225"/>
      <c r="GVI286" s="225"/>
      <c r="GVJ286" s="225"/>
      <c r="GVK286" s="225"/>
      <c r="GVL286" s="225"/>
      <c r="GVM286" s="226"/>
      <c r="GVN286" s="224"/>
      <c r="GVO286" s="225"/>
      <c r="GVP286" s="225"/>
      <c r="GVQ286" s="225"/>
      <c r="GVR286" s="225"/>
      <c r="GVS286" s="225"/>
      <c r="GVT286" s="225"/>
      <c r="GVU286" s="225"/>
      <c r="GVV286" s="225"/>
      <c r="GVW286" s="225"/>
      <c r="GVX286" s="225"/>
      <c r="GVY286" s="225"/>
      <c r="GVZ286" s="226"/>
      <c r="GWA286" s="224"/>
      <c r="GWB286" s="225"/>
      <c r="GWC286" s="225"/>
      <c r="GWD286" s="225"/>
      <c r="GWE286" s="225"/>
      <c r="GWF286" s="225"/>
      <c r="GWG286" s="225"/>
      <c r="GWH286" s="225"/>
      <c r="GWI286" s="225"/>
      <c r="GWJ286" s="225"/>
      <c r="GWK286" s="225"/>
      <c r="GWL286" s="225"/>
      <c r="GWM286" s="226"/>
      <c r="GWN286" s="224"/>
      <c r="GWO286" s="225"/>
      <c r="GWP286" s="225"/>
      <c r="GWQ286" s="225"/>
      <c r="GWR286" s="225"/>
      <c r="GWS286" s="225"/>
      <c r="GWT286" s="225"/>
      <c r="GWU286" s="225"/>
      <c r="GWV286" s="225"/>
      <c r="GWW286" s="225"/>
      <c r="GWX286" s="225"/>
      <c r="GWY286" s="225"/>
      <c r="GWZ286" s="226"/>
      <c r="GXA286" s="224"/>
      <c r="GXB286" s="225"/>
      <c r="GXC286" s="225"/>
      <c r="GXD286" s="225"/>
      <c r="GXE286" s="225"/>
      <c r="GXF286" s="225"/>
      <c r="GXG286" s="225"/>
      <c r="GXH286" s="225"/>
      <c r="GXI286" s="225"/>
      <c r="GXJ286" s="225"/>
      <c r="GXK286" s="225"/>
      <c r="GXL286" s="225"/>
      <c r="GXM286" s="226"/>
      <c r="GXN286" s="224"/>
      <c r="GXO286" s="225"/>
      <c r="GXP286" s="225"/>
      <c r="GXQ286" s="225"/>
      <c r="GXR286" s="225"/>
      <c r="GXS286" s="225"/>
      <c r="GXT286" s="225"/>
      <c r="GXU286" s="225"/>
      <c r="GXV286" s="225"/>
      <c r="GXW286" s="225"/>
      <c r="GXX286" s="225"/>
      <c r="GXY286" s="225"/>
      <c r="GXZ286" s="226"/>
      <c r="GYA286" s="224"/>
      <c r="GYB286" s="225"/>
      <c r="GYC286" s="225"/>
      <c r="GYD286" s="225"/>
      <c r="GYE286" s="225"/>
      <c r="GYF286" s="225"/>
      <c r="GYG286" s="225"/>
      <c r="GYH286" s="225"/>
      <c r="GYI286" s="225"/>
      <c r="GYJ286" s="225"/>
      <c r="GYK286" s="225"/>
      <c r="GYL286" s="225"/>
      <c r="GYM286" s="226"/>
      <c r="GYN286" s="224"/>
      <c r="GYO286" s="225"/>
      <c r="GYP286" s="225"/>
      <c r="GYQ286" s="225"/>
      <c r="GYR286" s="225"/>
      <c r="GYS286" s="225"/>
      <c r="GYT286" s="225"/>
      <c r="GYU286" s="225"/>
      <c r="GYV286" s="225"/>
      <c r="GYW286" s="225"/>
      <c r="GYX286" s="225"/>
      <c r="GYY286" s="225"/>
      <c r="GYZ286" s="226"/>
      <c r="GZA286" s="224"/>
      <c r="GZB286" s="225"/>
      <c r="GZC286" s="225"/>
      <c r="GZD286" s="225"/>
      <c r="GZE286" s="225"/>
      <c r="GZF286" s="225"/>
      <c r="GZG286" s="225"/>
      <c r="GZH286" s="225"/>
      <c r="GZI286" s="225"/>
      <c r="GZJ286" s="225"/>
      <c r="GZK286" s="225"/>
      <c r="GZL286" s="225"/>
      <c r="GZM286" s="226"/>
      <c r="GZN286" s="224"/>
      <c r="GZO286" s="225"/>
      <c r="GZP286" s="225"/>
      <c r="GZQ286" s="225"/>
      <c r="GZR286" s="225"/>
      <c r="GZS286" s="225"/>
      <c r="GZT286" s="225"/>
      <c r="GZU286" s="225"/>
      <c r="GZV286" s="225"/>
      <c r="GZW286" s="225"/>
      <c r="GZX286" s="225"/>
      <c r="GZY286" s="225"/>
      <c r="GZZ286" s="226"/>
      <c r="HAA286" s="224"/>
      <c r="HAB286" s="225"/>
      <c r="HAC286" s="225"/>
      <c r="HAD286" s="225"/>
      <c r="HAE286" s="225"/>
      <c r="HAF286" s="225"/>
      <c r="HAG286" s="225"/>
      <c r="HAH286" s="225"/>
      <c r="HAI286" s="225"/>
      <c r="HAJ286" s="225"/>
      <c r="HAK286" s="225"/>
      <c r="HAL286" s="225"/>
      <c r="HAM286" s="226"/>
      <c r="HAN286" s="224"/>
      <c r="HAO286" s="225"/>
      <c r="HAP286" s="225"/>
      <c r="HAQ286" s="225"/>
      <c r="HAR286" s="225"/>
      <c r="HAS286" s="225"/>
      <c r="HAT286" s="225"/>
      <c r="HAU286" s="225"/>
      <c r="HAV286" s="225"/>
      <c r="HAW286" s="225"/>
      <c r="HAX286" s="225"/>
      <c r="HAY286" s="225"/>
      <c r="HAZ286" s="226"/>
      <c r="HBA286" s="224"/>
      <c r="HBB286" s="225"/>
      <c r="HBC286" s="225"/>
      <c r="HBD286" s="225"/>
      <c r="HBE286" s="225"/>
      <c r="HBF286" s="225"/>
      <c r="HBG286" s="225"/>
      <c r="HBH286" s="225"/>
      <c r="HBI286" s="225"/>
      <c r="HBJ286" s="225"/>
      <c r="HBK286" s="225"/>
      <c r="HBL286" s="225"/>
      <c r="HBM286" s="226"/>
      <c r="HBN286" s="224"/>
      <c r="HBO286" s="225"/>
      <c r="HBP286" s="225"/>
      <c r="HBQ286" s="225"/>
      <c r="HBR286" s="225"/>
      <c r="HBS286" s="225"/>
      <c r="HBT286" s="225"/>
      <c r="HBU286" s="225"/>
      <c r="HBV286" s="225"/>
      <c r="HBW286" s="225"/>
      <c r="HBX286" s="225"/>
      <c r="HBY286" s="225"/>
      <c r="HBZ286" s="226"/>
      <c r="HCA286" s="224"/>
      <c r="HCB286" s="225"/>
      <c r="HCC286" s="225"/>
      <c r="HCD286" s="225"/>
      <c r="HCE286" s="225"/>
      <c r="HCF286" s="225"/>
      <c r="HCG286" s="225"/>
      <c r="HCH286" s="225"/>
      <c r="HCI286" s="225"/>
      <c r="HCJ286" s="225"/>
      <c r="HCK286" s="225"/>
      <c r="HCL286" s="225"/>
      <c r="HCM286" s="226"/>
      <c r="HCN286" s="224"/>
      <c r="HCO286" s="225"/>
      <c r="HCP286" s="225"/>
      <c r="HCQ286" s="225"/>
      <c r="HCR286" s="225"/>
      <c r="HCS286" s="225"/>
      <c r="HCT286" s="225"/>
      <c r="HCU286" s="225"/>
      <c r="HCV286" s="225"/>
      <c r="HCW286" s="225"/>
      <c r="HCX286" s="225"/>
      <c r="HCY286" s="225"/>
      <c r="HCZ286" s="226"/>
      <c r="HDA286" s="224"/>
      <c r="HDB286" s="225"/>
      <c r="HDC286" s="225"/>
      <c r="HDD286" s="225"/>
      <c r="HDE286" s="225"/>
      <c r="HDF286" s="225"/>
      <c r="HDG286" s="225"/>
      <c r="HDH286" s="225"/>
      <c r="HDI286" s="225"/>
      <c r="HDJ286" s="225"/>
      <c r="HDK286" s="225"/>
      <c r="HDL286" s="225"/>
      <c r="HDM286" s="226"/>
      <c r="HDN286" s="224"/>
      <c r="HDO286" s="225"/>
      <c r="HDP286" s="225"/>
      <c r="HDQ286" s="225"/>
      <c r="HDR286" s="225"/>
      <c r="HDS286" s="225"/>
      <c r="HDT286" s="225"/>
      <c r="HDU286" s="225"/>
      <c r="HDV286" s="225"/>
      <c r="HDW286" s="225"/>
      <c r="HDX286" s="225"/>
      <c r="HDY286" s="225"/>
      <c r="HDZ286" s="226"/>
      <c r="HEA286" s="224"/>
      <c r="HEB286" s="225"/>
      <c r="HEC286" s="225"/>
      <c r="HED286" s="225"/>
      <c r="HEE286" s="225"/>
      <c r="HEF286" s="225"/>
      <c r="HEG286" s="225"/>
      <c r="HEH286" s="225"/>
      <c r="HEI286" s="225"/>
      <c r="HEJ286" s="225"/>
      <c r="HEK286" s="225"/>
      <c r="HEL286" s="225"/>
      <c r="HEM286" s="226"/>
      <c r="HEN286" s="224"/>
      <c r="HEO286" s="225"/>
      <c r="HEP286" s="225"/>
      <c r="HEQ286" s="225"/>
      <c r="HER286" s="225"/>
      <c r="HES286" s="225"/>
      <c r="HET286" s="225"/>
      <c r="HEU286" s="225"/>
      <c r="HEV286" s="225"/>
      <c r="HEW286" s="225"/>
      <c r="HEX286" s="225"/>
      <c r="HEY286" s="225"/>
      <c r="HEZ286" s="226"/>
      <c r="HFA286" s="224"/>
      <c r="HFB286" s="225"/>
      <c r="HFC286" s="225"/>
      <c r="HFD286" s="225"/>
      <c r="HFE286" s="225"/>
      <c r="HFF286" s="225"/>
      <c r="HFG286" s="225"/>
      <c r="HFH286" s="225"/>
      <c r="HFI286" s="225"/>
      <c r="HFJ286" s="225"/>
      <c r="HFK286" s="225"/>
      <c r="HFL286" s="225"/>
      <c r="HFM286" s="226"/>
      <c r="HFN286" s="224"/>
      <c r="HFO286" s="225"/>
      <c r="HFP286" s="225"/>
      <c r="HFQ286" s="225"/>
      <c r="HFR286" s="225"/>
      <c r="HFS286" s="225"/>
      <c r="HFT286" s="225"/>
      <c r="HFU286" s="225"/>
      <c r="HFV286" s="225"/>
      <c r="HFW286" s="225"/>
      <c r="HFX286" s="225"/>
      <c r="HFY286" s="225"/>
      <c r="HFZ286" s="226"/>
      <c r="HGA286" s="224"/>
      <c r="HGB286" s="225"/>
      <c r="HGC286" s="225"/>
      <c r="HGD286" s="225"/>
      <c r="HGE286" s="225"/>
      <c r="HGF286" s="225"/>
      <c r="HGG286" s="225"/>
      <c r="HGH286" s="225"/>
      <c r="HGI286" s="225"/>
      <c r="HGJ286" s="225"/>
      <c r="HGK286" s="225"/>
      <c r="HGL286" s="225"/>
      <c r="HGM286" s="226"/>
      <c r="HGN286" s="224"/>
      <c r="HGO286" s="225"/>
      <c r="HGP286" s="225"/>
      <c r="HGQ286" s="225"/>
      <c r="HGR286" s="225"/>
      <c r="HGS286" s="225"/>
      <c r="HGT286" s="225"/>
      <c r="HGU286" s="225"/>
      <c r="HGV286" s="225"/>
      <c r="HGW286" s="225"/>
      <c r="HGX286" s="225"/>
      <c r="HGY286" s="225"/>
      <c r="HGZ286" s="226"/>
      <c r="HHA286" s="224"/>
      <c r="HHB286" s="225"/>
      <c r="HHC286" s="225"/>
      <c r="HHD286" s="225"/>
      <c r="HHE286" s="225"/>
      <c r="HHF286" s="225"/>
      <c r="HHG286" s="225"/>
      <c r="HHH286" s="225"/>
      <c r="HHI286" s="225"/>
      <c r="HHJ286" s="225"/>
      <c r="HHK286" s="225"/>
      <c r="HHL286" s="225"/>
      <c r="HHM286" s="226"/>
      <c r="HHN286" s="224"/>
      <c r="HHO286" s="225"/>
      <c r="HHP286" s="225"/>
      <c r="HHQ286" s="225"/>
      <c r="HHR286" s="225"/>
      <c r="HHS286" s="225"/>
      <c r="HHT286" s="225"/>
      <c r="HHU286" s="225"/>
      <c r="HHV286" s="225"/>
      <c r="HHW286" s="225"/>
      <c r="HHX286" s="225"/>
      <c r="HHY286" s="225"/>
      <c r="HHZ286" s="226"/>
      <c r="HIA286" s="224"/>
      <c r="HIB286" s="225"/>
      <c r="HIC286" s="225"/>
      <c r="HID286" s="225"/>
      <c r="HIE286" s="225"/>
      <c r="HIF286" s="225"/>
      <c r="HIG286" s="225"/>
      <c r="HIH286" s="225"/>
      <c r="HII286" s="225"/>
      <c r="HIJ286" s="225"/>
      <c r="HIK286" s="225"/>
      <c r="HIL286" s="225"/>
      <c r="HIM286" s="226"/>
      <c r="HIN286" s="224"/>
      <c r="HIO286" s="225"/>
      <c r="HIP286" s="225"/>
      <c r="HIQ286" s="225"/>
      <c r="HIR286" s="225"/>
      <c r="HIS286" s="225"/>
      <c r="HIT286" s="225"/>
      <c r="HIU286" s="225"/>
      <c r="HIV286" s="225"/>
      <c r="HIW286" s="225"/>
      <c r="HIX286" s="225"/>
      <c r="HIY286" s="225"/>
      <c r="HIZ286" s="226"/>
      <c r="HJA286" s="224"/>
      <c r="HJB286" s="225"/>
      <c r="HJC286" s="225"/>
      <c r="HJD286" s="225"/>
      <c r="HJE286" s="225"/>
      <c r="HJF286" s="225"/>
      <c r="HJG286" s="225"/>
      <c r="HJH286" s="225"/>
      <c r="HJI286" s="225"/>
      <c r="HJJ286" s="225"/>
      <c r="HJK286" s="225"/>
      <c r="HJL286" s="225"/>
      <c r="HJM286" s="226"/>
      <c r="HJN286" s="224"/>
      <c r="HJO286" s="225"/>
      <c r="HJP286" s="225"/>
      <c r="HJQ286" s="225"/>
      <c r="HJR286" s="225"/>
      <c r="HJS286" s="225"/>
      <c r="HJT286" s="225"/>
      <c r="HJU286" s="225"/>
      <c r="HJV286" s="225"/>
      <c r="HJW286" s="225"/>
      <c r="HJX286" s="225"/>
      <c r="HJY286" s="225"/>
      <c r="HJZ286" s="226"/>
      <c r="HKA286" s="224"/>
      <c r="HKB286" s="225"/>
      <c r="HKC286" s="225"/>
      <c r="HKD286" s="225"/>
      <c r="HKE286" s="225"/>
      <c r="HKF286" s="225"/>
      <c r="HKG286" s="225"/>
      <c r="HKH286" s="225"/>
      <c r="HKI286" s="225"/>
      <c r="HKJ286" s="225"/>
      <c r="HKK286" s="225"/>
      <c r="HKL286" s="225"/>
      <c r="HKM286" s="226"/>
      <c r="HKN286" s="224"/>
      <c r="HKO286" s="225"/>
      <c r="HKP286" s="225"/>
      <c r="HKQ286" s="225"/>
      <c r="HKR286" s="225"/>
      <c r="HKS286" s="225"/>
      <c r="HKT286" s="225"/>
      <c r="HKU286" s="225"/>
      <c r="HKV286" s="225"/>
      <c r="HKW286" s="225"/>
      <c r="HKX286" s="225"/>
      <c r="HKY286" s="225"/>
      <c r="HKZ286" s="226"/>
      <c r="HLA286" s="224"/>
      <c r="HLB286" s="225"/>
      <c r="HLC286" s="225"/>
      <c r="HLD286" s="225"/>
      <c r="HLE286" s="225"/>
      <c r="HLF286" s="225"/>
      <c r="HLG286" s="225"/>
      <c r="HLH286" s="225"/>
      <c r="HLI286" s="225"/>
      <c r="HLJ286" s="225"/>
      <c r="HLK286" s="225"/>
      <c r="HLL286" s="225"/>
      <c r="HLM286" s="226"/>
      <c r="HLN286" s="224"/>
      <c r="HLO286" s="225"/>
      <c r="HLP286" s="225"/>
      <c r="HLQ286" s="225"/>
      <c r="HLR286" s="225"/>
      <c r="HLS286" s="225"/>
      <c r="HLT286" s="225"/>
      <c r="HLU286" s="225"/>
      <c r="HLV286" s="225"/>
      <c r="HLW286" s="225"/>
      <c r="HLX286" s="225"/>
      <c r="HLY286" s="225"/>
      <c r="HLZ286" s="226"/>
      <c r="HMA286" s="224"/>
      <c r="HMB286" s="225"/>
      <c r="HMC286" s="225"/>
      <c r="HMD286" s="225"/>
      <c r="HME286" s="225"/>
      <c r="HMF286" s="225"/>
      <c r="HMG286" s="225"/>
      <c r="HMH286" s="225"/>
      <c r="HMI286" s="225"/>
      <c r="HMJ286" s="225"/>
      <c r="HMK286" s="225"/>
      <c r="HML286" s="225"/>
      <c r="HMM286" s="226"/>
      <c r="HMN286" s="224"/>
      <c r="HMO286" s="225"/>
      <c r="HMP286" s="225"/>
      <c r="HMQ286" s="225"/>
      <c r="HMR286" s="225"/>
      <c r="HMS286" s="225"/>
      <c r="HMT286" s="225"/>
      <c r="HMU286" s="225"/>
      <c r="HMV286" s="225"/>
      <c r="HMW286" s="225"/>
      <c r="HMX286" s="225"/>
      <c r="HMY286" s="225"/>
      <c r="HMZ286" s="226"/>
      <c r="HNA286" s="224"/>
      <c r="HNB286" s="225"/>
      <c r="HNC286" s="225"/>
      <c r="HND286" s="225"/>
      <c r="HNE286" s="225"/>
      <c r="HNF286" s="225"/>
      <c r="HNG286" s="225"/>
      <c r="HNH286" s="225"/>
      <c r="HNI286" s="225"/>
      <c r="HNJ286" s="225"/>
      <c r="HNK286" s="225"/>
      <c r="HNL286" s="225"/>
      <c r="HNM286" s="226"/>
      <c r="HNN286" s="224"/>
      <c r="HNO286" s="225"/>
      <c r="HNP286" s="225"/>
      <c r="HNQ286" s="225"/>
      <c r="HNR286" s="225"/>
      <c r="HNS286" s="225"/>
      <c r="HNT286" s="225"/>
      <c r="HNU286" s="225"/>
      <c r="HNV286" s="225"/>
      <c r="HNW286" s="225"/>
      <c r="HNX286" s="225"/>
      <c r="HNY286" s="225"/>
      <c r="HNZ286" s="226"/>
      <c r="HOA286" s="224"/>
      <c r="HOB286" s="225"/>
      <c r="HOC286" s="225"/>
      <c r="HOD286" s="225"/>
      <c r="HOE286" s="225"/>
      <c r="HOF286" s="225"/>
      <c r="HOG286" s="225"/>
      <c r="HOH286" s="225"/>
      <c r="HOI286" s="225"/>
      <c r="HOJ286" s="225"/>
      <c r="HOK286" s="225"/>
      <c r="HOL286" s="225"/>
      <c r="HOM286" s="226"/>
      <c r="HON286" s="224"/>
      <c r="HOO286" s="225"/>
      <c r="HOP286" s="225"/>
      <c r="HOQ286" s="225"/>
      <c r="HOR286" s="225"/>
      <c r="HOS286" s="225"/>
      <c r="HOT286" s="225"/>
      <c r="HOU286" s="225"/>
      <c r="HOV286" s="225"/>
      <c r="HOW286" s="225"/>
      <c r="HOX286" s="225"/>
      <c r="HOY286" s="225"/>
      <c r="HOZ286" s="226"/>
      <c r="HPA286" s="224"/>
      <c r="HPB286" s="225"/>
      <c r="HPC286" s="225"/>
      <c r="HPD286" s="225"/>
      <c r="HPE286" s="225"/>
      <c r="HPF286" s="225"/>
      <c r="HPG286" s="225"/>
      <c r="HPH286" s="225"/>
      <c r="HPI286" s="225"/>
      <c r="HPJ286" s="225"/>
      <c r="HPK286" s="225"/>
      <c r="HPL286" s="225"/>
      <c r="HPM286" s="226"/>
      <c r="HPN286" s="224"/>
      <c r="HPO286" s="225"/>
      <c r="HPP286" s="225"/>
      <c r="HPQ286" s="225"/>
      <c r="HPR286" s="225"/>
      <c r="HPS286" s="225"/>
      <c r="HPT286" s="225"/>
      <c r="HPU286" s="225"/>
      <c r="HPV286" s="225"/>
      <c r="HPW286" s="225"/>
      <c r="HPX286" s="225"/>
      <c r="HPY286" s="225"/>
      <c r="HPZ286" s="226"/>
      <c r="HQA286" s="224"/>
      <c r="HQB286" s="225"/>
      <c r="HQC286" s="225"/>
      <c r="HQD286" s="225"/>
      <c r="HQE286" s="225"/>
      <c r="HQF286" s="225"/>
      <c r="HQG286" s="225"/>
      <c r="HQH286" s="225"/>
      <c r="HQI286" s="225"/>
      <c r="HQJ286" s="225"/>
      <c r="HQK286" s="225"/>
      <c r="HQL286" s="225"/>
      <c r="HQM286" s="226"/>
      <c r="HQN286" s="224"/>
      <c r="HQO286" s="225"/>
      <c r="HQP286" s="225"/>
      <c r="HQQ286" s="225"/>
      <c r="HQR286" s="225"/>
      <c r="HQS286" s="225"/>
      <c r="HQT286" s="225"/>
      <c r="HQU286" s="225"/>
      <c r="HQV286" s="225"/>
      <c r="HQW286" s="225"/>
      <c r="HQX286" s="225"/>
      <c r="HQY286" s="225"/>
      <c r="HQZ286" s="226"/>
      <c r="HRA286" s="224"/>
      <c r="HRB286" s="225"/>
      <c r="HRC286" s="225"/>
      <c r="HRD286" s="225"/>
      <c r="HRE286" s="225"/>
      <c r="HRF286" s="225"/>
      <c r="HRG286" s="225"/>
      <c r="HRH286" s="225"/>
      <c r="HRI286" s="225"/>
      <c r="HRJ286" s="225"/>
      <c r="HRK286" s="225"/>
      <c r="HRL286" s="225"/>
      <c r="HRM286" s="226"/>
      <c r="HRN286" s="224"/>
      <c r="HRO286" s="225"/>
      <c r="HRP286" s="225"/>
      <c r="HRQ286" s="225"/>
      <c r="HRR286" s="225"/>
      <c r="HRS286" s="225"/>
      <c r="HRT286" s="225"/>
      <c r="HRU286" s="225"/>
      <c r="HRV286" s="225"/>
      <c r="HRW286" s="225"/>
      <c r="HRX286" s="225"/>
      <c r="HRY286" s="225"/>
      <c r="HRZ286" s="226"/>
      <c r="HSA286" s="224"/>
      <c r="HSB286" s="225"/>
      <c r="HSC286" s="225"/>
      <c r="HSD286" s="225"/>
      <c r="HSE286" s="225"/>
      <c r="HSF286" s="225"/>
      <c r="HSG286" s="225"/>
      <c r="HSH286" s="225"/>
      <c r="HSI286" s="225"/>
      <c r="HSJ286" s="225"/>
      <c r="HSK286" s="225"/>
      <c r="HSL286" s="225"/>
      <c r="HSM286" s="226"/>
      <c r="HSN286" s="224"/>
      <c r="HSO286" s="225"/>
      <c r="HSP286" s="225"/>
      <c r="HSQ286" s="225"/>
      <c r="HSR286" s="225"/>
      <c r="HSS286" s="225"/>
      <c r="HST286" s="225"/>
      <c r="HSU286" s="225"/>
      <c r="HSV286" s="225"/>
      <c r="HSW286" s="225"/>
      <c r="HSX286" s="225"/>
      <c r="HSY286" s="225"/>
      <c r="HSZ286" s="226"/>
      <c r="HTA286" s="224"/>
      <c r="HTB286" s="225"/>
      <c r="HTC286" s="225"/>
      <c r="HTD286" s="225"/>
      <c r="HTE286" s="225"/>
      <c r="HTF286" s="225"/>
      <c r="HTG286" s="225"/>
      <c r="HTH286" s="225"/>
      <c r="HTI286" s="225"/>
      <c r="HTJ286" s="225"/>
      <c r="HTK286" s="225"/>
      <c r="HTL286" s="225"/>
      <c r="HTM286" s="226"/>
      <c r="HTN286" s="224"/>
      <c r="HTO286" s="225"/>
      <c r="HTP286" s="225"/>
      <c r="HTQ286" s="225"/>
      <c r="HTR286" s="225"/>
      <c r="HTS286" s="225"/>
      <c r="HTT286" s="225"/>
      <c r="HTU286" s="225"/>
      <c r="HTV286" s="225"/>
      <c r="HTW286" s="225"/>
      <c r="HTX286" s="225"/>
      <c r="HTY286" s="225"/>
      <c r="HTZ286" s="226"/>
      <c r="HUA286" s="224"/>
      <c r="HUB286" s="225"/>
      <c r="HUC286" s="225"/>
      <c r="HUD286" s="225"/>
      <c r="HUE286" s="225"/>
      <c r="HUF286" s="225"/>
      <c r="HUG286" s="225"/>
      <c r="HUH286" s="225"/>
      <c r="HUI286" s="225"/>
      <c r="HUJ286" s="225"/>
      <c r="HUK286" s="225"/>
      <c r="HUL286" s="225"/>
      <c r="HUM286" s="226"/>
      <c r="HUN286" s="224"/>
      <c r="HUO286" s="225"/>
      <c r="HUP286" s="225"/>
      <c r="HUQ286" s="225"/>
      <c r="HUR286" s="225"/>
      <c r="HUS286" s="225"/>
      <c r="HUT286" s="225"/>
      <c r="HUU286" s="225"/>
      <c r="HUV286" s="225"/>
      <c r="HUW286" s="225"/>
      <c r="HUX286" s="225"/>
      <c r="HUY286" s="225"/>
      <c r="HUZ286" s="226"/>
      <c r="HVA286" s="224"/>
      <c r="HVB286" s="225"/>
      <c r="HVC286" s="225"/>
      <c r="HVD286" s="225"/>
      <c r="HVE286" s="225"/>
      <c r="HVF286" s="225"/>
      <c r="HVG286" s="225"/>
      <c r="HVH286" s="225"/>
      <c r="HVI286" s="225"/>
      <c r="HVJ286" s="225"/>
      <c r="HVK286" s="225"/>
      <c r="HVL286" s="225"/>
      <c r="HVM286" s="226"/>
      <c r="HVN286" s="224"/>
      <c r="HVO286" s="225"/>
      <c r="HVP286" s="225"/>
      <c r="HVQ286" s="225"/>
      <c r="HVR286" s="225"/>
      <c r="HVS286" s="225"/>
      <c r="HVT286" s="225"/>
      <c r="HVU286" s="225"/>
      <c r="HVV286" s="225"/>
      <c r="HVW286" s="225"/>
      <c r="HVX286" s="225"/>
      <c r="HVY286" s="225"/>
      <c r="HVZ286" s="226"/>
      <c r="HWA286" s="224"/>
      <c r="HWB286" s="225"/>
      <c r="HWC286" s="225"/>
      <c r="HWD286" s="225"/>
      <c r="HWE286" s="225"/>
      <c r="HWF286" s="225"/>
      <c r="HWG286" s="225"/>
      <c r="HWH286" s="225"/>
      <c r="HWI286" s="225"/>
      <c r="HWJ286" s="225"/>
      <c r="HWK286" s="225"/>
      <c r="HWL286" s="225"/>
      <c r="HWM286" s="226"/>
      <c r="HWN286" s="224"/>
      <c r="HWO286" s="225"/>
      <c r="HWP286" s="225"/>
      <c r="HWQ286" s="225"/>
      <c r="HWR286" s="225"/>
      <c r="HWS286" s="225"/>
      <c r="HWT286" s="225"/>
      <c r="HWU286" s="225"/>
      <c r="HWV286" s="225"/>
      <c r="HWW286" s="225"/>
      <c r="HWX286" s="225"/>
      <c r="HWY286" s="225"/>
      <c r="HWZ286" s="226"/>
      <c r="HXA286" s="224"/>
      <c r="HXB286" s="225"/>
      <c r="HXC286" s="225"/>
      <c r="HXD286" s="225"/>
      <c r="HXE286" s="225"/>
      <c r="HXF286" s="225"/>
      <c r="HXG286" s="225"/>
      <c r="HXH286" s="225"/>
      <c r="HXI286" s="225"/>
      <c r="HXJ286" s="225"/>
      <c r="HXK286" s="225"/>
      <c r="HXL286" s="225"/>
      <c r="HXM286" s="226"/>
      <c r="HXN286" s="224"/>
      <c r="HXO286" s="225"/>
      <c r="HXP286" s="225"/>
      <c r="HXQ286" s="225"/>
      <c r="HXR286" s="225"/>
      <c r="HXS286" s="225"/>
      <c r="HXT286" s="225"/>
      <c r="HXU286" s="225"/>
      <c r="HXV286" s="225"/>
      <c r="HXW286" s="225"/>
      <c r="HXX286" s="225"/>
      <c r="HXY286" s="225"/>
      <c r="HXZ286" s="226"/>
      <c r="HYA286" s="224"/>
      <c r="HYB286" s="225"/>
      <c r="HYC286" s="225"/>
      <c r="HYD286" s="225"/>
      <c r="HYE286" s="225"/>
      <c r="HYF286" s="225"/>
      <c r="HYG286" s="225"/>
      <c r="HYH286" s="225"/>
      <c r="HYI286" s="225"/>
      <c r="HYJ286" s="225"/>
      <c r="HYK286" s="225"/>
      <c r="HYL286" s="225"/>
      <c r="HYM286" s="226"/>
      <c r="HYN286" s="224"/>
      <c r="HYO286" s="225"/>
      <c r="HYP286" s="225"/>
      <c r="HYQ286" s="225"/>
      <c r="HYR286" s="225"/>
      <c r="HYS286" s="225"/>
      <c r="HYT286" s="225"/>
      <c r="HYU286" s="225"/>
      <c r="HYV286" s="225"/>
      <c r="HYW286" s="225"/>
      <c r="HYX286" s="225"/>
      <c r="HYY286" s="225"/>
      <c r="HYZ286" s="226"/>
      <c r="HZA286" s="224"/>
      <c r="HZB286" s="225"/>
      <c r="HZC286" s="225"/>
      <c r="HZD286" s="225"/>
      <c r="HZE286" s="225"/>
      <c r="HZF286" s="225"/>
      <c r="HZG286" s="225"/>
      <c r="HZH286" s="225"/>
      <c r="HZI286" s="225"/>
      <c r="HZJ286" s="225"/>
      <c r="HZK286" s="225"/>
      <c r="HZL286" s="225"/>
      <c r="HZM286" s="226"/>
      <c r="HZN286" s="224"/>
      <c r="HZO286" s="225"/>
      <c r="HZP286" s="225"/>
      <c r="HZQ286" s="225"/>
      <c r="HZR286" s="225"/>
      <c r="HZS286" s="225"/>
      <c r="HZT286" s="225"/>
      <c r="HZU286" s="225"/>
      <c r="HZV286" s="225"/>
      <c r="HZW286" s="225"/>
      <c r="HZX286" s="225"/>
      <c r="HZY286" s="225"/>
      <c r="HZZ286" s="226"/>
      <c r="IAA286" s="224"/>
      <c r="IAB286" s="225"/>
      <c r="IAC286" s="225"/>
      <c r="IAD286" s="225"/>
      <c r="IAE286" s="225"/>
      <c r="IAF286" s="225"/>
      <c r="IAG286" s="225"/>
      <c r="IAH286" s="225"/>
      <c r="IAI286" s="225"/>
      <c r="IAJ286" s="225"/>
      <c r="IAK286" s="225"/>
      <c r="IAL286" s="225"/>
      <c r="IAM286" s="226"/>
      <c r="IAN286" s="224"/>
      <c r="IAO286" s="225"/>
      <c r="IAP286" s="225"/>
      <c r="IAQ286" s="225"/>
      <c r="IAR286" s="225"/>
      <c r="IAS286" s="225"/>
      <c r="IAT286" s="225"/>
      <c r="IAU286" s="225"/>
      <c r="IAV286" s="225"/>
      <c r="IAW286" s="225"/>
      <c r="IAX286" s="225"/>
      <c r="IAY286" s="225"/>
      <c r="IAZ286" s="226"/>
      <c r="IBA286" s="224"/>
      <c r="IBB286" s="225"/>
      <c r="IBC286" s="225"/>
      <c r="IBD286" s="225"/>
      <c r="IBE286" s="225"/>
      <c r="IBF286" s="225"/>
      <c r="IBG286" s="225"/>
      <c r="IBH286" s="225"/>
      <c r="IBI286" s="225"/>
      <c r="IBJ286" s="225"/>
      <c r="IBK286" s="225"/>
      <c r="IBL286" s="225"/>
      <c r="IBM286" s="226"/>
      <c r="IBN286" s="224"/>
      <c r="IBO286" s="225"/>
      <c r="IBP286" s="225"/>
      <c r="IBQ286" s="225"/>
      <c r="IBR286" s="225"/>
      <c r="IBS286" s="225"/>
      <c r="IBT286" s="225"/>
      <c r="IBU286" s="225"/>
      <c r="IBV286" s="225"/>
      <c r="IBW286" s="225"/>
      <c r="IBX286" s="225"/>
      <c r="IBY286" s="225"/>
      <c r="IBZ286" s="226"/>
      <c r="ICA286" s="224"/>
      <c r="ICB286" s="225"/>
      <c r="ICC286" s="225"/>
      <c r="ICD286" s="225"/>
      <c r="ICE286" s="225"/>
      <c r="ICF286" s="225"/>
      <c r="ICG286" s="225"/>
      <c r="ICH286" s="225"/>
      <c r="ICI286" s="225"/>
      <c r="ICJ286" s="225"/>
      <c r="ICK286" s="225"/>
      <c r="ICL286" s="225"/>
      <c r="ICM286" s="226"/>
      <c r="ICN286" s="224"/>
      <c r="ICO286" s="225"/>
      <c r="ICP286" s="225"/>
      <c r="ICQ286" s="225"/>
      <c r="ICR286" s="225"/>
      <c r="ICS286" s="225"/>
      <c r="ICT286" s="225"/>
      <c r="ICU286" s="225"/>
      <c r="ICV286" s="225"/>
      <c r="ICW286" s="225"/>
      <c r="ICX286" s="225"/>
      <c r="ICY286" s="225"/>
      <c r="ICZ286" s="226"/>
      <c r="IDA286" s="224"/>
      <c r="IDB286" s="225"/>
      <c r="IDC286" s="225"/>
      <c r="IDD286" s="225"/>
      <c r="IDE286" s="225"/>
      <c r="IDF286" s="225"/>
      <c r="IDG286" s="225"/>
      <c r="IDH286" s="225"/>
      <c r="IDI286" s="225"/>
      <c r="IDJ286" s="225"/>
      <c r="IDK286" s="225"/>
      <c r="IDL286" s="225"/>
      <c r="IDM286" s="226"/>
      <c r="IDN286" s="224"/>
      <c r="IDO286" s="225"/>
      <c r="IDP286" s="225"/>
      <c r="IDQ286" s="225"/>
      <c r="IDR286" s="225"/>
      <c r="IDS286" s="225"/>
      <c r="IDT286" s="225"/>
      <c r="IDU286" s="225"/>
      <c r="IDV286" s="225"/>
      <c r="IDW286" s="225"/>
      <c r="IDX286" s="225"/>
      <c r="IDY286" s="225"/>
      <c r="IDZ286" s="226"/>
      <c r="IEA286" s="224"/>
      <c r="IEB286" s="225"/>
      <c r="IEC286" s="225"/>
      <c r="IED286" s="225"/>
      <c r="IEE286" s="225"/>
      <c r="IEF286" s="225"/>
      <c r="IEG286" s="225"/>
      <c r="IEH286" s="225"/>
      <c r="IEI286" s="225"/>
      <c r="IEJ286" s="225"/>
      <c r="IEK286" s="225"/>
      <c r="IEL286" s="225"/>
      <c r="IEM286" s="226"/>
      <c r="IEN286" s="224"/>
      <c r="IEO286" s="225"/>
      <c r="IEP286" s="225"/>
      <c r="IEQ286" s="225"/>
      <c r="IER286" s="225"/>
      <c r="IES286" s="225"/>
      <c r="IET286" s="225"/>
      <c r="IEU286" s="225"/>
      <c r="IEV286" s="225"/>
      <c r="IEW286" s="225"/>
      <c r="IEX286" s="225"/>
      <c r="IEY286" s="225"/>
      <c r="IEZ286" s="226"/>
      <c r="IFA286" s="224"/>
      <c r="IFB286" s="225"/>
      <c r="IFC286" s="225"/>
      <c r="IFD286" s="225"/>
      <c r="IFE286" s="225"/>
      <c r="IFF286" s="225"/>
      <c r="IFG286" s="225"/>
      <c r="IFH286" s="225"/>
      <c r="IFI286" s="225"/>
      <c r="IFJ286" s="225"/>
      <c r="IFK286" s="225"/>
      <c r="IFL286" s="225"/>
      <c r="IFM286" s="226"/>
      <c r="IFN286" s="224"/>
      <c r="IFO286" s="225"/>
      <c r="IFP286" s="225"/>
      <c r="IFQ286" s="225"/>
      <c r="IFR286" s="225"/>
      <c r="IFS286" s="225"/>
      <c r="IFT286" s="225"/>
      <c r="IFU286" s="225"/>
      <c r="IFV286" s="225"/>
      <c r="IFW286" s="225"/>
      <c r="IFX286" s="225"/>
      <c r="IFY286" s="225"/>
      <c r="IFZ286" s="226"/>
      <c r="IGA286" s="224"/>
      <c r="IGB286" s="225"/>
      <c r="IGC286" s="225"/>
      <c r="IGD286" s="225"/>
      <c r="IGE286" s="225"/>
      <c r="IGF286" s="225"/>
      <c r="IGG286" s="225"/>
      <c r="IGH286" s="225"/>
      <c r="IGI286" s="225"/>
      <c r="IGJ286" s="225"/>
      <c r="IGK286" s="225"/>
      <c r="IGL286" s="225"/>
      <c r="IGM286" s="226"/>
      <c r="IGN286" s="224"/>
      <c r="IGO286" s="225"/>
      <c r="IGP286" s="225"/>
      <c r="IGQ286" s="225"/>
      <c r="IGR286" s="225"/>
      <c r="IGS286" s="225"/>
      <c r="IGT286" s="225"/>
      <c r="IGU286" s="225"/>
      <c r="IGV286" s="225"/>
      <c r="IGW286" s="225"/>
      <c r="IGX286" s="225"/>
      <c r="IGY286" s="225"/>
      <c r="IGZ286" s="226"/>
      <c r="IHA286" s="224"/>
      <c r="IHB286" s="225"/>
      <c r="IHC286" s="225"/>
      <c r="IHD286" s="225"/>
      <c r="IHE286" s="225"/>
      <c r="IHF286" s="225"/>
      <c r="IHG286" s="225"/>
      <c r="IHH286" s="225"/>
      <c r="IHI286" s="225"/>
      <c r="IHJ286" s="225"/>
      <c r="IHK286" s="225"/>
      <c r="IHL286" s="225"/>
      <c r="IHM286" s="226"/>
      <c r="IHN286" s="224"/>
      <c r="IHO286" s="225"/>
      <c r="IHP286" s="225"/>
      <c r="IHQ286" s="225"/>
      <c r="IHR286" s="225"/>
      <c r="IHS286" s="225"/>
      <c r="IHT286" s="225"/>
      <c r="IHU286" s="225"/>
      <c r="IHV286" s="225"/>
      <c r="IHW286" s="225"/>
      <c r="IHX286" s="225"/>
      <c r="IHY286" s="225"/>
      <c r="IHZ286" s="226"/>
      <c r="IIA286" s="224"/>
      <c r="IIB286" s="225"/>
      <c r="IIC286" s="225"/>
      <c r="IID286" s="225"/>
      <c r="IIE286" s="225"/>
      <c r="IIF286" s="225"/>
      <c r="IIG286" s="225"/>
      <c r="IIH286" s="225"/>
      <c r="III286" s="225"/>
      <c r="IIJ286" s="225"/>
      <c r="IIK286" s="225"/>
      <c r="IIL286" s="225"/>
      <c r="IIM286" s="226"/>
      <c r="IIN286" s="224"/>
      <c r="IIO286" s="225"/>
      <c r="IIP286" s="225"/>
      <c r="IIQ286" s="225"/>
      <c r="IIR286" s="225"/>
      <c r="IIS286" s="225"/>
      <c r="IIT286" s="225"/>
      <c r="IIU286" s="225"/>
      <c r="IIV286" s="225"/>
      <c r="IIW286" s="225"/>
      <c r="IIX286" s="225"/>
      <c r="IIY286" s="225"/>
      <c r="IIZ286" s="226"/>
      <c r="IJA286" s="224"/>
      <c r="IJB286" s="225"/>
      <c r="IJC286" s="225"/>
      <c r="IJD286" s="225"/>
      <c r="IJE286" s="225"/>
      <c r="IJF286" s="225"/>
      <c r="IJG286" s="225"/>
      <c r="IJH286" s="225"/>
      <c r="IJI286" s="225"/>
      <c r="IJJ286" s="225"/>
      <c r="IJK286" s="225"/>
      <c r="IJL286" s="225"/>
      <c r="IJM286" s="226"/>
      <c r="IJN286" s="224"/>
      <c r="IJO286" s="225"/>
      <c r="IJP286" s="225"/>
      <c r="IJQ286" s="225"/>
      <c r="IJR286" s="225"/>
      <c r="IJS286" s="225"/>
      <c r="IJT286" s="225"/>
      <c r="IJU286" s="225"/>
      <c r="IJV286" s="225"/>
      <c r="IJW286" s="225"/>
      <c r="IJX286" s="225"/>
      <c r="IJY286" s="225"/>
      <c r="IJZ286" s="226"/>
      <c r="IKA286" s="224"/>
      <c r="IKB286" s="225"/>
      <c r="IKC286" s="225"/>
      <c r="IKD286" s="225"/>
      <c r="IKE286" s="225"/>
      <c r="IKF286" s="225"/>
      <c r="IKG286" s="225"/>
      <c r="IKH286" s="225"/>
      <c r="IKI286" s="225"/>
      <c r="IKJ286" s="225"/>
      <c r="IKK286" s="225"/>
      <c r="IKL286" s="225"/>
      <c r="IKM286" s="226"/>
      <c r="IKN286" s="224"/>
      <c r="IKO286" s="225"/>
      <c r="IKP286" s="225"/>
      <c r="IKQ286" s="225"/>
      <c r="IKR286" s="225"/>
      <c r="IKS286" s="225"/>
      <c r="IKT286" s="225"/>
      <c r="IKU286" s="225"/>
      <c r="IKV286" s="225"/>
      <c r="IKW286" s="225"/>
      <c r="IKX286" s="225"/>
      <c r="IKY286" s="225"/>
      <c r="IKZ286" s="226"/>
      <c r="ILA286" s="224"/>
      <c r="ILB286" s="225"/>
      <c r="ILC286" s="225"/>
      <c r="ILD286" s="225"/>
      <c r="ILE286" s="225"/>
      <c r="ILF286" s="225"/>
      <c r="ILG286" s="225"/>
      <c r="ILH286" s="225"/>
      <c r="ILI286" s="225"/>
      <c r="ILJ286" s="225"/>
      <c r="ILK286" s="225"/>
      <c r="ILL286" s="225"/>
      <c r="ILM286" s="226"/>
      <c r="ILN286" s="224"/>
      <c r="ILO286" s="225"/>
      <c r="ILP286" s="225"/>
      <c r="ILQ286" s="225"/>
      <c r="ILR286" s="225"/>
      <c r="ILS286" s="225"/>
      <c r="ILT286" s="225"/>
      <c r="ILU286" s="225"/>
      <c r="ILV286" s="225"/>
      <c r="ILW286" s="225"/>
      <c r="ILX286" s="225"/>
      <c r="ILY286" s="225"/>
      <c r="ILZ286" s="226"/>
      <c r="IMA286" s="224"/>
      <c r="IMB286" s="225"/>
      <c r="IMC286" s="225"/>
      <c r="IMD286" s="225"/>
      <c r="IME286" s="225"/>
      <c r="IMF286" s="225"/>
      <c r="IMG286" s="225"/>
      <c r="IMH286" s="225"/>
      <c r="IMI286" s="225"/>
      <c r="IMJ286" s="225"/>
      <c r="IMK286" s="225"/>
      <c r="IML286" s="225"/>
      <c r="IMM286" s="226"/>
      <c r="IMN286" s="224"/>
      <c r="IMO286" s="225"/>
      <c r="IMP286" s="225"/>
      <c r="IMQ286" s="225"/>
      <c r="IMR286" s="225"/>
      <c r="IMS286" s="225"/>
      <c r="IMT286" s="225"/>
      <c r="IMU286" s="225"/>
      <c r="IMV286" s="225"/>
      <c r="IMW286" s="225"/>
      <c r="IMX286" s="225"/>
      <c r="IMY286" s="225"/>
      <c r="IMZ286" s="226"/>
      <c r="INA286" s="224"/>
      <c r="INB286" s="225"/>
      <c r="INC286" s="225"/>
      <c r="IND286" s="225"/>
      <c r="INE286" s="225"/>
      <c r="INF286" s="225"/>
      <c r="ING286" s="225"/>
      <c r="INH286" s="225"/>
      <c r="INI286" s="225"/>
      <c r="INJ286" s="225"/>
      <c r="INK286" s="225"/>
      <c r="INL286" s="225"/>
      <c r="INM286" s="226"/>
      <c r="INN286" s="224"/>
      <c r="INO286" s="225"/>
      <c r="INP286" s="225"/>
      <c r="INQ286" s="225"/>
      <c r="INR286" s="225"/>
      <c r="INS286" s="225"/>
      <c r="INT286" s="225"/>
      <c r="INU286" s="225"/>
      <c r="INV286" s="225"/>
      <c r="INW286" s="225"/>
      <c r="INX286" s="225"/>
      <c r="INY286" s="225"/>
      <c r="INZ286" s="226"/>
      <c r="IOA286" s="224"/>
      <c r="IOB286" s="225"/>
      <c r="IOC286" s="225"/>
      <c r="IOD286" s="225"/>
      <c r="IOE286" s="225"/>
      <c r="IOF286" s="225"/>
      <c r="IOG286" s="225"/>
      <c r="IOH286" s="225"/>
      <c r="IOI286" s="225"/>
      <c r="IOJ286" s="225"/>
      <c r="IOK286" s="225"/>
      <c r="IOL286" s="225"/>
      <c r="IOM286" s="226"/>
      <c r="ION286" s="224"/>
      <c r="IOO286" s="225"/>
      <c r="IOP286" s="225"/>
      <c r="IOQ286" s="225"/>
      <c r="IOR286" s="225"/>
      <c r="IOS286" s="225"/>
      <c r="IOT286" s="225"/>
      <c r="IOU286" s="225"/>
      <c r="IOV286" s="225"/>
      <c r="IOW286" s="225"/>
      <c r="IOX286" s="225"/>
      <c r="IOY286" s="225"/>
      <c r="IOZ286" s="226"/>
      <c r="IPA286" s="224"/>
      <c r="IPB286" s="225"/>
      <c r="IPC286" s="225"/>
      <c r="IPD286" s="225"/>
      <c r="IPE286" s="225"/>
      <c r="IPF286" s="225"/>
      <c r="IPG286" s="225"/>
      <c r="IPH286" s="225"/>
      <c r="IPI286" s="225"/>
      <c r="IPJ286" s="225"/>
      <c r="IPK286" s="225"/>
      <c r="IPL286" s="225"/>
      <c r="IPM286" s="226"/>
      <c r="IPN286" s="224"/>
      <c r="IPO286" s="225"/>
      <c r="IPP286" s="225"/>
      <c r="IPQ286" s="225"/>
      <c r="IPR286" s="225"/>
      <c r="IPS286" s="225"/>
      <c r="IPT286" s="225"/>
      <c r="IPU286" s="225"/>
      <c r="IPV286" s="225"/>
      <c r="IPW286" s="225"/>
      <c r="IPX286" s="225"/>
      <c r="IPY286" s="225"/>
      <c r="IPZ286" s="226"/>
      <c r="IQA286" s="224"/>
      <c r="IQB286" s="225"/>
      <c r="IQC286" s="225"/>
      <c r="IQD286" s="225"/>
      <c r="IQE286" s="225"/>
      <c r="IQF286" s="225"/>
      <c r="IQG286" s="225"/>
      <c r="IQH286" s="225"/>
      <c r="IQI286" s="225"/>
      <c r="IQJ286" s="225"/>
      <c r="IQK286" s="225"/>
      <c r="IQL286" s="225"/>
      <c r="IQM286" s="226"/>
      <c r="IQN286" s="224"/>
      <c r="IQO286" s="225"/>
      <c r="IQP286" s="225"/>
      <c r="IQQ286" s="225"/>
      <c r="IQR286" s="225"/>
      <c r="IQS286" s="225"/>
      <c r="IQT286" s="225"/>
      <c r="IQU286" s="225"/>
      <c r="IQV286" s="225"/>
      <c r="IQW286" s="225"/>
      <c r="IQX286" s="225"/>
      <c r="IQY286" s="225"/>
      <c r="IQZ286" s="226"/>
      <c r="IRA286" s="224"/>
      <c r="IRB286" s="225"/>
      <c r="IRC286" s="225"/>
      <c r="IRD286" s="225"/>
      <c r="IRE286" s="225"/>
      <c r="IRF286" s="225"/>
      <c r="IRG286" s="225"/>
      <c r="IRH286" s="225"/>
      <c r="IRI286" s="225"/>
      <c r="IRJ286" s="225"/>
      <c r="IRK286" s="225"/>
      <c r="IRL286" s="225"/>
      <c r="IRM286" s="226"/>
      <c r="IRN286" s="224"/>
      <c r="IRO286" s="225"/>
      <c r="IRP286" s="225"/>
      <c r="IRQ286" s="225"/>
      <c r="IRR286" s="225"/>
      <c r="IRS286" s="225"/>
      <c r="IRT286" s="225"/>
      <c r="IRU286" s="225"/>
      <c r="IRV286" s="225"/>
      <c r="IRW286" s="225"/>
      <c r="IRX286" s="225"/>
      <c r="IRY286" s="225"/>
      <c r="IRZ286" s="226"/>
      <c r="ISA286" s="224"/>
      <c r="ISB286" s="225"/>
      <c r="ISC286" s="225"/>
      <c r="ISD286" s="225"/>
      <c r="ISE286" s="225"/>
      <c r="ISF286" s="225"/>
      <c r="ISG286" s="225"/>
      <c r="ISH286" s="225"/>
      <c r="ISI286" s="225"/>
      <c r="ISJ286" s="225"/>
      <c r="ISK286" s="225"/>
      <c r="ISL286" s="225"/>
      <c r="ISM286" s="226"/>
      <c r="ISN286" s="224"/>
      <c r="ISO286" s="225"/>
      <c r="ISP286" s="225"/>
      <c r="ISQ286" s="225"/>
      <c r="ISR286" s="225"/>
      <c r="ISS286" s="225"/>
      <c r="IST286" s="225"/>
      <c r="ISU286" s="225"/>
      <c r="ISV286" s="225"/>
      <c r="ISW286" s="225"/>
      <c r="ISX286" s="225"/>
      <c r="ISY286" s="225"/>
      <c r="ISZ286" s="226"/>
      <c r="ITA286" s="224"/>
      <c r="ITB286" s="225"/>
      <c r="ITC286" s="225"/>
      <c r="ITD286" s="225"/>
      <c r="ITE286" s="225"/>
      <c r="ITF286" s="225"/>
      <c r="ITG286" s="225"/>
      <c r="ITH286" s="225"/>
      <c r="ITI286" s="225"/>
      <c r="ITJ286" s="225"/>
      <c r="ITK286" s="225"/>
      <c r="ITL286" s="225"/>
      <c r="ITM286" s="226"/>
      <c r="ITN286" s="224"/>
      <c r="ITO286" s="225"/>
      <c r="ITP286" s="225"/>
      <c r="ITQ286" s="225"/>
      <c r="ITR286" s="225"/>
      <c r="ITS286" s="225"/>
      <c r="ITT286" s="225"/>
      <c r="ITU286" s="225"/>
      <c r="ITV286" s="225"/>
      <c r="ITW286" s="225"/>
      <c r="ITX286" s="225"/>
      <c r="ITY286" s="225"/>
      <c r="ITZ286" s="226"/>
      <c r="IUA286" s="224"/>
      <c r="IUB286" s="225"/>
      <c r="IUC286" s="225"/>
      <c r="IUD286" s="225"/>
      <c r="IUE286" s="225"/>
      <c r="IUF286" s="225"/>
      <c r="IUG286" s="225"/>
      <c r="IUH286" s="225"/>
      <c r="IUI286" s="225"/>
      <c r="IUJ286" s="225"/>
      <c r="IUK286" s="225"/>
      <c r="IUL286" s="225"/>
      <c r="IUM286" s="226"/>
      <c r="IUN286" s="224"/>
      <c r="IUO286" s="225"/>
      <c r="IUP286" s="225"/>
      <c r="IUQ286" s="225"/>
      <c r="IUR286" s="225"/>
      <c r="IUS286" s="225"/>
      <c r="IUT286" s="225"/>
      <c r="IUU286" s="225"/>
      <c r="IUV286" s="225"/>
      <c r="IUW286" s="225"/>
      <c r="IUX286" s="225"/>
      <c r="IUY286" s="225"/>
      <c r="IUZ286" s="226"/>
      <c r="IVA286" s="224"/>
      <c r="IVB286" s="225"/>
      <c r="IVC286" s="225"/>
      <c r="IVD286" s="225"/>
      <c r="IVE286" s="225"/>
      <c r="IVF286" s="225"/>
      <c r="IVG286" s="225"/>
      <c r="IVH286" s="225"/>
      <c r="IVI286" s="225"/>
      <c r="IVJ286" s="225"/>
      <c r="IVK286" s="225"/>
      <c r="IVL286" s="225"/>
      <c r="IVM286" s="226"/>
      <c r="IVN286" s="224"/>
      <c r="IVO286" s="225"/>
      <c r="IVP286" s="225"/>
      <c r="IVQ286" s="225"/>
      <c r="IVR286" s="225"/>
      <c r="IVS286" s="225"/>
      <c r="IVT286" s="225"/>
      <c r="IVU286" s="225"/>
      <c r="IVV286" s="225"/>
      <c r="IVW286" s="225"/>
      <c r="IVX286" s="225"/>
      <c r="IVY286" s="225"/>
      <c r="IVZ286" s="226"/>
      <c r="IWA286" s="224"/>
      <c r="IWB286" s="225"/>
      <c r="IWC286" s="225"/>
      <c r="IWD286" s="225"/>
      <c r="IWE286" s="225"/>
      <c r="IWF286" s="225"/>
      <c r="IWG286" s="225"/>
      <c r="IWH286" s="225"/>
      <c r="IWI286" s="225"/>
      <c r="IWJ286" s="225"/>
      <c r="IWK286" s="225"/>
      <c r="IWL286" s="225"/>
      <c r="IWM286" s="226"/>
      <c r="IWN286" s="224"/>
      <c r="IWO286" s="225"/>
      <c r="IWP286" s="225"/>
      <c r="IWQ286" s="225"/>
      <c r="IWR286" s="225"/>
      <c r="IWS286" s="225"/>
      <c r="IWT286" s="225"/>
      <c r="IWU286" s="225"/>
      <c r="IWV286" s="225"/>
      <c r="IWW286" s="225"/>
      <c r="IWX286" s="225"/>
      <c r="IWY286" s="225"/>
      <c r="IWZ286" s="226"/>
      <c r="IXA286" s="224"/>
      <c r="IXB286" s="225"/>
      <c r="IXC286" s="225"/>
      <c r="IXD286" s="225"/>
      <c r="IXE286" s="225"/>
      <c r="IXF286" s="225"/>
      <c r="IXG286" s="225"/>
      <c r="IXH286" s="225"/>
      <c r="IXI286" s="225"/>
      <c r="IXJ286" s="225"/>
      <c r="IXK286" s="225"/>
      <c r="IXL286" s="225"/>
      <c r="IXM286" s="226"/>
      <c r="IXN286" s="224"/>
      <c r="IXO286" s="225"/>
      <c r="IXP286" s="225"/>
      <c r="IXQ286" s="225"/>
      <c r="IXR286" s="225"/>
      <c r="IXS286" s="225"/>
      <c r="IXT286" s="225"/>
      <c r="IXU286" s="225"/>
      <c r="IXV286" s="225"/>
      <c r="IXW286" s="225"/>
      <c r="IXX286" s="225"/>
      <c r="IXY286" s="225"/>
      <c r="IXZ286" s="226"/>
      <c r="IYA286" s="224"/>
      <c r="IYB286" s="225"/>
      <c r="IYC286" s="225"/>
      <c r="IYD286" s="225"/>
      <c r="IYE286" s="225"/>
      <c r="IYF286" s="225"/>
      <c r="IYG286" s="225"/>
      <c r="IYH286" s="225"/>
      <c r="IYI286" s="225"/>
      <c r="IYJ286" s="225"/>
      <c r="IYK286" s="225"/>
      <c r="IYL286" s="225"/>
      <c r="IYM286" s="226"/>
      <c r="IYN286" s="224"/>
      <c r="IYO286" s="225"/>
      <c r="IYP286" s="225"/>
      <c r="IYQ286" s="225"/>
      <c r="IYR286" s="225"/>
      <c r="IYS286" s="225"/>
      <c r="IYT286" s="225"/>
      <c r="IYU286" s="225"/>
      <c r="IYV286" s="225"/>
      <c r="IYW286" s="225"/>
      <c r="IYX286" s="225"/>
      <c r="IYY286" s="225"/>
      <c r="IYZ286" s="226"/>
      <c r="IZA286" s="224"/>
      <c r="IZB286" s="225"/>
      <c r="IZC286" s="225"/>
      <c r="IZD286" s="225"/>
      <c r="IZE286" s="225"/>
      <c r="IZF286" s="225"/>
      <c r="IZG286" s="225"/>
      <c r="IZH286" s="225"/>
      <c r="IZI286" s="225"/>
      <c r="IZJ286" s="225"/>
      <c r="IZK286" s="225"/>
      <c r="IZL286" s="225"/>
      <c r="IZM286" s="226"/>
      <c r="IZN286" s="224"/>
      <c r="IZO286" s="225"/>
      <c r="IZP286" s="225"/>
      <c r="IZQ286" s="225"/>
      <c r="IZR286" s="225"/>
      <c r="IZS286" s="225"/>
      <c r="IZT286" s="225"/>
      <c r="IZU286" s="225"/>
      <c r="IZV286" s="225"/>
      <c r="IZW286" s="225"/>
      <c r="IZX286" s="225"/>
      <c r="IZY286" s="225"/>
      <c r="IZZ286" s="226"/>
      <c r="JAA286" s="224"/>
      <c r="JAB286" s="225"/>
      <c r="JAC286" s="225"/>
      <c r="JAD286" s="225"/>
      <c r="JAE286" s="225"/>
      <c r="JAF286" s="225"/>
      <c r="JAG286" s="225"/>
      <c r="JAH286" s="225"/>
      <c r="JAI286" s="225"/>
      <c r="JAJ286" s="225"/>
      <c r="JAK286" s="225"/>
      <c r="JAL286" s="225"/>
      <c r="JAM286" s="226"/>
      <c r="JAN286" s="224"/>
      <c r="JAO286" s="225"/>
      <c r="JAP286" s="225"/>
      <c r="JAQ286" s="225"/>
      <c r="JAR286" s="225"/>
      <c r="JAS286" s="225"/>
      <c r="JAT286" s="225"/>
      <c r="JAU286" s="225"/>
      <c r="JAV286" s="225"/>
      <c r="JAW286" s="225"/>
      <c r="JAX286" s="225"/>
      <c r="JAY286" s="225"/>
      <c r="JAZ286" s="226"/>
      <c r="JBA286" s="224"/>
      <c r="JBB286" s="225"/>
      <c r="JBC286" s="225"/>
      <c r="JBD286" s="225"/>
      <c r="JBE286" s="225"/>
      <c r="JBF286" s="225"/>
      <c r="JBG286" s="225"/>
      <c r="JBH286" s="225"/>
      <c r="JBI286" s="225"/>
      <c r="JBJ286" s="225"/>
      <c r="JBK286" s="225"/>
      <c r="JBL286" s="225"/>
      <c r="JBM286" s="226"/>
      <c r="JBN286" s="224"/>
      <c r="JBO286" s="225"/>
      <c r="JBP286" s="225"/>
      <c r="JBQ286" s="225"/>
      <c r="JBR286" s="225"/>
      <c r="JBS286" s="225"/>
      <c r="JBT286" s="225"/>
      <c r="JBU286" s="225"/>
      <c r="JBV286" s="225"/>
      <c r="JBW286" s="225"/>
      <c r="JBX286" s="225"/>
      <c r="JBY286" s="225"/>
      <c r="JBZ286" s="226"/>
      <c r="JCA286" s="224"/>
      <c r="JCB286" s="225"/>
      <c r="JCC286" s="225"/>
      <c r="JCD286" s="225"/>
      <c r="JCE286" s="225"/>
      <c r="JCF286" s="225"/>
      <c r="JCG286" s="225"/>
      <c r="JCH286" s="225"/>
      <c r="JCI286" s="225"/>
      <c r="JCJ286" s="225"/>
      <c r="JCK286" s="225"/>
      <c r="JCL286" s="225"/>
      <c r="JCM286" s="226"/>
      <c r="JCN286" s="224"/>
      <c r="JCO286" s="225"/>
      <c r="JCP286" s="225"/>
      <c r="JCQ286" s="225"/>
      <c r="JCR286" s="225"/>
      <c r="JCS286" s="225"/>
      <c r="JCT286" s="225"/>
      <c r="JCU286" s="225"/>
      <c r="JCV286" s="225"/>
      <c r="JCW286" s="225"/>
      <c r="JCX286" s="225"/>
      <c r="JCY286" s="225"/>
      <c r="JCZ286" s="226"/>
      <c r="JDA286" s="224"/>
      <c r="JDB286" s="225"/>
      <c r="JDC286" s="225"/>
      <c r="JDD286" s="225"/>
      <c r="JDE286" s="225"/>
      <c r="JDF286" s="225"/>
      <c r="JDG286" s="225"/>
      <c r="JDH286" s="225"/>
      <c r="JDI286" s="225"/>
      <c r="JDJ286" s="225"/>
      <c r="JDK286" s="225"/>
      <c r="JDL286" s="225"/>
      <c r="JDM286" s="226"/>
      <c r="JDN286" s="224"/>
      <c r="JDO286" s="225"/>
      <c r="JDP286" s="225"/>
      <c r="JDQ286" s="225"/>
      <c r="JDR286" s="225"/>
      <c r="JDS286" s="225"/>
      <c r="JDT286" s="225"/>
      <c r="JDU286" s="225"/>
      <c r="JDV286" s="225"/>
      <c r="JDW286" s="225"/>
      <c r="JDX286" s="225"/>
      <c r="JDY286" s="225"/>
      <c r="JDZ286" s="226"/>
      <c r="JEA286" s="224"/>
      <c r="JEB286" s="225"/>
      <c r="JEC286" s="225"/>
      <c r="JED286" s="225"/>
      <c r="JEE286" s="225"/>
      <c r="JEF286" s="225"/>
      <c r="JEG286" s="225"/>
      <c r="JEH286" s="225"/>
      <c r="JEI286" s="225"/>
      <c r="JEJ286" s="225"/>
      <c r="JEK286" s="225"/>
      <c r="JEL286" s="225"/>
      <c r="JEM286" s="226"/>
      <c r="JEN286" s="224"/>
      <c r="JEO286" s="225"/>
      <c r="JEP286" s="225"/>
      <c r="JEQ286" s="225"/>
      <c r="JER286" s="225"/>
      <c r="JES286" s="225"/>
      <c r="JET286" s="225"/>
      <c r="JEU286" s="225"/>
      <c r="JEV286" s="225"/>
      <c r="JEW286" s="225"/>
      <c r="JEX286" s="225"/>
      <c r="JEY286" s="225"/>
      <c r="JEZ286" s="226"/>
      <c r="JFA286" s="224"/>
      <c r="JFB286" s="225"/>
      <c r="JFC286" s="225"/>
      <c r="JFD286" s="225"/>
      <c r="JFE286" s="225"/>
      <c r="JFF286" s="225"/>
      <c r="JFG286" s="225"/>
      <c r="JFH286" s="225"/>
      <c r="JFI286" s="225"/>
      <c r="JFJ286" s="225"/>
      <c r="JFK286" s="225"/>
      <c r="JFL286" s="225"/>
      <c r="JFM286" s="226"/>
      <c r="JFN286" s="224"/>
      <c r="JFO286" s="225"/>
      <c r="JFP286" s="225"/>
      <c r="JFQ286" s="225"/>
      <c r="JFR286" s="225"/>
      <c r="JFS286" s="225"/>
      <c r="JFT286" s="225"/>
      <c r="JFU286" s="225"/>
      <c r="JFV286" s="225"/>
      <c r="JFW286" s="225"/>
      <c r="JFX286" s="225"/>
      <c r="JFY286" s="225"/>
      <c r="JFZ286" s="226"/>
      <c r="JGA286" s="224"/>
      <c r="JGB286" s="225"/>
      <c r="JGC286" s="225"/>
      <c r="JGD286" s="225"/>
      <c r="JGE286" s="225"/>
      <c r="JGF286" s="225"/>
      <c r="JGG286" s="225"/>
      <c r="JGH286" s="225"/>
      <c r="JGI286" s="225"/>
      <c r="JGJ286" s="225"/>
      <c r="JGK286" s="225"/>
      <c r="JGL286" s="225"/>
      <c r="JGM286" s="226"/>
      <c r="JGN286" s="224"/>
      <c r="JGO286" s="225"/>
      <c r="JGP286" s="225"/>
      <c r="JGQ286" s="225"/>
      <c r="JGR286" s="225"/>
      <c r="JGS286" s="225"/>
      <c r="JGT286" s="225"/>
      <c r="JGU286" s="225"/>
      <c r="JGV286" s="225"/>
      <c r="JGW286" s="225"/>
      <c r="JGX286" s="225"/>
      <c r="JGY286" s="225"/>
      <c r="JGZ286" s="226"/>
      <c r="JHA286" s="224"/>
      <c r="JHB286" s="225"/>
      <c r="JHC286" s="225"/>
      <c r="JHD286" s="225"/>
      <c r="JHE286" s="225"/>
      <c r="JHF286" s="225"/>
      <c r="JHG286" s="225"/>
      <c r="JHH286" s="225"/>
      <c r="JHI286" s="225"/>
      <c r="JHJ286" s="225"/>
      <c r="JHK286" s="225"/>
      <c r="JHL286" s="225"/>
      <c r="JHM286" s="226"/>
      <c r="JHN286" s="224"/>
      <c r="JHO286" s="225"/>
      <c r="JHP286" s="225"/>
      <c r="JHQ286" s="225"/>
      <c r="JHR286" s="225"/>
      <c r="JHS286" s="225"/>
      <c r="JHT286" s="225"/>
      <c r="JHU286" s="225"/>
      <c r="JHV286" s="225"/>
      <c r="JHW286" s="225"/>
      <c r="JHX286" s="225"/>
      <c r="JHY286" s="225"/>
      <c r="JHZ286" s="226"/>
      <c r="JIA286" s="224"/>
      <c r="JIB286" s="225"/>
      <c r="JIC286" s="225"/>
      <c r="JID286" s="225"/>
      <c r="JIE286" s="225"/>
      <c r="JIF286" s="225"/>
      <c r="JIG286" s="225"/>
      <c r="JIH286" s="225"/>
      <c r="JII286" s="225"/>
      <c r="JIJ286" s="225"/>
      <c r="JIK286" s="225"/>
      <c r="JIL286" s="225"/>
      <c r="JIM286" s="226"/>
      <c r="JIN286" s="224"/>
      <c r="JIO286" s="225"/>
      <c r="JIP286" s="225"/>
      <c r="JIQ286" s="225"/>
      <c r="JIR286" s="225"/>
      <c r="JIS286" s="225"/>
      <c r="JIT286" s="225"/>
      <c r="JIU286" s="225"/>
      <c r="JIV286" s="225"/>
      <c r="JIW286" s="225"/>
      <c r="JIX286" s="225"/>
      <c r="JIY286" s="225"/>
      <c r="JIZ286" s="226"/>
      <c r="JJA286" s="224"/>
      <c r="JJB286" s="225"/>
      <c r="JJC286" s="225"/>
      <c r="JJD286" s="225"/>
      <c r="JJE286" s="225"/>
      <c r="JJF286" s="225"/>
      <c r="JJG286" s="225"/>
      <c r="JJH286" s="225"/>
      <c r="JJI286" s="225"/>
      <c r="JJJ286" s="225"/>
      <c r="JJK286" s="225"/>
      <c r="JJL286" s="225"/>
      <c r="JJM286" s="226"/>
      <c r="JJN286" s="224"/>
      <c r="JJO286" s="225"/>
      <c r="JJP286" s="225"/>
      <c r="JJQ286" s="225"/>
      <c r="JJR286" s="225"/>
      <c r="JJS286" s="225"/>
      <c r="JJT286" s="225"/>
      <c r="JJU286" s="225"/>
      <c r="JJV286" s="225"/>
      <c r="JJW286" s="225"/>
      <c r="JJX286" s="225"/>
      <c r="JJY286" s="225"/>
      <c r="JJZ286" s="226"/>
      <c r="JKA286" s="224"/>
      <c r="JKB286" s="225"/>
      <c r="JKC286" s="225"/>
      <c r="JKD286" s="225"/>
      <c r="JKE286" s="225"/>
      <c r="JKF286" s="225"/>
      <c r="JKG286" s="225"/>
      <c r="JKH286" s="225"/>
      <c r="JKI286" s="225"/>
      <c r="JKJ286" s="225"/>
      <c r="JKK286" s="225"/>
      <c r="JKL286" s="225"/>
      <c r="JKM286" s="226"/>
      <c r="JKN286" s="224"/>
      <c r="JKO286" s="225"/>
      <c r="JKP286" s="225"/>
      <c r="JKQ286" s="225"/>
      <c r="JKR286" s="225"/>
      <c r="JKS286" s="225"/>
      <c r="JKT286" s="225"/>
      <c r="JKU286" s="225"/>
      <c r="JKV286" s="225"/>
      <c r="JKW286" s="225"/>
      <c r="JKX286" s="225"/>
      <c r="JKY286" s="225"/>
      <c r="JKZ286" s="226"/>
      <c r="JLA286" s="224"/>
      <c r="JLB286" s="225"/>
      <c r="JLC286" s="225"/>
      <c r="JLD286" s="225"/>
      <c r="JLE286" s="225"/>
      <c r="JLF286" s="225"/>
      <c r="JLG286" s="225"/>
      <c r="JLH286" s="225"/>
      <c r="JLI286" s="225"/>
      <c r="JLJ286" s="225"/>
      <c r="JLK286" s="225"/>
      <c r="JLL286" s="225"/>
      <c r="JLM286" s="226"/>
      <c r="JLN286" s="224"/>
      <c r="JLO286" s="225"/>
      <c r="JLP286" s="225"/>
      <c r="JLQ286" s="225"/>
      <c r="JLR286" s="225"/>
      <c r="JLS286" s="225"/>
      <c r="JLT286" s="225"/>
      <c r="JLU286" s="225"/>
      <c r="JLV286" s="225"/>
      <c r="JLW286" s="225"/>
      <c r="JLX286" s="225"/>
      <c r="JLY286" s="225"/>
      <c r="JLZ286" s="226"/>
      <c r="JMA286" s="224"/>
      <c r="JMB286" s="225"/>
      <c r="JMC286" s="225"/>
      <c r="JMD286" s="225"/>
      <c r="JME286" s="225"/>
      <c r="JMF286" s="225"/>
      <c r="JMG286" s="225"/>
      <c r="JMH286" s="225"/>
      <c r="JMI286" s="225"/>
      <c r="JMJ286" s="225"/>
      <c r="JMK286" s="225"/>
      <c r="JML286" s="225"/>
      <c r="JMM286" s="226"/>
      <c r="JMN286" s="224"/>
      <c r="JMO286" s="225"/>
      <c r="JMP286" s="225"/>
      <c r="JMQ286" s="225"/>
      <c r="JMR286" s="225"/>
      <c r="JMS286" s="225"/>
      <c r="JMT286" s="225"/>
      <c r="JMU286" s="225"/>
      <c r="JMV286" s="225"/>
      <c r="JMW286" s="225"/>
      <c r="JMX286" s="225"/>
      <c r="JMY286" s="225"/>
      <c r="JMZ286" s="226"/>
      <c r="JNA286" s="224"/>
      <c r="JNB286" s="225"/>
      <c r="JNC286" s="225"/>
      <c r="JND286" s="225"/>
      <c r="JNE286" s="225"/>
      <c r="JNF286" s="225"/>
      <c r="JNG286" s="225"/>
      <c r="JNH286" s="225"/>
      <c r="JNI286" s="225"/>
      <c r="JNJ286" s="225"/>
      <c r="JNK286" s="225"/>
      <c r="JNL286" s="225"/>
      <c r="JNM286" s="226"/>
      <c r="JNN286" s="224"/>
      <c r="JNO286" s="225"/>
      <c r="JNP286" s="225"/>
      <c r="JNQ286" s="225"/>
      <c r="JNR286" s="225"/>
      <c r="JNS286" s="225"/>
      <c r="JNT286" s="225"/>
      <c r="JNU286" s="225"/>
      <c r="JNV286" s="225"/>
      <c r="JNW286" s="225"/>
      <c r="JNX286" s="225"/>
      <c r="JNY286" s="225"/>
      <c r="JNZ286" s="226"/>
      <c r="JOA286" s="224"/>
      <c r="JOB286" s="225"/>
      <c r="JOC286" s="225"/>
      <c r="JOD286" s="225"/>
      <c r="JOE286" s="225"/>
      <c r="JOF286" s="225"/>
      <c r="JOG286" s="225"/>
      <c r="JOH286" s="225"/>
      <c r="JOI286" s="225"/>
      <c r="JOJ286" s="225"/>
      <c r="JOK286" s="225"/>
      <c r="JOL286" s="225"/>
      <c r="JOM286" s="226"/>
      <c r="JON286" s="224"/>
      <c r="JOO286" s="225"/>
      <c r="JOP286" s="225"/>
      <c r="JOQ286" s="225"/>
      <c r="JOR286" s="225"/>
      <c r="JOS286" s="225"/>
      <c r="JOT286" s="225"/>
      <c r="JOU286" s="225"/>
      <c r="JOV286" s="225"/>
      <c r="JOW286" s="225"/>
      <c r="JOX286" s="225"/>
      <c r="JOY286" s="225"/>
      <c r="JOZ286" s="226"/>
      <c r="JPA286" s="224"/>
      <c r="JPB286" s="225"/>
      <c r="JPC286" s="225"/>
      <c r="JPD286" s="225"/>
      <c r="JPE286" s="225"/>
      <c r="JPF286" s="225"/>
      <c r="JPG286" s="225"/>
      <c r="JPH286" s="225"/>
      <c r="JPI286" s="225"/>
      <c r="JPJ286" s="225"/>
      <c r="JPK286" s="225"/>
      <c r="JPL286" s="225"/>
      <c r="JPM286" s="226"/>
      <c r="JPN286" s="224"/>
      <c r="JPO286" s="225"/>
      <c r="JPP286" s="225"/>
      <c r="JPQ286" s="225"/>
      <c r="JPR286" s="225"/>
      <c r="JPS286" s="225"/>
      <c r="JPT286" s="225"/>
      <c r="JPU286" s="225"/>
      <c r="JPV286" s="225"/>
      <c r="JPW286" s="225"/>
      <c r="JPX286" s="225"/>
      <c r="JPY286" s="225"/>
      <c r="JPZ286" s="226"/>
      <c r="JQA286" s="224"/>
      <c r="JQB286" s="225"/>
      <c r="JQC286" s="225"/>
      <c r="JQD286" s="225"/>
      <c r="JQE286" s="225"/>
      <c r="JQF286" s="225"/>
      <c r="JQG286" s="225"/>
      <c r="JQH286" s="225"/>
      <c r="JQI286" s="225"/>
      <c r="JQJ286" s="225"/>
      <c r="JQK286" s="225"/>
      <c r="JQL286" s="225"/>
      <c r="JQM286" s="226"/>
      <c r="JQN286" s="224"/>
      <c r="JQO286" s="225"/>
      <c r="JQP286" s="225"/>
      <c r="JQQ286" s="225"/>
      <c r="JQR286" s="225"/>
      <c r="JQS286" s="225"/>
      <c r="JQT286" s="225"/>
      <c r="JQU286" s="225"/>
      <c r="JQV286" s="225"/>
      <c r="JQW286" s="225"/>
      <c r="JQX286" s="225"/>
      <c r="JQY286" s="225"/>
      <c r="JQZ286" s="226"/>
      <c r="JRA286" s="224"/>
      <c r="JRB286" s="225"/>
      <c r="JRC286" s="225"/>
      <c r="JRD286" s="225"/>
      <c r="JRE286" s="225"/>
      <c r="JRF286" s="225"/>
      <c r="JRG286" s="225"/>
      <c r="JRH286" s="225"/>
      <c r="JRI286" s="225"/>
      <c r="JRJ286" s="225"/>
      <c r="JRK286" s="225"/>
      <c r="JRL286" s="225"/>
      <c r="JRM286" s="226"/>
      <c r="JRN286" s="224"/>
      <c r="JRO286" s="225"/>
      <c r="JRP286" s="225"/>
      <c r="JRQ286" s="225"/>
      <c r="JRR286" s="225"/>
      <c r="JRS286" s="225"/>
      <c r="JRT286" s="225"/>
      <c r="JRU286" s="225"/>
      <c r="JRV286" s="225"/>
      <c r="JRW286" s="225"/>
      <c r="JRX286" s="225"/>
      <c r="JRY286" s="225"/>
      <c r="JRZ286" s="226"/>
      <c r="JSA286" s="224"/>
      <c r="JSB286" s="225"/>
      <c r="JSC286" s="225"/>
      <c r="JSD286" s="225"/>
      <c r="JSE286" s="225"/>
      <c r="JSF286" s="225"/>
      <c r="JSG286" s="225"/>
      <c r="JSH286" s="225"/>
      <c r="JSI286" s="225"/>
      <c r="JSJ286" s="225"/>
      <c r="JSK286" s="225"/>
      <c r="JSL286" s="225"/>
      <c r="JSM286" s="226"/>
      <c r="JSN286" s="224"/>
      <c r="JSO286" s="225"/>
      <c r="JSP286" s="225"/>
      <c r="JSQ286" s="225"/>
      <c r="JSR286" s="225"/>
      <c r="JSS286" s="225"/>
      <c r="JST286" s="225"/>
      <c r="JSU286" s="225"/>
      <c r="JSV286" s="225"/>
      <c r="JSW286" s="225"/>
      <c r="JSX286" s="225"/>
      <c r="JSY286" s="225"/>
      <c r="JSZ286" s="226"/>
      <c r="JTA286" s="224"/>
      <c r="JTB286" s="225"/>
      <c r="JTC286" s="225"/>
      <c r="JTD286" s="225"/>
      <c r="JTE286" s="225"/>
      <c r="JTF286" s="225"/>
      <c r="JTG286" s="225"/>
      <c r="JTH286" s="225"/>
      <c r="JTI286" s="225"/>
      <c r="JTJ286" s="225"/>
      <c r="JTK286" s="225"/>
      <c r="JTL286" s="225"/>
      <c r="JTM286" s="226"/>
      <c r="JTN286" s="224"/>
      <c r="JTO286" s="225"/>
      <c r="JTP286" s="225"/>
      <c r="JTQ286" s="225"/>
      <c r="JTR286" s="225"/>
      <c r="JTS286" s="225"/>
      <c r="JTT286" s="225"/>
      <c r="JTU286" s="225"/>
      <c r="JTV286" s="225"/>
      <c r="JTW286" s="225"/>
      <c r="JTX286" s="225"/>
      <c r="JTY286" s="225"/>
      <c r="JTZ286" s="226"/>
      <c r="JUA286" s="224"/>
      <c r="JUB286" s="225"/>
      <c r="JUC286" s="225"/>
      <c r="JUD286" s="225"/>
      <c r="JUE286" s="225"/>
      <c r="JUF286" s="225"/>
      <c r="JUG286" s="225"/>
      <c r="JUH286" s="225"/>
      <c r="JUI286" s="225"/>
      <c r="JUJ286" s="225"/>
      <c r="JUK286" s="225"/>
      <c r="JUL286" s="225"/>
      <c r="JUM286" s="226"/>
      <c r="JUN286" s="224"/>
      <c r="JUO286" s="225"/>
      <c r="JUP286" s="225"/>
      <c r="JUQ286" s="225"/>
      <c r="JUR286" s="225"/>
      <c r="JUS286" s="225"/>
      <c r="JUT286" s="225"/>
      <c r="JUU286" s="225"/>
      <c r="JUV286" s="225"/>
      <c r="JUW286" s="225"/>
      <c r="JUX286" s="225"/>
      <c r="JUY286" s="225"/>
      <c r="JUZ286" s="226"/>
      <c r="JVA286" s="224"/>
      <c r="JVB286" s="225"/>
      <c r="JVC286" s="225"/>
      <c r="JVD286" s="225"/>
      <c r="JVE286" s="225"/>
      <c r="JVF286" s="225"/>
      <c r="JVG286" s="225"/>
      <c r="JVH286" s="225"/>
      <c r="JVI286" s="225"/>
      <c r="JVJ286" s="225"/>
      <c r="JVK286" s="225"/>
      <c r="JVL286" s="225"/>
      <c r="JVM286" s="226"/>
      <c r="JVN286" s="224"/>
      <c r="JVO286" s="225"/>
      <c r="JVP286" s="225"/>
      <c r="JVQ286" s="225"/>
      <c r="JVR286" s="225"/>
      <c r="JVS286" s="225"/>
      <c r="JVT286" s="225"/>
      <c r="JVU286" s="225"/>
      <c r="JVV286" s="225"/>
      <c r="JVW286" s="225"/>
      <c r="JVX286" s="225"/>
      <c r="JVY286" s="225"/>
      <c r="JVZ286" s="226"/>
      <c r="JWA286" s="224"/>
      <c r="JWB286" s="225"/>
      <c r="JWC286" s="225"/>
      <c r="JWD286" s="225"/>
      <c r="JWE286" s="225"/>
      <c r="JWF286" s="225"/>
      <c r="JWG286" s="225"/>
      <c r="JWH286" s="225"/>
      <c r="JWI286" s="225"/>
      <c r="JWJ286" s="225"/>
      <c r="JWK286" s="225"/>
      <c r="JWL286" s="225"/>
      <c r="JWM286" s="226"/>
      <c r="JWN286" s="224"/>
      <c r="JWO286" s="225"/>
      <c r="JWP286" s="225"/>
      <c r="JWQ286" s="225"/>
      <c r="JWR286" s="225"/>
      <c r="JWS286" s="225"/>
      <c r="JWT286" s="225"/>
      <c r="JWU286" s="225"/>
      <c r="JWV286" s="225"/>
      <c r="JWW286" s="225"/>
      <c r="JWX286" s="225"/>
      <c r="JWY286" s="225"/>
      <c r="JWZ286" s="226"/>
      <c r="JXA286" s="224"/>
      <c r="JXB286" s="225"/>
      <c r="JXC286" s="225"/>
      <c r="JXD286" s="225"/>
      <c r="JXE286" s="225"/>
      <c r="JXF286" s="225"/>
      <c r="JXG286" s="225"/>
      <c r="JXH286" s="225"/>
      <c r="JXI286" s="225"/>
      <c r="JXJ286" s="225"/>
      <c r="JXK286" s="225"/>
      <c r="JXL286" s="225"/>
      <c r="JXM286" s="226"/>
      <c r="JXN286" s="224"/>
      <c r="JXO286" s="225"/>
      <c r="JXP286" s="225"/>
      <c r="JXQ286" s="225"/>
      <c r="JXR286" s="225"/>
      <c r="JXS286" s="225"/>
      <c r="JXT286" s="225"/>
      <c r="JXU286" s="225"/>
      <c r="JXV286" s="225"/>
      <c r="JXW286" s="225"/>
      <c r="JXX286" s="225"/>
      <c r="JXY286" s="225"/>
      <c r="JXZ286" s="226"/>
      <c r="JYA286" s="224"/>
      <c r="JYB286" s="225"/>
      <c r="JYC286" s="225"/>
      <c r="JYD286" s="225"/>
      <c r="JYE286" s="225"/>
      <c r="JYF286" s="225"/>
      <c r="JYG286" s="225"/>
      <c r="JYH286" s="225"/>
      <c r="JYI286" s="225"/>
      <c r="JYJ286" s="225"/>
      <c r="JYK286" s="225"/>
      <c r="JYL286" s="225"/>
      <c r="JYM286" s="226"/>
      <c r="JYN286" s="224"/>
      <c r="JYO286" s="225"/>
      <c r="JYP286" s="225"/>
      <c r="JYQ286" s="225"/>
      <c r="JYR286" s="225"/>
      <c r="JYS286" s="225"/>
      <c r="JYT286" s="225"/>
      <c r="JYU286" s="225"/>
      <c r="JYV286" s="225"/>
      <c r="JYW286" s="225"/>
      <c r="JYX286" s="225"/>
      <c r="JYY286" s="225"/>
      <c r="JYZ286" s="226"/>
      <c r="JZA286" s="224"/>
      <c r="JZB286" s="225"/>
      <c r="JZC286" s="225"/>
      <c r="JZD286" s="225"/>
      <c r="JZE286" s="225"/>
      <c r="JZF286" s="225"/>
      <c r="JZG286" s="225"/>
      <c r="JZH286" s="225"/>
      <c r="JZI286" s="225"/>
      <c r="JZJ286" s="225"/>
      <c r="JZK286" s="225"/>
      <c r="JZL286" s="225"/>
      <c r="JZM286" s="226"/>
      <c r="JZN286" s="224"/>
      <c r="JZO286" s="225"/>
      <c r="JZP286" s="225"/>
      <c r="JZQ286" s="225"/>
      <c r="JZR286" s="225"/>
      <c r="JZS286" s="225"/>
      <c r="JZT286" s="225"/>
      <c r="JZU286" s="225"/>
      <c r="JZV286" s="225"/>
      <c r="JZW286" s="225"/>
      <c r="JZX286" s="225"/>
      <c r="JZY286" s="225"/>
      <c r="JZZ286" s="226"/>
      <c r="KAA286" s="224"/>
      <c r="KAB286" s="225"/>
      <c r="KAC286" s="225"/>
      <c r="KAD286" s="225"/>
      <c r="KAE286" s="225"/>
      <c r="KAF286" s="225"/>
      <c r="KAG286" s="225"/>
      <c r="KAH286" s="225"/>
      <c r="KAI286" s="225"/>
      <c r="KAJ286" s="225"/>
      <c r="KAK286" s="225"/>
      <c r="KAL286" s="225"/>
      <c r="KAM286" s="226"/>
      <c r="KAN286" s="224"/>
      <c r="KAO286" s="225"/>
      <c r="KAP286" s="225"/>
      <c r="KAQ286" s="225"/>
      <c r="KAR286" s="225"/>
      <c r="KAS286" s="225"/>
      <c r="KAT286" s="225"/>
      <c r="KAU286" s="225"/>
      <c r="KAV286" s="225"/>
      <c r="KAW286" s="225"/>
      <c r="KAX286" s="225"/>
      <c r="KAY286" s="225"/>
      <c r="KAZ286" s="226"/>
      <c r="KBA286" s="224"/>
      <c r="KBB286" s="225"/>
      <c r="KBC286" s="225"/>
      <c r="KBD286" s="225"/>
      <c r="KBE286" s="225"/>
      <c r="KBF286" s="225"/>
      <c r="KBG286" s="225"/>
      <c r="KBH286" s="225"/>
      <c r="KBI286" s="225"/>
      <c r="KBJ286" s="225"/>
      <c r="KBK286" s="225"/>
      <c r="KBL286" s="225"/>
      <c r="KBM286" s="226"/>
      <c r="KBN286" s="224"/>
      <c r="KBO286" s="225"/>
      <c r="KBP286" s="225"/>
      <c r="KBQ286" s="225"/>
      <c r="KBR286" s="225"/>
      <c r="KBS286" s="225"/>
      <c r="KBT286" s="225"/>
      <c r="KBU286" s="225"/>
      <c r="KBV286" s="225"/>
      <c r="KBW286" s="225"/>
      <c r="KBX286" s="225"/>
      <c r="KBY286" s="225"/>
      <c r="KBZ286" s="226"/>
      <c r="KCA286" s="224"/>
      <c r="KCB286" s="225"/>
      <c r="KCC286" s="225"/>
      <c r="KCD286" s="225"/>
      <c r="KCE286" s="225"/>
      <c r="KCF286" s="225"/>
      <c r="KCG286" s="225"/>
      <c r="KCH286" s="225"/>
      <c r="KCI286" s="225"/>
      <c r="KCJ286" s="225"/>
      <c r="KCK286" s="225"/>
      <c r="KCL286" s="225"/>
      <c r="KCM286" s="226"/>
      <c r="KCN286" s="224"/>
      <c r="KCO286" s="225"/>
      <c r="KCP286" s="225"/>
      <c r="KCQ286" s="225"/>
      <c r="KCR286" s="225"/>
      <c r="KCS286" s="225"/>
      <c r="KCT286" s="225"/>
      <c r="KCU286" s="225"/>
      <c r="KCV286" s="225"/>
      <c r="KCW286" s="225"/>
      <c r="KCX286" s="225"/>
      <c r="KCY286" s="225"/>
      <c r="KCZ286" s="226"/>
      <c r="KDA286" s="224"/>
      <c r="KDB286" s="225"/>
      <c r="KDC286" s="225"/>
      <c r="KDD286" s="225"/>
      <c r="KDE286" s="225"/>
      <c r="KDF286" s="225"/>
      <c r="KDG286" s="225"/>
      <c r="KDH286" s="225"/>
      <c r="KDI286" s="225"/>
      <c r="KDJ286" s="225"/>
      <c r="KDK286" s="225"/>
      <c r="KDL286" s="225"/>
      <c r="KDM286" s="226"/>
      <c r="KDN286" s="224"/>
      <c r="KDO286" s="225"/>
      <c r="KDP286" s="225"/>
      <c r="KDQ286" s="225"/>
      <c r="KDR286" s="225"/>
      <c r="KDS286" s="225"/>
      <c r="KDT286" s="225"/>
      <c r="KDU286" s="225"/>
      <c r="KDV286" s="225"/>
      <c r="KDW286" s="225"/>
      <c r="KDX286" s="225"/>
      <c r="KDY286" s="225"/>
      <c r="KDZ286" s="226"/>
      <c r="KEA286" s="224"/>
      <c r="KEB286" s="225"/>
      <c r="KEC286" s="225"/>
      <c r="KED286" s="225"/>
      <c r="KEE286" s="225"/>
      <c r="KEF286" s="225"/>
      <c r="KEG286" s="225"/>
      <c r="KEH286" s="225"/>
      <c r="KEI286" s="225"/>
      <c r="KEJ286" s="225"/>
      <c r="KEK286" s="225"/>
      <c r="KEL286" s="225"/>
      <c r="KEM286" s="226"/>
      <c r="KEN286" s="224"/>
      <c r="KEO286" s="225"/>
      <c r="KEP286" s="225"/>
      <c r="KEQ286" s="225"/>
      <c r="KER286" s="225"/>
      <c r="KES286" s="225"/>
      <c r="KET286" s="225"/>
      <c r="KEU286" s="225"/>
      <c r="KEV286" s="225"/>
      <c r="KEW286" s="225"/>
      <c r="KEX286" s="225"/>
      <c r="KEY286" s="225"/>
      <c r="KEZ286" s="226"/>
      <c r="KFA286" s="224"/>
      <c r="KFB286" s="225"/>
      <c r="KFC286" s="225"/>
      <c r="KFD286" s="225"/>
      <c r="KFE286" s="225"/>
      <c r="KFF286" s="225"/>
      <c r="KFG286" s="225"/>
      <c r="KFH286" s="225"/>
      <c r="KFI286" s="225"/>
      <c r="KFJ286" s="225"/>
      <c r="KFK286" s="225"/>
      <c r="KFL286" s="225"/>
      <c r="KFM286" s="226"/>
      <c r="KFN286" s="224"/>
      <c r="KFO286" s="225"/>
      <c r="KFP286" s="225"/>
      <c r="KFQ286" s="225"/>
      <c r="KFR286" s="225"/>
      <c r="KFS286" s="225"/>
      <c r="KFT286" s="225"/>
      <c r="KFU286" s="225"/>
      <c r="KFV286" s="225"/>
      <c r="KFW286" s="225"/>
      <c r="KFX286" s="225"/>
      <c r="KFY286" s="225"/>
      <c r="KFZ286" s="226"/>
      <c r="KGA286" s="224"/>
      <c r="KGB286" s="225"/>
      <c r="KGC286" s="225"/>
      <c r="KGD286" s="225"/>
      <c r="KGE286" s="225"/>
      <c r="KGF286" s="225"/>
      <c r="KGG286" s="225"/>
      <c r="KGH286" s="225"/>
      <c r="KGI286" s="225"/>
      <c r="KGJ286" s="225"/>
      <c r="KGK286" s="225"/>
      <c r="KGL286" s="225"/>
      <c r="KGM286" s="226"/>
      <c r="KGN286" s="224"/>
      <c r="KGO286" s="225"/>
      <c r="KGP286" s="225"/>
      <c r="KGQ286" s="225"/>
      <c r="KGR286" s="225"/>
      <c r="KGS286" s="225"/>
      <c r="KGT286" s="225"/>
      <c r="KGU286" s="225"/>
      <c r="KGV286" s="225"/>
      <c r="KGW286" s="225"/>
      <c r="KGX286" s="225"/>
      <c r="KGY286" s="225"/>
      <c r="KGZ286" s="226"/>
      <c r="KHA286" s="224"/>
      <c r="KHB286" s="225"/>
      <c r="KHC286" s="225"/>
      <c r="KHD286" s="225"/>
      <c r="KHE286" s="225"/>
      <c r="KHF286" s="225"/>
      <c r="KHG286" s="225"/>
      <c r="KHH286" s="225"/>
      <c r="KHI286" s="225"/>
      <c r="KHJ286" s="225"/>
      <c r="KHK286" s="225"/>
      <c r="KHL286" s="225"/>
      <c r="KHM286" s="226"/>
      <c r="KHN286" s="224"/>
      <c r="KHO286" s="225"/>
      <c r="KHP286" s="225"/>
      <c r="KHQ286" s="225"/>
      <c r="KHR286" s="225"/>
      <c r="KHS286" s="225"/>
      <c r="KHT286" s="225"/>
      <c r="KHU286" s="225"/>
      <c r="KHV286" s="225"/>
      <c r="KHW286" s="225"/>
      <c r="KHX286" s="225"/>
      <c r="KHY286" s="225"/>
      <c r="KHZ286" s="226"/>
      <c r="KIA286" s="224"/>
      <c r="KIB286" s="225"/>
      <c r="KIC286" s="225"/>
      <c r="KID286" s="225"/>
      <c r="KIE286" s="225"/>
      <c r="KIF286" s="225"/>
      <c r="KIG286" s="225"/>
      <c r="KIH286" s="225"/>
      <c r="KII286" s="225"/>
      <c r="KIJ286" s="225"/>
      <c r="KIK286" s="225"/>
      <c r="KIL286" s="225"/>
      <c r="KIM286" s="226"/>
      <c r="KIN286" s="224"/>
      <c r="KIO286" s="225"/>
      <c r="KIP286" s="225"/>
      <c r="KIQ286" s="225"/>
      <c r="KIR286" s="225"/>
      <c r="KIS286" s="225"/>
      <c r="KIT286" s="225"/>
      <c r="KIU286" s="225"/>
      <c r="KIV286" s="225"/>
      <c r="KIW286" s="225"/>
      <c r="KIX286" s="225"/>
      <c r="KIY286" s="225"/>
      <c r="KIZ286" s="226"/>
      <c r="KJA286" s="224"/>
      <c r="KJB286" s="225"/>
      <c r="KJC286" s="225"/>
      <c r="KJD286" s="225"/>
      <c r="KJE286" s="225"/>
      <c r="KJF286" s="225"/>
      <c r="KJG286" s="225"/>
      <c r="KJH286" s="225"/>
      <c r="KJI286" s="225"/>
      <c r="KJJ286" s="225"/>
      <c r="KJK286" s="225"/>
      <c r="KJL286" s="225"/>
      <c r="KJM286" s="226"/>
      <c r="KJN286" s="224"/>
      <c r="KJO286" s="225"/>
      <c r="KJP286" s="225"/>
      <c r="KJQ286" s="225"/>
      <c r="KJR286" s="225"/>
      <c r="KJS286" s="225"/>
      <c r="KJT286" s="225"/>
      <c r="KJU286" s="225"/>
      <c r="KJV286" s="225"/>
      <c r="KJW286" s="225"/>
      <c r="KJX286" s="225"/>
      <c r="KJY286" s="225"/>
      <c r="KJZ286" s="226"/>
      <c r="KKA286" s="224"/>
      <c r="KKB286" s="225"/>
      <c r="KKC286" s="225"/>
      <c r="KKD286" s="225"/>
      <c r="KKE286" s="225"/>
      <c r="KKF286" s="225"/>
      <c r="KKG286" s="225"/>
      <c r="KKH286" s="225"/>
      <c r="KKI286" s="225"/>
      <c r="KKJ286" s="225"/>
      <c r="KKK286" s="225"/>
      <c r="KKL286" s="225"/>
      <c r="KKM286" s="226"/>
      <c r="KKN286" s="224"/>
      <c r="KKO286" s="225"/>
      <c r="KKP286" s="225"/>
      <c r="KKQ286" s="225"/>
      <c r="KKR286" s="225"/>
      <c r="KKS286" s="225"/>
      <c r="KKT286" s="225"/>
      <c r="KKU286" s="225"/>
      <c r="KKV286" s="225"/>
      <c r="KKW286" s="225"/>
      <c r="KKX286" s="225"/>
      <c r="KKY286" s="225"/>
      <c r="KKZ286" s="226"/>
      <c r="KLA286" s="224"/>
      <c r="KLB286" s="225"/>
      <c r="KLC286" s="225"/>
      <c r="KLD286" s="225"/>
      <c r="KLE286" s="225"/>
      <c r="KLF286" s="225"/>
      <c r="KLG286" s="225"/>
      <c r="KLH286" s="225"/>
      <c r="KLI286" s="225"/>
      <c r="KLJ286" s="225"/>
      <c r="KLK286" s="225"/>
      <c r="KLL286" s="225"/>
      <c r="KLM286" s="226"/>
      <c r="KLN286" s="224"/>
      <c r="KLO286" s="225"/>
      <c r="KLP286" s="225"/>
      <c r="KLQ286" s="225"/>
      <c r="KLR286" s="225"/>
      <c r="KLS286" s="225"/>
      <c r="KLT286" s="225"/>
      <c r="KLU286" s="225"/>
      <c r="KLV286" s="225"/>
      <c r="KLW286" s="225"/>
      <c r="KLX286" s="225"/>
      <c r="KLY286" s="225"/>
      <c r="KLZ286" s="226"/>
      <c r="KMA286" s="224"/>
      <c r="KMB286" s="225"/>
      <c r="KMC286" s="225"/>
      <c r="KMD286" s="225"/>
      <c r="KME286" s="225"/>
      <c r="KMF286" s="225"/>
      <c r="KMG286" s="225"/>
      <c r="KMH286" s="225"/>
      <c r="KMI286" s="225"/>
      <c r="KMJ286" s="225"/>
      <c r="KMK286" s="225"/>
      <c r="KML286" s="225"/>
      <c r="KMM286" s="226"/>
      <c r="KMN286" s="224"/>
      <c r="KMO286" s="225"/>
      <c r="KMP286" s="225"/>
      <c r="KMQ286" s="225"/>
      <c r="KMR286" s="225"/>
      <c r="KMS286" s="225"/>
      <c r="KMT286" s="225"/>
      <c r="KMU286" s="225"/>
      <c r="KMV286" s="225"/>
      <c r="KMW286" s="225"/>
      <c r="KMX286" s="225"/>
      <c r="KMY286" s="225"/>
      <c r="KMZ286" s="226"/>
      <c r="KNA286" s="224"/>
      <c r="KNB286" s="225"/>
      <c r="KNC286" s="225"/>
      <c r="KND286" s="225"/>
      <c r="KNE286" s="225"/>
      <c r="KNF286" s="225"/>
      <c r="KNG286" s="225"/>
      <c r="KNH286" s="225"/>
      <c r="KNI286" s="225"/>
      <c r="KNJ286" s="225"/>
      <c r="KNK286" s="225"/>
      <c r="KNL286" s="225"/>
      <c r="KNM286" s="226"/>
      <c r="KNN286" s="224"/>
      <c r="KNO286" s="225"/>
      <c r="KNP286" s="225"/>
      <c r="KNQ286" s="225"/>
      <c r="KNR286" s="225"/>
      <c r="KNS286" s="225"/>
      <c r="KNT286" s="225"/>
      <c r="KNU286" s="225"/>
      <c r="KNV286" s="225"/>
      <c r="KNW286" s="225"/>
      <c r="KNX286" s="225"/>
      <c r="KNY286" s="225"/>
      <c r="KNZ286" s="226"/>
      <c r="KOA286" s="224"/>
      <c r="KOB286" s="225"/>
      <c r="KOC286" s="225"/>
      <c r="KOD286" s="225"/>
      <c r="KOE286" s="225"/>
      <c r="KOF286" s="225"/>
      <c r="KOG286" s="225"/>
      <c r="KOH286" s="225"/>
      <c r="KOI286" s="225"/>
      <c r="KOJ286" s="225"/>
      <c r="KOK286" s="225"/>
      <c r="KOL286" s="225"/>
      <c r="KOM286" s="226"/>
      <c r="KON286" s="224"/>
      <c r="KOO286" s="225"/>
      <c r="KOP286" s="225"/>
      <c r="KOQ286" s="225"/>
      <c r="KOR286" s="225"/>
      <c r="KOS286" s="225"/>
      <c r="KOT286" s="225"/>
      <c r="KOU286" s="225"/>
      <c r="KOV286" s="225"/>
      <c r="KOW286" s="225"/>
      <c r="KOX286" s="225"/>
      <c r="KOY286" s="225"/>
      <c r="KOZ286" s="226"/>
      <c r="KPA286" s="224"/>
      <c r="KPB286" s="225"/>
      <c r="KPC286" s="225"/>
      <c r="KPD286" s="225"/>
      <c r="KPE286" s="225"/>
      <c r="KPF286" s="225"/>
      <c r="KPG286" s="225"/>
      <c r="KPH286" s="225"/>
      <c r="KPI286" s="225"/>
      <c r="KPJ286" s="225"/>
      <c r="KPK286" s="225"/>
      <c r="KPL286" s="225"/>
      <c r="KPM286" s="226"/>
      <c r="KPN286" s="224"/>
      <c r="KPO286" s="225"/>
      <c r="KPP286" s="225"/>
      <c r="KPQ286" s="225"/>
      <c r="KPR286" s="225"/>
      <c r="KPS286" s="225"/>
      <c r="KPT286" s="225"/>
      <c r="KPU286" s="225"/>
      <c r="KPV286" s="225"/>
      <c r="KPW286" s="225"/>
      <c r="KPX286" s="225"/>
      <c r="KPY286" s="225"/>
      <c r="KPZ286" s="226"/>
      <c r="KQA286" s="224"/>
      <c r="KQB286" s="225"/>
      <c r="KQC286" s="225"/>
      <c r="KQD286" s="225"/>
      <c r="KQE286" s="225"/>
      <c r="KQF286" s="225"/>
      <c r="KQG286" s="225"/>
      <c r="KQH286" s="225"/>
      <c r="KQI286" s="225"/>
      <c r="KQJ286" s="225"/>
      <c r="KQK286" s="225"/>
      <c r="KQL286" s="225"/>
      <c r="KQM286" s="226"/>
      <c r="KQN286" s="224"/>
      <c r="KQO286" s="225"/>
      <c r="KQP286" s="225"/>
      <c r="KQQ286" s="225"/>
      <c r="KQR286" s="225"/>
      <c r="KQS286" s="225"/>
      <c r="KQT286" s="225"/>
      <c r="KQU286" s="225"/>
      <c r="KQV286" s="225"/>
      <c r="KQW286" s="225"/>
      <c r="KQX286" s="225"/>
      <c r="KQY286" s="225"/>
      <c r="KQZ286" s="226"/>
      <c r="KRA286" s="224"/>
      <c r="KRB286" s="225"/>
      <c r="KRC286" s="225"/>
      <c r="KRD286" s="225"/>
      <c r="KRE286" s="225"/>
      <c r="KRF286" s="225"/>
      <c r="KRG286" s="225"/>
      <c r="KRH286" s="225"/>
      <c r="KRI286" s="225"/>
      <c r="KRJ286" s="225"/>
      <c r="KRK286" s="225"/>
      <c r="KRL286" s="225"/>
      <c r="KRM286" s="226"/>
      <c r="KRN286" s="224"/>
      <c r="KRO286" s="225"/>
      <c r="KRP286" s="225"/>
      <c r="KRQ286" s="225"/>
      <c r="KRR286" s="225"/>
      <c r="KRS286" s="225"/>
      <c r="KRT286" s="225"/>
      <c r="KRU286" s="225"/>
      <c r="KRV286" s="225"/>
      <c r="KRW286" s="225"/>
      <c r="KRX286" s="225"/>
      <c r="KRY286" s="225"/>
      <c r="KRZ286" s="226"/>
      <c r="KSA286" s="224"/>
      <c r="KSB286" s="225"/>
      <c r="KSC286" s="225"/>
      <c r="KSD286" s="225"/>
      <c r="KSE286" s="225"/>
      <c r="KSF286" s="225"/>
      <c r="KSG286" s="225"/>
      <c r="KSH286" s="225"/>
      <c r="KSI286" s="225"/>
      <c r="KSJ286" s="225"/>
      <c r="KSK286" s="225"/>
      <c r="KSL286" s="225"/>
      <c r="KSM286" s="226"/>
      <c r="KSN286" s="224"/>
      <c r="KSO286" s="225"/>
      <c r="KSP286" s="225"/>
      <c r="KSQ286" s="225"/>
      <c r="KSR286" s="225"/>
      <c r="KSS286" s="225"/>
      <c r="KST286" s="225"/>
      <c r="KSU286" s="225"/>
      <c r="KSV286" s="225"/>
      <c r="KSW286" s="225"/>
      <c r="KSX286" s="225"/>
      <c r="KSY286" s="225"/>
      <c r="KSZ286" s="226"/>
      <c r="KTA286" s="224"/>
      <c r="KTB286" s="225"/>
      <c r="KTC286" s="225"/>
      <c r="KTD286" s="225"/>
      <c r="KTE286" s="225"/>
      <c r="KTF286" s="225"/>
      <c r="KTG286" s="225"/>
      <c r="KTH286" s="225"/>
      <c r="KTI286" s="225"/>
      <c r="KTJ286" s="225"/>
      <c r="KTK286" s="225"/>
      <c r="KTL286" s="225"/>
      <c r="KTM286" s="226"/>
      <c r="KTN286" s="224"/>
      <c r="KTO286" s="225"/>
      <c r="KTP286" s="225"/>
      <c r="KTQ286" s="225"/>
      <c r="KTR286" s="225"/>
      <c r="KTS286" s="225"/>
      <c r="KTT286" s="225"/>
      <c r="KTU286" s="225"/>
      <c r="KTV286" s="225"/>
      <c r="KTW286" s="225"/>
      <c r="KTX286" s="225"/>
      <c r="KTY286" s="225"/>
      <c r="KTZ286" s="226"/>
      <c r="KUA286" s="224"/>
      <c r="KUB286" s="225"/>
      <c r="KUC286" s="225"/>
      <c r="KUD286" s="225"/>
      <c r="KUE286" s="225"/>
      <c r="KUF286" s="225"/>
      <c r="KUG286" s="225"/>
      <c r="KUH286" s="225"/>
      <c r="KUI286" s="225"/>
      <c r="KUJ286" s="225"/>
      <c r="KUK286" s="225"/>
      <c r="KUL286" s="225"/>
      <c r="KUM286" s="226"/>
      <c r="KUN286" s="224"/>
      <c r="KUO286" s="225"/>
      <c r="KUP286" s="225"/>
      <c r="KUQ286" s="225"/>
      <c r="KUR286" s="225"/>
      <c r="KUS286" s="225"/>
      <c r="KUT286" s="225"/>
      <c r="KUU286" s="225"/>
      <c r="KUV286" s="225"/>
      <c r="KUW286" s="225"/>
      <c r="KUX286" s="225"/>
      <c r="KUY286" s="225"/>
      <c r="KUZ286" s="226"/>
      <c r="KVA286" s="224"/>
      <c r="KVB286" s="225"/>
      <c r="KVC286" s="225"/>
      <c r="KVD286" s="225"/>
      <c r="KVE286" s="225"/>
      <c r="KVF286" s="225"/>
      <c r="KVG286" s="225"/>
      <c r="KVH286" s="225"/>
      <c r="KVI286" s="225"/>
      <c r="KVJ286" s="225"/>
      <c r="KVK286" s="225"/>
      <c r="KVL286" s="225"/>
      <c r="KVM286" s="226"/>
      <c r="KVN286" s="224"/>
      <c r="KVO286" s="225"/>
      <c r="KVP286" s="225"/>
      <c r="KVQ286" s="225"/>
      <c r="KVR286" s="225"/>
      <c r="KVS286" s="225"/>
      <c r="KVT286" s="225"/>
      <c r="KVU286" s="225"/>
      <c r="KVV286" s="225"/>
      <c r="KVW286" s="225"/>
      <c r="KVX286" s="225"/>
      <c r="KVY286" s="225"/>
      <c r="KVZ286" s="226"/>
      <c r="KWA286" s="224"/>
      <c r="KWB286" s="225"/>
      <c r="KWC286" s="225"/>
      <c r="KWD286" s="225"/>
      <c r="KWE286" s="225"/>
      <c r="KWF286" s="225"/>
      <c r="KWG286" s="225"/>
      <c r="KWH286" s="225"/>
      <c r="KWI286" s="225"/>
      <c r="KWJ286" s="225"/>
      <c r="KWK286" s="225"/>
      <c r="KWL286" s="225"/>
      <c r="KWM286" s="226"/>
      <c r="KWN286" s="224"/>
      <c r="KWO286" s="225"/>
      <c r="KWP286" s="225"/>
      <c r="KWQ286" s="225"/>
      <c r="KWR286" s="225"/>
      <c r="KWS286" s="225"/>
      <c r="KWT286" s="225"/>
      <c r="KWU286" s="225"/>
      <c r="KWV286" s="225"/>
      <c r="KWW286" s="225"/>
      <c r="KWX286" s="225"/>
      <c r="KWY286" s="225"/>
      <c r="KWZ286" s="226"/>
      <c r="KXA286" s="224"/>
      <c r="KXB286" s="225"/>
      <c r="KXC286" s="225"/>
      <c r="KXD286" s="225"/>
      <c r="KXE286" s="225"/>
      <c r="KXF286" s="225"/>
      <c r="KXG286" s="225"/>
      <c r="KXH286" s="225"/>
      <c r="KXI286" s="225"/>
      <c r="KXJ286" s="225"/>
      <c r="KXK286" s="225"/>
      <c r="KXL286" s="225"/>
      <c r="KXM286" s="226"/>
      <c r="KXN286" s="224"/>
      <c r="KXO286" s="225"/>
      <c r="KXP286" s="225"/>
      <c r="KXQ286" s="225"/>
      <c r="KXR286" s="225"/>
      <c r="KXS286" s="225"/>
      <c r="KXT286" s="225"/>
      <c r="KXU286" s="225"/>
      <c r="KXV286" s="225"/>
      <c r="KXW286" s="225"/>
      <c r="KXX286" s="225"/>
      <c r="KXY286" s="225"/>
      <c r="KXZ286" s="226"/>
      <c r="KYA286" s="224"/>
      <c r="KYB286" s="225"/>
      <c r="KYC286" s="225"/>
      <c r="KYD286" s="225"/>
      <c r="KYE286" s="225"/>
      <c r="KYF286" s="225"/>
      <c r="KYG286" s="225"/>
      <c r="KYH286" s="225"/>
      <c r="KYI286" s="225"/>
      <c r="KYJ286" s="225"/>
      <c r="KYK286" s="225"/>
      <c r="KYL286" s="225"/>
      <c r="KYM286" s="226"/>
      <c r="KYN286" s="224"/>
      <c r="KYO286" s="225"/>
      <c r="KYP286" s="225"/>
      <c r="KYQ286" s="225"/>
      <c r="KYR286" s="225"/>
      <c r="KYS286" s="225"/>
      <c r="KYT286" s="225"/>
      <c r="KYU286" s="225"/>
      <c r="KYV286" s="225"/>
      <c r="KYW286" s="225"/>
      <c r="KYX286" s="225"/>
      <c r="KYY286" s="225"/>
      <c r="KYZ286" s="226"/>
      <c r="KZA286" s="224"/>
      <c r="KZB286" s="225"/>
      <c r="KZC286" s="225"/>
      <c r="KZD286" s="225"/>
      <c r="KZE286" s="225"/>
      <c r="KZF286" s="225"/>
      <c r="KZG286" s="225"/>
      <c r="KZH286" s="225"/>
      <c r="KZI286" s="225"/>
      <c r="KZJ286" s="225"/>
      <c r="KZK286" s="225"/>
      <c r="KZL286" s="225"/>
      <c r="KZM286" s="226"/>
      <c r="KZN286" s="224"/>
      <c r="KZO286" s="225"/>
      <c r="KZP286" s="225"/>
      <c r="KZQ286" s="225"/>
      <c r="KZR286" s="225"/>
      <c r="KZS286" s="225"/>
      <c r="KZT286" s="225"/>
      <c r="KZU286" s="225"/>
      <c r="KZV286" s="225"/>
      <c r="KZW286" s="225"/>
      <c r="KZX286" s="225"/>
      <c r="KZY286" s="225"/>
      <c r="KZZ286" s="226"/>
      <c r="LAA286" s="224"/>
      <c r="LAB286" s="225"/>
      <c r="LAC286" s="225"/>
      <c r="LAD286" s="225"/>
      <c r="LAE286" s="225"/>
      <c r="LAF286" s="225"/>
      <c r="LAG286" s="225"/>
      <c r="LAH286" s="225"/>
      <c r="LAI286" s="225"/>
      <c r="LAJ286" s="225"/>
      <c r="LAK286" s="225"/>
      <c r="LAL286" s="225"/>
      <c r="LAM286" s="226"/>
      <c r="LAN286" s="224"/>
      <c r="LAO286" s="225"/>
      <c r="LAP286" s="225"/>
      <c r="LAQ286" s="225"/>
      <c r="LAR286" s="225"/>
      <c r="LAS286" s="225"/>
      <c r="LAT286" s="225"/>
      <c r="LAU286" s="225"/>
      <c r="LAV286" s="225"/>
      <c r="LAW286" s="225"/>
      <c r="LAX286" s="225"/>
      <c r="LAY286" s="225"/>
      <c r="LAZ286" s="226"/>
      <c r="LBA286" s="224"/>
      <c r="LBB286" s="225"/>
      <c r="LBC286" s="225"/>
      <c r="LBD286" s="225"/>
      <c r="LBE286" s="225"/>
      <c r="LBF286" s="225"/>
      <c r="LBG286" s="225"/>
      <c r="LBH286" s="225"/>
      <c r="LBI286" s="225"/>
      <c r="LBJ286" s="225"/>
      <c r="LBK286" s="225"/>
      <c r="LBL286" s="225"/>
      <c r="LBM286" s="226"/>
      <c r="LBN286" s="224"/>
      <c r="LBO286" s="225"/>
      <c r="LBP286" s="225"/>
      <c r="LBQ286" s="225"/>
      <c r="LBR286" s="225"/>
      <c r="LBS286" s="225"/>
      <c r="LBT286" s="225"/>
      <c r="LBU286" s="225"/>
      <c r="LBV286" s="225"/>
      <c r="LBW286" s="225"/>
      <c r="LBX286" s="225"/>
      <c r="LBY286" s="225"/>
      <c r="LBZ286" s="226"/>
      <c r="LCA286" s="224"/>
      <c r="LCB286" s="225"/>
      <c r="LCC286" s="225"/>
      <c r="LCD286" s="225"/>
      <c r="LCE286" s="225"/>
      <c r="LCF286" s="225"/>
      <c r="LCG286" s="225"/>
      <c r="LCH286" s="225"/>
      <c r="LCI286" s="225"/>
      <c r="LCJ286" s="225"/>
      <c r="LCK286" s="225"/>
      <c r="LCL286" s="225"/>
      <c r="LCM286" s="226"/>
      <c r="LCN286" s="224"/>
      <c r="LCO286" s="225"/>
      <c r="LCP286" s="225"/>
      <c r="LCQ286" s="225"/>
      <c r="LCR286" s="225"/>
      <c r="LCS286" s="225"/>
      <c r="LCT286" s="225"/>
      <c r="LCU286" s="225"/>
      <c r="LCV286" s="225"/>
      <c r="LCW286" s="225"/>
      <c r="LCX286" s="225"/>
      <c r="LCY286" s="225"/>
      <c r="LCZ286" s="226"/>
      <c r="LDA286" s="224"/>
      <c r="LDB286" s="225"/>
      <c r="LDC286" s="225"/>
      <c r="LDD286" s="225"/>
      <c r="LDE286" s="225"/>
      <c r="LDF286" s="225"/>
      <c r="LDG286" s="225"/>
      <c r="LDH286" s="225"/>
      <c r="LDI286" s="225"/>
      <c r="LDJ286" s="225"/>
      <c r="LDK286" s="225"/>
      <c r="LDL286" s="225"/>
      <c r="LDM286" s="226"/>
      <c r="LDN286" s="224"/>
      <c r="LDO286" s="225"/>
      <c r="LDP286" s="225"/>
      <c r="LDQ286" s="225"/>
      <c r="LDR286" s="225"/>
      <c r="LDS286" s="225"/>
      <c r="LDT286" s="225"/>
      <c r="LDU286" s="225"/>
      <c r="LDV286" s="225"/>
      <c r="LDW286" s="225"/>
      <c r="LDX286" s="225"/>
      <c r="LDY286" s="225"/>
      <c r="LDZ286" s="226"/>
      <c r="LEA286" s="224"/>
      <c r="LEB286" s="225"/>
      <c r="LEC286" s="225"/>
      <c r="LED286" s="225"/>
      <c r="LEE286" s="225"/>
      <c r="LEF286" s="225"/>
      <c r="LEG286" s="225"/>
      <c r="LEH286" s="225"/>
      <c r="LEI286" s="225"/>
      <c r="LEJ286" s="225"/>
      <c r="LEK286" s="225"/>
      <c r="LEL286" s="225"/>
      <c r="LEM286" s="226"/>
      <c r="LEN286" s="224"/>
      <c r="LEO286" s="225"/>
      <c r="LEP286" s="225"/>
      <c r="LEQ286" s="225"/>
      <c r="LER286" s="225"/>
      <c r="LES286" s="225"/>
      <c r="LET286" s="225"/>
      <c r="LEU286" s="225"/>
      <c r="LEV286" s="225"/>
      <c r="LEW286" s="225"/>
      <c r="LEX286" s="225"/>
      <c r="LEY286" s="225"/>
      <c r="LEZ286" s="226"/>
      <c r="LFA286" s="224"/>
      <c r="LFB286" s="225"/>
      <c r="LFC286" s="225"/>
      <c r="LFD286" s="225"/>
      <c r="LFE286" s="225"/>
      <c r="LFF286" s="225"/>
      <c r="LFG286" s="225"/>
      <c r="LFH286" s="225"/>
      <c r="LFI286" s="225"/>
      <c r="LFJ286" s="225"/>
      <c r="LFK286" s="225"/>
      <c r="LFL286" s="225"/>
      <c r="LFM286" s="226"/>
      <c r="LFN286" s="224"/>
      <c r="LFO286" s="225"/>
      <c r="LFP286" s="225"/>
      <c r="LFQ286" s="225"/>
      <c r="LFR286" s="225"/>
      <c r="LFS286" s="225"/>
      <c r="LFT286" s="225"/>
      <c r="LFU286" s="225"/>
      <c r="LFV286" s="225"/>
      <c r="LFW286" s="225"/>
      <c r="LFX286" s="225"/>
      <c r="LFY286" s="225"/>
      <c r="LFZ286" s="226"/>
      <c r="LGA286" s="224"/>
      <c r="LGB286" s="225"/>
      <c r="LGC286" s="225"/>
      <c r="LGD286" s="225"/>
      <c r="LGE286" s="225"/>
      <c r="LGF286" s="225"/>
      <c r="LGG286" s="225"/>
      <c r="LGH286" s="225"/>
      <c r="LGI286" s="225"/>
      <c r="LGJ286" s="225"/>
      <c r="LGK286" s="225"/>
      <c r="LGL286" s="225"/>
      <c r="LGM286" s="226"/>
      <c r="LGN286" s="224"/>
      <c r="LGO286" s="225"/>
      <c r="LGP286" s="225"/>
      <c r="LGQ286" s="225"/>
      <c r="LGR286" s="225"/>
      <c r="LGS286" s="225"/>
      <c r="LGT286" s="225"/>
      <c r="LGU286" s="225"/>
      <c r="LGV286" s="225"/>
      <c r="LGW286" s="225"/>
      <c r="LGX286" s="225"/>
      <c r="LGY286" s="225"/>
      <c r="LGZ286" s="226"/>
      <c r="LHA286" s="224"/>
      <c r="LHB286" s="225"/>
      <c r="LHC286" s="225"/>
      <c r="LHD286" s="225"/>
      <c r="LHE286" s="225"/>
      <c r="LHF286" s="225"/>
      <c r="LHG286" s="225"/>
      <c r="LHH286" s="225"/>
      <c r="LHI286" s="225"/>
      <c r="LHJ286" s="225"/>
      <c r="LHK286" s="225"/>
      <c r="LHL286" s="225"/>
      <c r="LHM286" s="226"/>
      <c r="LHN286" s="224"/>
      <c r="LHO286" s="225"/>
      <c r="LHP286" s="225"/>
      <c r="LHQ286" s="225"/>
      <c r="LHR286" s="225"/>
      <c r="LHS286" s="225"/>
      <c r="LHT286" s="225"/>
      <c r="LHU286" s="225"/>
      <c r="LHV286" s="225"/>
      <c r="LHW286" s="225"/>
      <c r="LHX286" s="225"/>
      <c r="LHY286" s="225"/>
      <c r="LHZ286" s="226"/>
      <c r="LIA286" s="224"/>
      <c r="LIB286" s="225"/>
      <c r="LIC286" s="225"/>
      <c r="LID286" s="225"/>
      <c r="LIE286" s="225"/>
      <c r="LIF286" s="225"/>
      <c r="LIG286" s="225"/>
      <c r="LIH286" s="225"/>
      <c r="LII286" s="225"/>
      <c r="LIJ286" s="225"/>
      <c r="LIK286" s="225"/>
      <c r="LIL286" s="225"/>
      <c r="LIM286" s="226"/>
      <c r="LIN286" s="224"/>
      <c r="LIO286" s="225"/>
      <c r="LIP286" s="225"/>
      <c r="LIQ286" s="225"/>
      <c r="LIR286" s="225"/>
      <c r="LIS286" s="225"/>
      <c r="LIT286" s="225"/>
      <c r="LIU286" s="225"/>
      <c r="LIV286" s="225"/>
      <c r="LIW286" s="225"/>
      <c r="LIX286" s="225"/>
      <c r="LIY286" s="225"/>
      <c r="LIZ286" s="226"/>
      <c r="LJA286" s="224"/>
      <c r="LJB286" s="225"/>
      <c r="LJC286" s="225"/>
      <c r="LJD286" s="225"/>
      <c r="LJE286" s="225"/>
      <c r="LJF286" s="225"/>
      <c r="LJG286" s="225"/>
      <c r="LJH286" s="225"/>
      <c r="LJI286" s="225"/>
      <c r="LJJ286" s="225"/>
      <c r="LJK286" s="225"/>
      <c r="LJL286" s="225"/>
      <c r="LJM286" s="226"/>
      <c r="LJN286" s="224"/>
      <c r="LJO286" s="225"/>
      <c r="LJP286" s="225"/>
      <c r="LJQ286" s="225"/>
      <c r="LJR286" s="225"/>
      <c r="LJS286" s="225"/>
      <c r="LJT286" s="225"/>
      <c r="LJU286" s="225"/>
      <c r="LJV286" s="225"/>
      <c r="LJW286" s="225"/>
      <c r="LJX286" s="225"/>
      <c r="LJY286" s="225"/>
      <c r="LJZ286" s="226"/>
      <c r="LKA286" s="224"/>
      <c r="LKB286" s="225"/>
      <c r="LKC286" s="225"/>
      <c r="LKD286" s="225"/>
      <c r="LKE286" s="225"/>
      <c r="LKF286" s="225"/>
      <c r="LKG286" s="225"/>
      <c r="LKH286" s="225"/>
      <c r="LKI286" s="225"/>
      <c r="LKJ286" s="225"/>
      <c r="LKK286" s="225"/>
      <c r="LKL286" s="225"/>
      <c r="LKM286" s="226"/>
      <c r="LKN286" s="224"/>
      <c r="LKO286" s="225"/>
      <c r="LKP286" s="225"/>
      <c r="LKQ286" s="225"/>
      <c r="LKR286" s="225"/>
      <c r="LKS286" s="225"/>
      <c r="LKT286" s="225"/>
      <c r="LKU286" s="225"/>
      <c r="LKV286" s="225"/>
      <c r="LKW286" s="225"/>
      <c r="LKX286" s="225"/>
      <c r="LKY286" s="225"/>
      <c r="LKZ286" s="226"/>
      <c r="LLA286" s="224"/>
      <c r="LLB286" s="225"/>
      <c r="LLC286" s="225"/>
      <c r="LLD286" s="225"/>
      <c r="LLE286" s="225"/>
      <c r="LLF286" s="225"/>
      <c r="LLG286" s="225"/>
      <c r="LLH286" s="225"/>
      <c r="LLI286" s="225"/>
      <c r="LLJ286" s="225"/>
      <c r="LLK286" s="225"/>
      <c r="LLL286" s="225"/>
      <c r="LLM286" s="226"/>
      <c r="LLN286" s="224"/>
      <c r="LLO286" s="225"/>
      <c r="LLP286" s="225"/>
      <c r="LLQ286" s="225"/>
      <c r="LLR286" s="225"/>
      <c r="LLS286" s="225"/>
      <c r="LLT286" s="225"/>
      <c r="LLU286" s="225"/>
      <c r="LLV286" s="225"/>
      <c r="LLW286" s="225"/>
      <c r="LLX286" s="225"/>
      <c r="LLY286" s="225"/>
      <c r="LLZ286" s="226"/>
      <c r="LMA286" s="224"/>
      <c r="LMB286" s="225"/>
      <c r="LMC286" s="225"/>
      <c r="LMD286" s="225"/>
      <c r="LME286" s="225"/>
      <c r="LMF286" s="225"/>
      <c r="LMG286" s="225"/>
      <c r="LMH286" s="225"/>
      <c r="LMI286" s="225"/>
      <c r="LMJ286" s="225"/>
      <c r="LMK286" s="225"/>
      <c r="LML286" s="225"/>
      <c r="LMM286" s="226"/>
      <c r="LMN286" s="224"/>
      <c r="LMO286" s="225"/>
      <c r="LMP286" s="225"/>
      <c r="LMQ286" s="225"/>
      <c r="LMR286" s="225"/>
      <c r="LMS286" s="225"/>
      <c r="LMT286" s="225"/>
      <c r="LMU286" s="225"/>
      <c r="LMV286" s="225"/>
      <c r="LMW286" s="225"/>
      <c r="LMX286" s="225"/>
      <c r="LMY286" s="225"/>
      <c r="LMZ286" s="226"/>
      <c r="LNA286" s="224"/>
      <c r="LNB286" s="225"/>
      <c r="LNC286" s="225"/>
      <c r="LND286" s="225"/>
      <c r="LNE286" s="225"/>
      <c r="LNF286" s="225"/>
      <c r="LNG286" s="225"/>
      <c r="LNH286" s="225"/>
      <c r="LNI286" s="225"/>
      <c r="LNJ286" s="225"/>
      <c r="LNK286" s="225"/>
      <c r="LNL286" s="225"/>
      <c r="LNM286" s="226"/>
      <c r="LNN286" s="224"/>
      <c r="LNO286" s="225"/>
      <c r="LNP286" s="225"/>
      <c r="LNQ286" s="225"/>
      <c r="LNR286" s="225"/>
      <c r="LNS286" s="225"/>
      <c r="LNT286" s="225"/>
      <c r="LNU286" s="225"/>
      <c r="LNV286" s="225"/>
      <c r="LNW286" s="225"/>
      <c r="LNX286" s="225"/>
      <c r="LNY286" s="225"/>
      <c r="LNZ286" s="226"/>
      <c r="LOA286" s="224"/>
      <c r="LOB286" s="225"/>
      <c r="LOC286" s="225"/>
      <c r="LOD286" s="225"/>
      <c r="LOE286" s="225"/>
      <c r="LOF286" s="225"/>
      <c r="LOG286" s="225"/>
      <c r="LOH286" s="225"/>
      <c r="LOI286" s="225"/>
      <c r="LOJ286" s="225"/>
      <c r="LOK286" s="225"/>
      <c r="LOL286" s="225"/>
      <c r="LOM286" s="226"/>
      <c r="LON286" s="224"/>
      <c r="LOO286" s="225"/>
      <c r="LOP286" s="225"/>
      <c r="LOQ286" s="225"/>
      <c r="LOR286" s="225"/>
      <c r="LOS286" s="225"/>
      <c r="LOT286" s="225"/>
      <c r="LOU286" s="225"/>
      <c r="LOV286" s="225"/>
      <c r="LOW286" s="225"/>
      <c r="LOX286" s="225"/>
      <c r="LOY286" s="225"/>
      <c r="LOZ286" s="226"/>
      <c r="LPA286" s="224"/>
      <c r="LPB286" s="225"/>
      <c r="LPC286" s="225"/>
      <c r="LPD286" s="225"/>
      <c r="LPE286" s="225"/>
      <c r="LPF286" s="225"/>
      <c r="LPG286" s="225"/>
      <c r="LPH286" s="225"/>
      <c r="LPI286" s="225"/>
      <c r="LPJ286" s="225"/>
      <c r="LPK286" s="225"/>
      <c r="LPL286" s="225"/>
      <c r="LPM286" s="226"/>
      <c r="LPN286" s="224"/>
      <c r="LPO286" s="225"/>
      <c r="LPP286" s="225"/>
      <c r="LPQ286" s="225"/>
      <c r="LPR286" s="225"/>
      <c r="LPS286" s="225"/>
      <c r="LPT286" s="225"/>
      <c r="LPU286" s="225"/>
      <c r="LPV286" s="225"/>
      <c r="LPW286" s="225"/>
      <c r="LPX286" s="225"/>
      <c r="LPY286" s="225"/>
      <c r="LPZ286" s="226"/>
      <c r="LQA286" s="224"/>
      <c r="LQB286" s="225"/>
      <c r="LQC286" s="225"/>
      <c r="LQD286" s="225"/>
      <c r="LQE286" s="225"/>
      <c r="LQF286" s="225"/>
      <c r="LQG286" s="225"/>
      <c r="LQH286" s="225"/>
      <c r="LQI286" s="225"/>
      <c r="LQJ286" s="225"/>
      <c r="LQK286" s="225"/>
      <c r="LQL286" s="225"/>
      <c r="LQM286" s="226"/>
      <c r="LQN286" s="224"/>
      <c r="LQO286" s="225"/>
      <c r="LQP286" s="225"/>
      <c r="LQQ286" s="225"/>
      <c r="LQR286" s="225"/>
      <c r="LQS286" s="225"/>
      <c r="LQT286" s="225"/>
      <c r="LQU286" s="225"/>
      <c r="LQV286" s="225"/>
      <c r="LQW286" s="225"/>
      <c r="LQX286" s="225"/>
      <c r="LQY286" s="225"/>
      <c r="LQZ286" s="226"/>
      <c r="LRA286" s="224"/>
      <c r="LRB286" s="225"/>
      <c r="LRC286" s="225"/>
      <c r="LRD286" s="225"/>
      <c r="LRE286" s="225"/>
      <c r="LRF286" s="225"/>
      <c r="LRG286" s="225"/>
      <c r="LRH286" s="225"/>
      <c r="LRI286" s="225"/>
      <c r="LRJ286" s="225"/>
      <c r="LRK286" s="225"/>
      <c r="LRL286" s="225"/>
      <c r="LRM286" s="226"/>
      <c r="LRN286" s="224"/>
      <c r="LRO286" s="225"/>
      <c r="LRP286" s="225"/>
      <c r="LRQ286" s="225"/>
      <c r="LRR286" s="225"/>
      <c r="LRS286" s="225"/>
      <c r="LRT286" s="225"/>
      <c r="LRU286" s="225"/>
      <c r="LRV286" s="225"/>
      <c r="LRW286" s="225"/>
      <c r="LRX286" s="225"/>
      <c r="LRY286" s="225"/>
      <c r="LRZ286" s="226"/>
      <c r="LSA286" s="224"/>
      <c r="LSB286" s="225"/>
      <c r="LSC286" s="225"/>
      <c r="LSD286" s="225"/>
      <c r="LSE286" s="225"/>
      <c r="LSF286" s="225"/>
      <c r="LSG286" s="225"/>
      <c r="LSH286" s="225"/>
      <c r="LSI286" s="225"/>
      <c r="LSJ286" s="225"/>
      <c r="LSK286" s="225"/>
      <c r="LSL286" s="225"/>
      <c r="LSM286" s="226"/>
      <c r="LSN286" s="224"/>
      <c r="LSO286" s="225"/>
      <c r="LSP286" s="225"/>
      <c r="LSQ286" s="225"/>
      <c r="LSR286" s="225"/>
      <c r="LSS286" s="225"/>
      <c r="LST286" s="225"/>
      <c r="LSU286" s="225"/>
      <c r="LSV286" s="225"/>
      <c r="LSW286" s="225"/>
      <c r="LSX286" s="225"/>
      <c r="LSY286" s="225"/>
      <c r="LSZ286" s="226"/>
      <c r="LTA286" s="224"/>
      <c r="LTB286" s="225"/>
      <c r="LTC286" s="225"/>
      <c r="LTD286" s="225"/>
      <c r="LTE286" s="225"/>
      <c r="LTF286" s="225"/>
      <c r="LTG286" s="225"/>
      <c r="LTH286" s="225"/>
      <c r="LTI286" s="225"/>
      <c r="LTJ286" s="225"/>
      <c r="LTK286" s="225"/>
      <c r="LTL286" s="225"/>
      <c r="LTM286" s="226"/>
      <c r="LTN286" s="224"/>
      <c r="LTO286" s="225"/>
      <c r="LTP286" s="225"/>
      <c r="LTQ286" s="225"/>
      <c r="LTR286" s="225"/>
      <c r="LTS286" s="225"/>
      <c r="LTT286" s="225"/>
      <c r="LTU286" s="225"/>
      <c r="LTV286" s="225"/>
      <c r="LTW286" s="225"/>
      <c r="LTX286" s="225"/>
      <c r="LTY286" s="225"/>
      <c r="LTZ286" s="226"/>
      <c r="LUA286" s="224"/>
      <c r="LUB286" s="225"/>
      <c r="LUC286" s="225"/>
      <c r="LUD286" s="225"/>
      <c r="LUE286" s="225"/>
      <c r="LUF286" s="225"/>
      <c r="LUG286" s="225"/>
      <c r="LUH286" s="225"/>
      <c r="LUI286" s="225"/>
      <c r="LUJ286" s="225"/>
      <c r="LUK286" s="225"/>
      <c r="LUL286" s="225"/>
      <c r="LUM286" s="226"/>
      <c r="LUN286" s="224"/>
      <c r="LUO286" s="225"/>
      <c r="LUP286" s="225"/>
      <c r="LUQ286" s="225"/>
      <c r="LUR286" s="225"/>
      <c r="LUS286" s="225"/>
      <c r="LUT286" s="225"/>
      <c r="LUU286" s="225"/>
      <c r="LUV286" s="225"/>
      <c r="LUW286" s="225"/>
      <c r="LUX286" s="225"/>
      <c r="LUY286" s="225"/>
      <c r="LUZ286" s="226"/>
      <c r="LVA286" s="224"/>
      <c r="LVB286" s="225"/>
      <c r="LVC286" s="225"/>
      <c r="LVD286" s="225"/>
      <c r="LVE286" s="225"/>
      <c r="LVF286" s="225"/>
      <c r="LVG286" s="225"/>
      <c r="LVH286" s="225"/>
      <c r="LVI286" s="225"/>
      <c r="LVJ286" s="225"/>
      <c r="LVK286" s="225"/>
      <c r="LVL286" s="225"/>
      <c r="LVM286" s="226"/>
      <c r="LVN286" s="224"/>
      <c r="LVO286" s="225"/>
      <c r="LVP286" s="225"/>
      <c r="LVQ286" s="225"/>
      <c r="LVR286" s="225"/>
      <c r="LVS286" s="225"/>
      <c r="LVT286" s="225"/>
      <c r="LVU286" s="225"/>
      <c r="LVV286" s="225"/>
      <c r="LVW286" s="225"/>
      <c r="LVX286" s="225"/>
      <c r="LVY286" s="225"/>
      <c r="LVZ286" s="226"/>
      <c r="LWA286" s="224"/>
      <c r="LWB286" s="225"/>
      <c r="LWC286" s="225"/>
      <c r="LWD286" s="225"/>
      <c r="LWE286" s="225"/>
      <c r="LWF286" s="225"/>
      <c r="LWG286" s="225"/>
      <c r="LWH286" s="225"/>
      <c r="LWI286" s="225"/>
      <c r="LWJ286" s="225"/>
      <c r="LWK286" s="225"/>
      <c r="LWL286" s="225"/>
      <c r="LWM286" s="226"/>
      <c r="LWN286" s="224"/>
      <c r="LWO286" s="225"/>
      <c r="LWP286" s="225"/>
      <c r="LWQ286" s="225"/>
      <c r="LWR286" s="225"/>
      <c r="LWS286" s="225"/>
      <c r="LWT286" s="225"/>
      <c r="LWU286" s="225"/>
      <c r="LWV286" s="225"/>
      <c r="LWW286" s="225"/>
      <c r="LWX286" s="225"/>
      <c r="LWY286" s="225"/>
      <c r="LWZ286" s="226"/>
      <c r="LXA286" s="224"/>
      <c r="LXB286" s="225"/>
      <c r="LXC286" s="225"/>
      <c r="LXD286" s="225"/>
      <c r="LXE286" s="225"/>
      <c r="LXF286" s="225"/>
      <c r="LXG286" s="225"/>
      <c r="LXH286" s="225"/>
      <c r="LXI286" s="225"/>
      <c r="LXJ286" s="225"/>
      <c r="LXK286" s="225"/>
      <c r="LXL286" s="225"/>
      <c r="LXM286" s="226"/>
      <c r="LXN286" s="224"/>
      <c r="LXO286" s="225"/>
      <c r="LXP286" s="225"/>
      <c r="LXQ286" s="225"/>
      <c r="LXR286" s="225"/>
      <c r="LXS286" s="225"/>
      <c r="LXT286" s="225"/>
      <c r="LXU286" s="225"/>
      <c r="LXV286" s="225"/>
      <c r="LXW286" s="225"/>
      <c r="LXX286" s="225"/>
      <c r="LXY286" s="225"/>
      <c r="LXZ286" s="226"/>
      <c r="LYA286" s="224"/>
      <c r="LYB286" s="225"/>
      <c r="LYC286" s="225"/>
      <c r="LYD286" s="225"/>
      <c r="LYE286" s="225"/>
      <c r="LYF286" s="225"/>
      <c r="LYG286" s="225"/>
      <c r="LYH286" s="225"/>
      <c r="LYI286" s="225"/>
      <c r="LYJ286" s="225"/>
      <c r="LYK286" s="225"/>
      <c r="LYL286" s="225"/>
      <c r="LYM286" s="226"/>
      <c r="LYN286" s="224"/>
      <c r="LYO286" s="225"/>
      <c r="LYP286" s="225"/>
      <c r="LYQ286" s="225"/>
      <c r="LYR286" s="225"/>
      <c r="LYS286" s="225"/>
      <c r="LYT286" s="225"/>
      <c r="LYU286" s="225"/>
      <c r="LYV286" s="225"/>
      <c r="LYW286" s="225"/>
      <c r="LYX286" s="225"/>
      <c r="LYY286" s="225"/>
      <c r="LYZ286" s="226"/>
      <c r="LZA286" s="224"/>
      <c r="LZB286" s="225"/>
      <c r="LZC286" s="225"/>
      <c r="LZD286" s="225"/>
      <c r="LZE286" s="225"/>
      <c r="LZF286" s="225"/>
      <c r="LZG286" s="225"/>
      <c r="LZH286" s="225"/>
      <c r="LZI286" s="225"/>
      <c r="LZJ286" s="225"/>
      <c r="LZK286" s="225"/>
      <c r="LZL286" s="225"/>
      <c r="LZM286" s="226"/>
      <c r="LZN286" s="224"/>
      <c r="LZO286" s="225"/>
      <c r="LZP286" s="225"/>
      <c r="LZQ286" s="225"/>
      <c r="LZR286" s="225"/>
      <c r="LZS286" s="225"/>
      <c r="LZT286" s="225"/>
      <c r="LZU286" s="225"/>
      <c r="LZV286" s="225"/>
      <c r="LZW286" s="225"/>
      <c r="LZX286" s="225"/>
      <c r="LZY286" s="225"/>
      <c r="LZZ286" s="226"/>
      <c r="MAA286" s="224"/>
      <c r="MAB286" s="225"/>
      <c r="MAC286" s="225"/>
      <c r="MAD286" s="225"/>
      <c r="MAE286" s="225"/>
      <c r="MAF286" s="225"/>
      <c r="MAG286" s="225"/>
      <c r="MAH286" s="225"/>
      <c r="MAI286" s="225"/>
      <c r="MAJ286" s="225"/>
      <c r="MAK286" s="225"/>
      <c r="MAL286" s="225"/>
      <c r="MAM286" s="226"/>
      <c r="MAN286" s="224"/>
      <c r="MAO286" s="225"/>
      <c r="MAP286" s="225"/>
      <c r="MAQ286" s="225"/>
      <c r="MAR286" s="225"/>
      <c r="MAS286" s="225"/>
      <c r="MAT286" s="225"/>
      <c r="MAU286" s="225"/>
      <c r="MAV286" s="225"/>
      <c r="MAW286" s="225"/>
      <c r="MAX286" s="225"/>
      <c r="MAY286" s="225"/>
      <c r="MAZ286" s="226"/>
      <c r="MBA286" s="224"/>
      <c r="MBB286" s="225"/>
      <c r="MBC286" s="225"/>
      <c r="MBD286" s="225"/>
      <c r="MBE286" s="225"/>
      <c r="MBF286" s="225"/>
      <c r="MBG286" s="225"/>
      <c r="MBH286" s="225"/>
      <c r="MBI286" s="225"/>
      <c r="MBJ286" s="225"/>
      <c r="MBK286" s="225"/>
      <c r="MBL286" s="225"/>
      <c r="MBM286" s="226"/>
      <c r="MBN286" s="224"/>
      <c r="MBO286" s="225"/>
      <c r="MBP286" s="225"/>
      <c r="MBQ286" s="225"/>
      <c r="MBR286" s="225"/>
      <c r="MBS286" s="225"/>
      <c r="MBT286" s="225"/>
      <c r="MBU286" s="225"/>
      <c r="MBV286" s="225"/>
      <c r="MBW286" s="225"/>
      <c r="MBX286" s="225"/>
      <c r="MBY286" s="225"/>
      <c r="MBZ286" s="226"/>
      <c r="MCA286" s="224"/>
      <c r="MCB286" s="225"/>
      <c r="MCC286" s="225"/>
      <c r="MCD286" s="225"/>
      <c r="MCE286" s="225"/>
      <c r="MCF286" s="225"/>
      <c r="MCG286" s="225"/>
      <c r="MCH286" s="225"/>
      <c r="MCI286" s="225"/>
      <c r="MCJ286" s="225"/>
      <c r="MCK286" s="225"/>
      <c r="MCL286" s="225"/>
      <c r="MCM286" s="226"/>
      <c r="MCN286" s="224"/>
      <c r="MCO286" s="225"/>
      <c r="MCP286" s="225"/>
      <c r="MCQ286" s="225"/>
      <c r="MCR286" s="225"/>
      <c r="MCS286" s="225"/>
      <c r="MCT286" s="225"/>
      <c r="MCU286" s="225"/>
      <c r="MCV286" s="225"/>
      <c r="MCW286" s="225"/>
      <c r="MCX286" s="225"/>
      <c r="MCY286" s="225"/>
      <c r="MCZ286" s="226"/>
      <c r="MDA286" s="224"/>
      <c r="MDB286" s="225"/>
      <c r="MDC286" s="225"/>
      <c r="MDD286" s="225"/>
      <c r="MDE286" s="225"/>
      <c r="MDF286" s="225"/>
      <c r="MDG286" s="225"/>
      <c r="MDH286" s="225"/>
      <c r="MDI286" s="225"/>
      <c r="MDJ286" s="225"/>
      <c r="MDK286" s="225"/>
      <c r="MDL286" s="225"/>
      <c r="MDM286" s="226"/>
      <c r="MDN286" s="224"/>
      <c r="MDO286" s="225"/>
      <c r="MDP286" s="225"/>
      <c r="MDQ286" s="225"/>
      <c r="MDR286" s="225"/>
      <c r="MDS286" s="225"/>
      <c r="MDT286" s="225"/>
      <c r="MDU286" s="225"/>
      <c r="MDV286" s="225"/>
      <c r="MDW286" s="225"/>
      <c r="MDX286" s="225"/>
      <c r="MDY286" s="225"/>
      <c r="MDZ286" s="226"/>
      <c r="MEA286" s="224"/>
      <c r="MEB286" s="225"/>
      <c r="MEC286" s="225"/>
      <c r="MED286" s="225"/>
      <c r="MEE286" s="225"/>
      <c r="MEF286" s="225"/>
      <c r="MEG286" s="225"/>
      <c r="MEH286" s="225"/>
      <c r="MEI286" s="225"/>
      <c r="MEJ286" s="225"/>
      <c r="MEK286" s="225"/>
      <c r="MEL286" s="225"/>
      <c r="MEM286" s="226"/>
      <c r="MEN286" s="224"/>
      <c r="MEO286" s="225"/>
      <c r="MEP286" s="225"/>
      <c r="MEQ286" s="225"/>
      <c r="MER286" s="225"/>
      <c r="MES286" s="225"/>
      <c r="MET286" s="225"/>
      <c r="MEU286" s="225"/>
      <c r="MEV286" s="225"/>
      <c r="MEW286" s="225"/>
      <c r="MEX286" s="225"/>
      <c r="MEY286" s="225"/>
      <c r="MEZ286" s="226"/>
      <c r="MFA286" s="224"/>
      <c r="MFB286" s="225"/>
      <c r="MFC286" s="225"/>
      <c r="MFD286" s="225"/>
      <c r="MFE286" s="225"/>
      <c r="MFF286" s="225"/>
      <c r="MFG286" s="225"/>
      <c r="MFH286" s="225"/>
      <c r="MFI286" s="225"/>
      <c r="MFJ286" s="225"/>
      <c r="MFK286" s="225"/>
      <c r="MFL286" s="225"/>
      <c r="MFM286" s="226"/>
      <c r="MFN286" s="224"/>
      <c r="MFO286" s="225"/>
      <c r="MFP286" s="225"/>
      <c r="MFQ286" s="225"/>
      <c r="MFR286" s="225"/>
      <c r="MFS286" s="225"/>
      <c r="MFT286" s="225"/>
      <c r="MFU286" s="225"/>
      <c r="MFV286" s="225"/>
      <c r="MFW286" s="225"/>
      <c r="MFX286" s="225"/>
      <c r="MFY286" s="225"/>
      <c r="MFZ286" s="226"/>
      <c r="MGA286" s="224"/>
      <c r="MGB286" s="225"/>
      <c r="MGC286" s="225"/>
      <c r="MGD286" s="225"/>
      <c r="MGE286" s="225"/>
      <c r="MGF286" s="225"/>
      <c r="MGG286" s="225"/>
      <c r="MGH286" s="225"/>
      <c r="MGI286" s="225"/>
      <c r="MGJ286" s="225"/>
      <c r="MGK286" s="225"/>
      <c r="MGL286" s="225"/>
      <c r="MGM286" s="226"/>
      <c r="MGN286" s="224"/>
      <c r="MGO286" s="225"/>
      <c r="MGP286" s="225"/>
      <c r="MGQ286" s="225"/>
      <c r="MGR286" s="225"/>
      <c r="MGS286" s="225"/>
      <c r="MGT286" s="225"/>
      <c r="MGU286" s="225"/>
      <c r="MGV286" s="225"/>
      <c r="MGW286" s="225"/>
      <c r="MGX286" s="225"/>
      <c r="MGY286" s="225"/>
      <c r="MGZ286" s="226"/>
      <c r="MHA286" s="224"/>
      <c r="MHB286" s="225"/>
      <c r="MHC286" s="225"/>
      <c r="MHD286" s="225"/>
      <c r="MHE286" s="225"/>
      <c r="MHF286" s="225"/>
      <c r="MHG286" s="225"/>
      <c r="MHH286" s="225"/>
      <c r="MHI286" s="225"/>
      <c r="MHJ286" s="225"/>
      <c r="MHK286" s="225"/>
      <c r="MHL286" s="225"/>
      <c r="MHM286" s="226"/>
      <c r="MHN286" s="224"/>
      <c r="MHO286" s="225"/>
      <c r="MHP286" s="225"/>
      <c r="MHQ286" s="225"/>
      <c r="MHR286" s="225"/>
      <c r="MHS286" s="225"/>
      <c r="MHT286" s="225"/>
      <c r="MHU286" s="225"/>
      <c r="MHV286" s="225"/>
      <c r="MHW286" s="225"/>
      <c r="MHX286" s="225"/>
      <c r="MHY286" s="225"/>
      <c r="MHZ286" s="226"/>
      <c r="MIA286" s="224"/>
      <c r="MIB286" s="225"/>
      <c r="MIC286" s="225"/>
      <c r="MID286" s="225"/>
      <c r="MIE286" s="225"/>
      <c r="MIF286" s="225"/>
      <c r="MIG286" s="225"/>
      <c r="MIH286" s="225"/>
      <c r="MII286" s="225"/>
      <c r="MIJ286" s="225"/>
      <c r="MIK286" s="225"/>
      <c r="MIL286" s="225"/>
      <c r="MIM286" s="226"/>
      <c r="MIN286" s="224"/>
      <c r="MIO286" s="225"/>
      <c r="MIP286" s="225"/>
      <c r="MIQ286" s="225"/>
      <c r="MIR286" s="225"/>
      <c r="MIS286" s="225"/>
      <c r="MIT286" s="225"/>
      <c r="MIU286" s="225"/>
      <c r="MIV286" s="225"/>
      <c r="MIW286" s="225"/>
      <c r="MIX286" s="225"/>
      <c r="MIY286" s="225"/>
      <c r="MIZ286" s="226"/>
      <c r="MJA286" s="224"/>
      <c r="MJB286" s="225"/>
      <c r="MJC286" s="225"/>
      <c r="MJD286" s="225"/>
      <c r="MJE286" s="225"/>
      <c r="MJF286" s="225"/>
      <c r="MJG286" s="225"/>
      <c r="MJH286" s="225"/>
      <c r="MJI286" s="225"/>
      <c r="MJJ286" s="225"/>
      <c r="MJK286" s="225"/>
      <c r="MJL286" s="225"/>
      <c r="MJM286" s="226"/>
      <c r="MJN286" s="224"/>
      <c r="MJO286" s="225"/>
      <c r="MJP286" s="225"/>
      <c r="MJQ286" s="225"/>
      <c r="MJR286" s="225"/>
      <c r="MJS286" s="225"/>
      <c r="MJT286" s="225"/>
      <c r="MJU286" s="225"/>
      <c r="MJV286" s="225"/>
      <c r="MJW286" s="225"/>
      <c r="MJX286" s="225"/>
      <c r="MJY286" s="225"/>
      <c r="MJZ286" s="226"/>
      <c r="MKA286" s="224"/>
      <c r="MKB286" s="225"/>
      <c r="MKC286" s="225"/>
      <c r="MKD286" s="225"/>
      <c r="MKE286" s="225"/>
      <c r="MKF286" s="225"/>
      <c r="MKG286" s="225"/>
      <c r="MKH286" s="225"/>
      <c r="MKI286" s="225"/>
      <c r="MKJ286" s="225"/>
      <c r="MKK286" s="225"/>
      <c r="MKL286" s="225"/>
      <c r="MKM286" s="226"/>
      <c r="MKN286" s="224"/>
      <c r="MKO286" s="225"/>
      <c r="MKP286" s="225"/>
      <c r="MKQ286" s="225"/>
      <c r="MKR286" s="225"/>
      <c r="MKS286" s="225"/>
      <c r="MKT286" s="225"/>
      <c r="MKU286" s="225"/>
      <c r="MKV286" s="225"/>
      <c r="MKW286" s="225"/>
      <c r="MKX286" s="225"/>
      <c r="MKY286" s="225"/>
      <c r="MKZ286" s="226"/>
      <c r="MLA286" s="224"/>
      <c r="MLB286" s="225"/>
      <c r="MLC286" s="225"/>
      <c r="MLD286" s="225"/>
      <c r="MLE286" s="225"/>
      <c r="MLF286" s="225"/>
      <c r="MLG286" s="225"/>
      <c r="MLH286" s="225"/>
      <c r="MLI286" s="225"/>
      <c r="MLJ286" s="225"/>
      <c r="MLK286" s="225"/>
      <c r="MLL286" s="225"/>
      <c r="MLM286" s="226"/>
      <c r="MLN286" s="224"/>
      <c r="MLO286" s="225"/>
      <c r="MLP286" s="225"/>
      <c r="MLQ286" s="225"/>
      <c r="MLR286" s="225"/>
      <c r="MLS286" s="225"/>
      <c r="MLT286" s="225"/>
      <c r="MLU286" s="225"/>
      <c r="MLV286" s="225"/>
      <c r="MLW286" s="225"/>
      <c r="MLX286" s="225"/>
      <c r="MLY286" s="225"/>
      <c r="MLZ286" s="226"/>
      <c r="MMA286" s="224"/>
      <c r="MMB286" s="225"/>
      <c r="MMC286" s="225"/>
      <c r="MMD286" s="225"/>
      <c r="MME286" s="225"/>
      <c r="MMF286" s="225"/>
      <c r="MMG286" s="225"/>
      <c r="MMH286" s="225"/>
      <c r="MMI286" s="225"/>
      <c r="MMJ286" s="225"/>
      <c r="MMK286" s="225"/>
      <c r="MML286" s="225"/>
      <c r="MMM286" s="226"/>
      <c r="MMN286" s="224"/>
      <c r="MMO286" s="225"/>
      <c r="MMP286" s="225"/>
      <c r="MMQ286" s="225"/>
      <c r="MMR286" s="225"/>
      <c r="MMS286" s="225"/>
      <c r="MMT286" s="225"/>
      <c r="MMU286" s="225"/>
      <c r="MMV286" s="225"/>
      <c r="MMW286" s="225"/>
      <c r="MMX286" s="225"/>
      <c r="MMY286" s="225"/>
      <c r="MMZ286" s="226"/>
      <c r="MNA286" s="224"/>
      <c r="MNB286" s="225"/>
      <c r="MNC286" s="225"/>
      <c r="MND286" s="225"/>
      <c r="MNE286" s="225"/>
      <c r="MNF286" s="225"/>
      <c r="MNG286" s="225"/>
      <c r="MNH286" s="225"/>
      <c r="MNI286" s="225"/>
      <c r="MNJ286" s="225"/>
      <c r="MNK286" s="225"/>
      <c r="MNL286" s="225"/>
      <c r="MNM286" s="226"/>
      <c r="MNN286" s="224"/>
      <c r="MNO286" s="225"/>
      <c r="MNP286" s="225"/>
      <c r="MNQ286" s="225"/>
      <c r="MNR286" s="225"/>
      <c r="MNS286" s="225"/>
      <c r="MNT286" s="225"/>
      <c r="MNU286" s="225"/>
      <c r="MNV286" s="225"/>
      <c r="MNW286" s="225"/>
      <c r="MNX286" s="225"/>
      <c r="MNY286" s="225"/>
      <c r="MNZ286" s="226"/>
      <c r="MOA286" s="224"/>
      <c r="MOB286" s="225"/>
      <c r="MOC286" s="225"/>
      <c r="MOD286" s="225"/>
      <c r="MOE286" s="225"/>
      <c r="MOF286" s="225"/>
      <c r="MOG286" s="225"/>
      <c r="MOH286" s="225"/>
      <c r="MOI286" s="225"/>
      <c r="MOJ286" s="225"/>
      <c r="MOK286" s="225"/>
      <c r="MOL286" s="225"/>
      <c r="MOM286" s="226"/>
      <c r="MON286" s="224"/>
      <c r="MOO286" s="225"/>
      <c r="MOP286" s="225"/>
      <c r="MOQ286" s="225"/>
      <c r="MOR286" s="225"/>
      <c r="MOS286" s="225"/>
      <c r="MOT286" s="225"/>
      <c r="MOU286" s="225"/>
      <c r="MOV286" s="225"/>
      <c r="MOW286" s="225"/>
      <c r="MOX286" s="225"/>
      <c r="MOY286" s="225"/>
      <c r="MOZ286" s="226"/>
      <c r="MPA286" s="224"/>
      <c r="MPB286" s="225"/>
      <c r="MPC286" s="225"/>
      <c r="MPD286" s="225"/>
      <c r="MPE286" s="225"/>
      <c r="MPF286" s="225"/>
      <c r="MPG286" s="225"/>
      <c r="MPH286" s="225"/>
      <c r="MPI286" s="225"/>
      <c r="MPJ286" s="225"/>
      <c r="MPK286" s="225"/>
      <c r="MPL286" s="225"/>
      <c r="MPM286" s="226"/>
      <c r="MPN286" s="224"/>
      <c r="MPO286" s="225"/>
      <c r="MPP286" s="225"/>
      <c r="MPQ286" s="225"/>
      <c r="MPR286" s="225"/>
      <c r="MPS286" s="225"/>
      <c r="MPT286" s="225"/>
      <c r="MPU286" s="225"/>
      <c r="MPV286" s="225"/>
      <c r="MPW286" s="225"/>
      <c r="MPX286" s="225"/>
      <c r="MPY286" s="225"/>
      <c r="MPZ286" s="226"/>
      <c r="MQA286" s="224"/>
      <c r="MQB286" s="225"/>
      <c r="MQC286" s="225"/>
      <c r="MQD286" s="225"/>
      <c r="MQE286" s="225"/>
      <c r="MQF286" s="225"/>
      <c r="MQG286" s="225"/>
      <c r="MQH286" s="225"/>
      <c r="MQI286" s="225"/>
      <c r="MQJ286" s="225"/>
      <c r="MQK286" s="225"/>
      <c r="MQL286" s="225"/>
      <c r="MQM286" s="226"/>
      <c r="MQN286" s="224"/>
      <c r="MQO286" s="225"/>
      <c r="MQP286" s="225"/>
      <c r="MQQ286" s="225"/>
      <c r="MQR286" s="225"/>
      <c r="MQS286" s="225"/>
      <c r="MQT286" s="225"/>
      <c r="MQU286" s="225"/>
      <c r="MQV286" s="225"/>
      <c r="MQW286" s="225"/>
      <c r="MQX286" s="225"/>
      <c r="MQY286" s="225"/>
      <c r="MQZ286" s="226"/>
      <c r="MRA286" s="224"/>
      <c r="MRB286" s="225"/>
      <c r="MRC286" s="225"/>
      <c r="MRD286" s="225"/>
      <c r="MRE286" s="225"/>
      <c r="MRF286" s="225"/>
      <c r="MRG286" s="225"/>
      <c r="MRH286" s="225"/>
      <c r="MRI286" s="225"/>
      <c r="MRJ286" s="225"/>
      <c r="MRK286" s="225"/>
      <c r="MRL286" s="225"/>
      <c r="MRM286" s="226"/>
      <c r="MRN286" s="224"/>
      <c r="MRO286" s="225"/>
      <c r="MRP286" s="225"/>
      <c r="MRQ286" s="225"/>
      <c r="MRR286" s="225"/>
      <c r="MRS286" s="225"/>
      <c r="MRT286" s="225"/>
      <c r="MRU286" s="225"/>
      <c r="MRV286" s="225"/>
      <c r="MRW286" s="225"/>
      <c r="MRX286" s="225"/>
      <c r="MRY286" s="225"/>
      <c r="MRZ286" s="226"/>
      <c r="MSA286" s="224"/>
      <c r="MSB286" s="225"/>
      <c r="MSC286" s="225"/>
      <c r="MSD286" s="225"/>
      <c r="MSE286" s="225"/>
      <c r="MSF286" s="225"/>
      <c r="MSG286" s="225"/>
      <c r="MSH286" s="225"/>
      <c r="MSI286" s="225"/>
      <c r="MSJ286" s="225"/>
      <c r="MSK286" s="225"/>
      <c r="MSL286" s="225"/>
      <c r="MSM286" s="226"/>
      <c r="MSN286" s="224"/>
      <c r="MSO286" s="225"/>
      <c r="MSP286" s="225"/>
      <c r="MSQ286" s="225"/>
      <c r="MSR286" s="225"/>
      <c r="MSS286" s="225"/>
      <c r="MST286" s="225"/>
      <c r="MSU286" s="225"/>
      <c r="MSV286" s="225"/>
      <c r="MSW286" s="225"/>
      <c r="MSX286" s="225"/>
      <c r="MSY286" s="225"/>
      <c r="MSZ286" s="226"/>
      <c r="MTA286" s="224"/>
      <c r="MTB286" s="225"/>
      <c r="MTC286" s="225"/>
      <c r="MTD286" s="225"/>
      <c r="MTE286" s="225"/>
      <c r="MTF286" s="225"/>
      <c r="MTG286" s="225"/>
      <c r="MTH286" s="225"/>
      <c r="MTI286" s="225"/>
      <c r="MTJ286" s="225"/>
      <c r="MTK286" s="225"/>
      <c r="MTL286" s="225"/>
      <c r="MTM286" s="226"/>
      <c r="MTN286" s="224"/>
      <c r="MTO286" s="225"/>
      <c r="MTP286" s="225"/>
      <c r="MTQ286" s="225"/>
      <c r="MTR286" s="225"/>
      <c r="MTS286" s="225"/>
      <c r="MTT286" s="225"/>
      <c r="MTU286" s="225"/>
      <c r="MTV286" s="225"/>
      <c r="MTW286" s="225"/>
      <c r="MTX286" s="225"/>
      <c r="MTY286" s="225"/>
      <c r="MTZ286" s="226"/>
      <c r="MUA286" s="224"/>
      <c r="MUB286" s="225"/>
      <c r="MUC286" s="225"/>
      <c r="MUD286" s="225"/>
      <c r="MUE286" s="225"/>
      <c r="MUF286" s="225"/>
      <c r="MUG286" s="225"/>
      <c r="MUH286" s="225"/>
      <c r="MUI286" s="225"/>
      <c r="MUJ286" s="225"/>
      <c r="MUK286" s="225"/>
      <c r="MUL286" s="225"/>
      <c r="MUM286" s="226"/>
      <c r="MUN286" s="224"/>
      <c r="MUO286" s="225"/>
      <c r="MUP286" s="225"/>
      <c r="MUQ286" s="225"/>
      <c r="MUR286" s="225"/>
      <c r="MUS286" s="225"/>
      <c r="MUT286" s="225"/>
      <c r="MUU286" s="225"/>
      <c r="MUV286" s="225"/>
      <c r="MUW286" s="225"/>
      <c r="MUX286" s="225"/>
      <c r="MUY286" s="225"/>
      <c r="MUZ286" s="226"/>
      <c r="MVA286" s="224"/>
      <c r="MVB286" s="225"/>
      <c r="MVC286" s="225"/>
      <c r="MVD286" s="225"/>
      <c r="MVE286" s="225"/>
      <c r="MVF286" s="225"/>
      <c r="MVG286" s="225"/>
      <c r="MVH286" s="225"/>
      <c r="MVI286" s="225"/>
      <c r="MVJ286" s="225"/>
      <c r="MVK286" s="225"/>
      <c r="MVL286" s="225"/>
      <c r="MVM286" s="226"/>
      <c r="MVN286" s="224"/>
      <c r="MVO286" s="225"/>
      <c r="MVP286" s="225"/>
      <c r="MVQ286" s="225"/>
      <c r="MVR286" s="225"/>
      <c r="MVS286" s="225"/>
      <c r="MVT286" s="225"/>
      <c r="MVU286" s="225"/>
      <c r="MVV286" s="225"/>
      <c r="MVW286" s="225"/>
      <c r="MVX286" s="225"/>
      <c r="MVY286" s="225"/>
      <c r="MVZ286" s="226"/>
      <c r="MWA286" s="224"/>
      <c r="MWB286" s="225"/>
      <c r="MWC286" s="225"/>
      <c r="MWD286" s="225"/>
      <c r="MWE286" s="225"/>
      <c r="MWF286" s="225"/>
      <c r="MWG286" s="225"/>
      <c r="MWH286" s="225"/>
      <c r="MWI286" s="225"/>
      <c r="MWJ286" s="225"/>
      <c r="MWK286" s="225"/>
      <c r="MWL286" s="225"/>
      <c r="MWM286" s="226"/>
      <c r="MWN286" s="224"/>
      <c r="MWO286" s="225"/>
      <c r="MWP286" s="225"/>
      <c r="MWQ286" s="225"/>
      <c r="MWR286" s="225"/>
      <c r="MWS286" s="225"/>
      <c r="MWT286" s="225"/>
      <c r="MWU286" s="225"/>
      <c r="MWV286" s="225"/>
      <c r="MWW286" s="225"/>
      <c r="MWX286" s="225"/>
      <c r="MWY286" s="225"/>
      <c r="MWZ286" s="226"/>
      <c r="MXA286" s="224"/>
      <c r="MXB286" s="225"/>
      <c r="MXC286" s="225"/>
      <c r="MXD286" s="225"/>
      <c r="MXE286" s="225"/>
      <c r="MXF286" s="225"/>
      <c r="MXG286" s="225"/>
      <c r="MXH286" s="225"/>
      <c r="MXI286" s="225"/>
      <c r="MXJ286" s="225"/>
      <c r="MXK286" s="225"/>
      <c r="MXL286" s="225"/>
      <c r="MXM286" s="226"/>
      <c r="MXN286" s="224"/>
      <c r="MXO286" s="225"/>
      <c r="MXP286" s="225"/>
      <c r="MXQ286" s="225"/>
      <c r="MXR286" s="225"/>
      <c r="MXS286" s="225"/>
      <c r="MXT286" s="225"/>
      <c r="MXU286" s="225"/>
      <c r="MXV286" s="225"/>
      <c r="MXW286" s="225"/>
      <c r="MXX286" s="225"/>
      <c r="MXY286" s="225"/>
      <c r="MXZ286" s="226"/>
      <c r="MYA286" s="224"/>
      <c r="MYB286" s="225"/>
      <c r="MYC286" s="225"/>
      <c r="MYD286" s="225"/>
      <c r="MYE286" s="225"/>
      <c r="MYF286" s="225"/>
      <c r="MYG286" s="225"/>
      <c r="MYH286" s="225"/>
      <c r="MYI286" s="225"/>
      <c r="MYJ286" s="225"/>
      <c r="MYK286" s="225"/>
      <c r="MYL286" s="225"/>
      <c r="MYM286" s="226"/>
      <c r="MYN286" s="224"/>
      <c r="MYO286" s="225"/>
      <c r="MYP286" s="225"/>
      <c r="MYQ286" s="225"/>
      <c r="MYR286" s="225"/>
      <c r="MYS286" s="225"/>
      <c r="MYT286" s="225"/>
      <c r="MYU286" s="225"/>
      <c r="MYV286" s="225"/>
      <c r="MYW286" s="225"/>
      <c r="MYX286" s="225"/>
      <c r="MYY286" s="225"/>
      <c r="MYZ286" s="226"/>
      <c r="MZA286" s="224"/>
      <c r="MZB286" s="225"/>
      <c r="MZC286" s="225"/>
      <c r="MZD286" s="225"/>
      <c r="MZE286" s="225"/>
      <c r="MZF286" s="225"/>
      <c r="MZG286" s="225"/>
      <c r="MZH286" s="225"/>
      <c r="MZI286" s="225"/>
      <c r="MZJ286" s="225"/>
      <c r="MZK286" s="225"/>
      <c r="MZL286" s="225"/>
      <c r="MZM286" s="226"/>
      <c r="MZN286" s="224"/>
      <c r="MZO286" s="225"/>
      <c r="MZP286" s="225"/>
      <c r="MZQ286" s="225"/>
      <c r="MZR286" s="225"/>
      <c r="MZS286" s="225"/>
      <c r="MZT286" s="225"/>
      <c r="MZU286" s="225"/>
      <c r="MZV286" s="225"/>
      <c r="MZW286" s="225"/>
      <c r="MZX286" s="225"/>
      <c r="MZY286" s="225"/>
      <c r="MZZ286" s="226"/>
      <c r="NAA286" s="224"/>
      <c r="NAB286" s="225"/>
      <c r="NAC286" s="225"/>
      <c r="NAD286" s="225"/>
      <c r="NAE286" s="225"/>
      <c r="NAF286" s="225"/>
      <c r="NAG286" s="225"/>
      <c r="NAH286" s="225"/>
      <c r="NAI286" s="225"/>
      <c r="NAJ286" s="225"/>
      <c r="NAK286" s="225"/>
      <c r="NAL286" s="225"/>
      <c r="NAM286" s="226"/>
      <c r="NAN286" s="224"/>
      <c r="NAO286" s="225"/>
      <c r="NAP286" s="225"/>
      <c r="NAQ286" s="225"/>
      <c r="NAR286" s="225"/>
      <c r="NAS286" s="225"/>
      <c r="NAT286" s="225"/>
      <c r="NAU286" s="225"/>
      <c r="NAV286" s="225"/>
      <c r="NAW286" s="225"/>
      <c r="NAX286" s="225"/>
      <c r="NAY286" s="225"/>
      <c r="NAZ286" s="226"/>
      <c r="NBA286" s="224"/>
      <c r="NBB286" s="225"/>
      <c r="NBC286" s="225"/>
      <c r="NBD286" s="225"/>
      <c r="NBE286" s="225"/>
      <c r="NBF286" s="225"/>
      <c r="NBG286" s="225"/>
      <c r="NBH286" s="225"/>
      <c r="NBI286" s="225"/>
      <c r="NBJ286" s="225"/>
      <c r="NBK286" s="225"/>
      <c r="NBL286" s="225"/>
      <c r="NBM286" s="226"/>
      <c r="NBN286" s="224"/>
      <c r="NBO286" s="225"/>
      <c r="NBP286" s="225"/>
      <c r="NBQ286" s="225"/>
      <c r="NBR286" s="225"/>
      <c r="NBS286" s="225"/>
      <c r="NBT286" s="225"/>
      <c r="NBU286" s="225"/>
      <c r="NBV286" s="225"/>
      <c r="NBW286" s="225"/>
      <c r="NBX286" s="225"/>
      <c r="NBY286" s="225"/>
      <c r="NBZ286" s="226"/>
      <c r="NCA286" s="224"/>
      <c r="NCB286" s="225"/>
      <c r="NCC286" s="225"/>
      <c r="NCD286" s="225"/>
      <c r="NCE286" s="225"/>
      <c r="NCF286" s="225"/>
      <c r="NCG286" s="225"/>
      <c r="NCH286" s="225"/>
      <c r="NCI286" s="225"/>
      <c r="NCJ286" s="225"/>
      <c r="NCK286" s="225"/>
      <c r="NCL286" s="225"/>
      <c r="NCM286" s="226"/>
      <c r="NCN286" s="224"/>
      <c r="NCO286" s="225"/>
      <c r="NCP286" s="225"/>
      <c r="NCQ286" s="225"/>
      <c r="NCR286" s="225"/>
      <c r="NCS286" s="225"/>
      <c r="NCT286" s="225"/>
      <c r="NCU286" s="225"/>
      <c r="NCV286" s="225"/>
      <c r="NCW286" s="225"/>
      <c r="NCX286" s="225"/>
      <c r="NCY286" s="225"/>
      <c r="NCZ286" s="226"/>
      <c r="NDA286" s="224"/>
      <c r="NDB286" s="225"/>
      <c r="NDC286" s="225"/>
      <c r="NDD286" s="225"/>
      <c r="NDE286" s="225"/>
      <c r="NDF286" s="225"/>
      <c r="NDG286" s="225"/>
      <c r="NDH286" s="225"/>
      <c r="NDI286" s="225"/>
      <c r="NDJ286" s="225"/>
      <c r="NDK286" s="225"/>
      <c r="NDL286" s="225"/>
      <c r="NDM286" s="226"/>
      <c r="NDN286" s="224"/>
      <c r="NDO286" s="225"/>
      <c r="NDP286" s="225"/>
      <c r="NDQ286" s="225"/>
      <c r="NDR286" s="225"/>
      <c r="NDS286" s="225"/>
      <c r="NDT286" s="225"/>
      <c r="NDU286" s="225"/>
      <c r="NDV286" s="225"/>
      <c r="NDW286" s="225"/>
      <c r="NDX286" s="225"/>
      <c r="NDY286" s="225"/>
      <c r="NDZ286" s="226"/>
      <c r="NEA286" s="224"/>
      <c r="NEB286" s="225"/>
      <c r="NEC286" s="225"/>
      <c r="NED286" s="225"/>
      <c r="NEE286" s="225"/>
      <c r="NEF286" s="225"/>
      <c r="NEG286" s="225"/>
      <c r="NEH286" s="225"/>
      <c r="NEI286" s="225"/>
      <c r="NEJ286" s="225"/>
      <c r="NEK286" s="225"/>
      <c r="NEL286" s="225"/>
      <c r="NEM286" s="226"/>
      <c r="NEN286" s="224"/>
      <c r="NEO286" s="225"/>
      <c r="NEP286" s="225"/>
      <c r="NEQ286" s="225"/>
      <c r="NER286" s="225"/>
      <c r="NES286" s="225"/>
      <c r="NET286" s="225"/>
      <c r="NEU286" s="225"/>
      <c r="NEV286" s="225"/>
      <c r="NEW286" s="225"/>
      <c r="NEX286" s="225"/>
      <c r="NEY286" s="225"/>
      <c r="NEZ286" s="226"/>
      <c r="NFA286" s="224"/>
      <c r="NFB286" s="225"/>
      <c r="NFC286" s="225"/>
      <c r="NFD286" s="225"/>
      <c r="NFE286" s="225"/>
      <c r="NFF286" s="225"/>
      <c r="NFG286" s="225"/>
      <c r="NFH286" s="225"/>
      <c r="NFI286" s="225"/>
      <c r="NFJ286" s="225"/>
      <c r="NFK286" s="225"/>
      <c r="NFL286" s="225"/>
      <c r="NFM286" s="226"/>
      <c r="NFN286" s="224"/>
      <c r="NFO286" s="225"/>
      <c r="NFP286" s="225"/>
      <c r="NFQ286" s="225"/>
      <c r="NFR286" s="225"/>
      <c r="NFS286" s="225"/>
      <c r="NFT286" s="225"/>
      <c r="NFU286" s="225"/>
      <c r="NFV286" s="225"/>
      <c r="NFW286" s="225"/>
      <c r="NFX286" s="225"/>
      <c r="NFY286" s="225"/>
      <c r="NFZ286" s="226"/>
      <c r="NGA286" s="224"/>
      <c r="NGB286" s="225"/>
      <c r="NGC286" s="225"/>
      <c r="NGD286" s="225"/>
      <c r="NGE286" s="225"/>
      <c r="NGF286" s="225"/>
      <c r="NGG286" s="225"/>
      <c r="NGH286" s="225"/>
      <c r="NGI286" s="225"/>
      <c r="NGJ286" s="225"/>
      <c r="NGK286" s="225"/>
      <c r="NGL286" s="225"/>
      <c r="NGM286" s="226"/>
      <c r="NGN286" s="224"/>
      <c r="NGO286" s="225"/>
      <c r="NGP286" s="225"/>
      <c r="NGQ286" s="225"/>
      <c r="NGR286" s="225"/>
      <c r="NGS286" s="225"/>
      <c r="NGT286" s="225"/>
      <c r="NGU286" s="225"/>
      <c r="NGV286" s="225"/>
      <c r="NGW286" s="225"/>
      <c r="NGX286" s="225"/>
      <c r="NGY286" s="225"/>
      <c r="NGZ286" s="226"/>
      <c r="NHA286" s="224"/>
      <c r="NHB286" s="225"/>
      <c r="NHC286" s="225"/>
      <c r="NHD286" s="225"/>
      <c r="NHE286" s="225"/>
      <c r="NHF286" s="225"/>
      <c r="NHG286" s="225"/>
      <c r="NHH286" s="225"/>
      <c r="NHI286" s="225"/>
      <c r="NHJ286" s="225"/>
      <c r="NHK286" s="225"/>
      <c r="NHL286" s="225"/>
      <c r="NHM286" s="226"/>
      <c r="NHN286" s="224"/>
      <c r="NHO286" s="225"/>
      <c r="NHP286" s="225"/>
      <c r="NHQ286" s="225"/>
      <c r="NHR286" s="225"/>
      <c r="NHS286" s="225"/>
      <c r="NHT286" s="225"/>
      <c r="NHU286" s="225"/>
      <c r="NHV286" s="225"/>
      <c r="NHW286" s="225"/>
      <c r="NHX286" s="225"/>
      <c r="NHY286" s="225"/>
      <c r="NHZ286" s="226"/>
      <c r="NIA286" s="224"/>
      <c r="NIB286" s="225"/>
      <c r="NIC286" s="225"/>
      <c r="NID286" s="225"/>
      <c r="NIE286" s="225"/>
      <c r="NIF286" s="225"/>
      <c r="NIG286" s="225"/>
      <c r="NIH286" s="225"/>
      <c r="NII286" s="225"/>
      <c r="NIJ286" s="225"/>
      <c r="NIK286" s="225"/>
      <c r="NIL286" s="225"/>
      <c r="NIM286" s="226"/>
      <c r="NIN286" s="224"/>
      <c r="NIO286" s="225"/>
      <c r="NIP286" s="225"/>
      <c r="NIQ286" s="225"/>
      <c r="NIR286" s="225"/>
      <c r="NIS286" s="225"/>
      <c r="NIT286" s="225"/>
      <c r="NIU286" s="225"/>
      <c r="NIV286" s="225"/>
      <c r="NIW286" s="225"/>
      <c r="NIX286" s="225"/>
      <c r="NIY286" s="225"/>
      <c r="NIZ286" s="226"/>
      <c r="NJA286" s="224"/>
      <c r="NJB286" s="225"/>
      <c r="NJC286" s="225"/>
      <c r="NJD286" s="225"/>
      <c r="NJE286" s="225"/>
      <c r="NJF286" s="225"/>
      <c r="NJG286" s="225"/>
      <c r="NJH286" s="225"/>
      <c r="NJI286" s="225"/>
      <c r="NJJ286" s="225"/>
      <c r="NJK286" s="225"/>
      <c r="NJL286" s="225"/>
      <c r="NJM286" s="226"/>
      <c r="NJN286" s="224"/>
      <c r="NJO286" s="225"/>
      <c r="NJP286" s="225"/>
      <c r="NJQ286" s="225"/>
      <c r="NJR286" s="225"/>
      <c r="NJS286" s="225"/>
      <c r="NJT286" s="225"/>
      <c r="NJU286" s="225"/>
      <c r="NJV286" s="225"/>
      <c r="NJW286" s="225"/>
      <c r="NJX286" s="225"/>
      <c r="NJY286" s="225"/>
      <c r="NJZ286" s="226"/>
      <c r="NKA286" s="224"/>
      <c r="NKB286" s="225"/>
      <c r="NKC286" s="225"/>
      <c r="NKD286" s="225"/>
      <c r="NKE286" s="225"/>
      <c r="NKF286" s="225"/>
      <c r="NKG286" s="225"/>
      <c r="NKH286" s="225"/>
      <c r="NKI286" s="225"/>
      <c r="NKJ286" s="225"/>
      <c r="NKK286" s="225"/>
      <c r="NKL286" s="225"/>
      <c r="NKM286" s="226"/>
      <c r="NKN286" s="224"/>
      <c r="NKO286" s="225"/>
      <c r="NKP286" s="225"/>
      <c r="NKQ286" s="225"/>
      <c r="NKR286" s="225"/>
      <c r="NKS286" s="225"/>
      <c r="NKT286" s="225"/>
      <c r="NKU286" s="225"/>
      <c r="NKV286" s="225"/>
      <c r="NKW286" s="225"/>
      <c r="NKX286" s="225"/>
      <c r="NKY286" s="225"/>
      <c r="NKZ286" s="226"/>
      <c r="NLA286" s="224"/>
      <c r="NLB286" s="225"/>
      <c r="NLC286" s="225"/>
      <c r="NLD286" s="225"/>
      <c r="NLE286" s="225"/>
      <c r="NLF286" s="225"/>
      <c r="NLG286" s="225"/>
      <c r="NLH286" s="225"/>
      <c r="NLI286" s="225"/>
      <c r="NLJ286" s="225"/>
      <c r="NLK286" s="225"/>
      <c r="NLL286" s="225"/>
      <c r="NLM286" s="226"/>
      <c r="NLN286" s="224"/>
      <c r="NLO286" s="225"/>
      <c r="NLP286" s="225"/>
      <c r="NLQ286" s="225"/>
      <c r="NLR286" s="225"/>
      <c r="NLS286" s="225"/>
      <c r="NLT286" s="225"/>
      <c r="NLU286" s="225"/>
      <c r="NLV286" s="225"/>
      <c r="NLW286" s="225"/>
      <c r="NLX286" s="225"/>
      <c r="NLY286" s="225"/>
      <c r="NLZ286" s="226"/>
      <c r="NMA286" s="224"/>
      <c r="NMB286" s="225"/>
      <c r="NMC286" s="225"/>
      <c r="NMD286" s="225"/>
      <c r="NME286" s="225"/>
      <c r="NMF286" s="225"/>
      <c r="NMG286" s="225"/>
      <c r="NMH286" s="225"/>
      <c r="NMI286" s="225"/>
      <c r="NMJ286" s="225"/>
      <c r="NMK286" s="225"/>
      <c r="NML286" s="225"/>
      <c r="NMM286" s="226"/>
      <c r="NMN286" s="224"/>
      <c r="NMO286" s="225"/>
      <c r="NMP286" s="225"/>
      <c r="NMQ286" s="225"/>
      <c r="NMR286" s="225"/>
      <c r="NMS286" s="225"/>
      <c r="NMT286" s="225"/>
      <c r="NMU286" s="225"/>
      <c r="NMV286" s="225"/>
      <c r="NMW286" s="225"/>
      <c r="NMX286" s="225"/>
      <c r="NMY286" s="225"/>
      <c r="NMZ286" s="226"/>
      <c r="NNA286" s="224"/>
      <c r="NNB286" s="225"/>
      <c r="NNC286" s="225"/>
      <c r="NND286" s="225"/>
      <c r="NNE286" s="225"/>
      <c r="NNF286" s="225"/>
      <c r="NNG286" s="225"/>
      <c r="NNH286" s="225"/>
      <c r="NNI286" s="225"/>
      <c r="NNJ286" s="225"/>
      <c r="NNK286" s="225"/>
      <c r="NNL286" s="225"/>
      <c r="NNM286" s="226"/>
      <c r="NNN286" s="224"/>
      <c r="NNO286" s="225"/>
      <c r="NNP286" s="225"/>
      <c r="NNQ286" s="225"/>
      <c r="NNR286" s="225"/>
      <c r="NNS286" s="225"/>
      <c r="NNT286" s="225"/>
      <c r="NNU286" s="225"/>
      <c r="NNV286" s="225"/>
      <c r="NNW286" s="225"/>
      <c r="NNX286" s="225"/>
      <c r="NNY286" s="225"/>
      <c r="NNZ286" s="226"/>
      <c r="NOA286" s="224"/>
      <c r="NOB286" s="225"/>
      <c r="NOC286" s="225"/>
      <c r="NOD286" s="225"/>
      <c r="NOE286" s="225"/>
      <c r="NOF286" s="225"/>
      <c r="NOG286" s="225"/>
      <c r="NOH286" s="225"/>
      <c r="NOI286" s="225"/>
      <c r="NOJ286" s="225"/>
      <c r="NOK286" s="225"/>
      <c r="NOL286" s="225"/>
      <c r="NOM286" s="226"/>
      <c r="NON286" s="224"/>
      <c r="NOO286" s="225"/>
      <c r="NOP286" s="225"/>
      <c r="NOQ286" s="225"/>
      <c r="NOR286" s="225"/>
      <c r="NOS286" s="225"/>
      <c r="NOT286" s="225"/>
      <c r="NOU286" s="225"/>
      <c r="NOV286" s="225"/>
      <c r="NOW286" s="225"/>
      <c r="NOX286" s="225"/>
      <c r="NOY286" s="225"/>
      <c r="NOZ286" s="226"/>
      <c r="NPA286" s="224"/>
      <c r="NPB286" s="225"/>
      <c r="NPC286" s="225"/>
      <c r="NPD286" s="225"/>
      <c r="NPE286" s="225"/>
      <c r="NPF286" s="225"/>
      <c r="NPG286" s="225"/>
      <c r="NPH286" s="225"/>
      <c r="NPI286" s="225"/>
      <c r="NPJ286" s="225"/>
      <c r="NPK286" s="225"/>
      <c r="NPL286" s="225"/>
      <c r="NPM286" s="226"/>
      <c r="NPN286" s="224"/>
      <c r="NPO286" s="225"/>
      <c r="NPP286" s="225"/>
      <c r="NPQ286" s="225"/>
      <c r="NPR286" s="225"/>
      <c r="NPS286" s="225"/>
      <c r="NPT286" s="225"/>
      <c r="NPU286" s="225"/>
      <c r="NPV286" s="225"/>
      <c r="NPW286" s="225"/>
      <c r="NPX286" s="225"/>
      <c r="NPY286" s="225"/>
      <c r="NPZ286" s="226"/>
      <c r="NQA286" s="224"/>
      <c r="NQB286" s="225"/>
      <c r="NQC286" s="225"/>
      <c r="NQD286" s="225"/>
      <c r="NQE286" s="225"/>
      <c r="NQF286" s="225"/>
      <c r="NQG286" s="225"/>
      <c r="NQH286" s="225"/>
      <c r="NQI286" s="225"/>
      <c r="NQJ286" s="225"/>
      <c r="NQK286" s="225"/>
      <c r="NQL286" s="225"/>
      <c r="NQM286" s="226"/>
      <c r="NQN286" s="224"/>
      <c r="NQO286" s="225"/>
      <c r="NQP286" s="225"/>
      <c r="NQQ286" s="225"/>
      <c r="NQR286" s="225"/>
      <c r="NQS286" s="225"/>
      <c r="NQT286" s="225"/>
      <c r="NQU286" s="225"/>
      <c r="NQV286" s="225"/>
      <c r="NQW286" s="225"/>
      <c r="NQX286" s="225"/>
      <c r="NQY286" s="225"/>
      <c r="NQZ286" s="226"/>
      <c r="NRA286" s="224"/>
      <c r="NRB286" s="225"/>
      <c r="NRC286" s="225"/>
      <c r="NRD286" s="225"/>
      <c r="NRE286" s="225"/>
      <c r="NRF286" s="225"/>
      <c r="NRG286" s="225"/>
      <c r="NRH286" s="225"/>
      <c r="NRI286" s="225"/>
      <c r="NRJ286" s="225"/>
      <c r="NRK286" s="225"/>
      <c r="NRL286" s="225"/>
      <c r="NRM286" s="226"/>
      <c r="NRN286" s="224"/>
      <c r="NRO286" s="225"/>
      <c r="NRP286" s="225"/>
      <c r="NRQ286" s="225"/>
      <c r="NRR286" s="225"/>
      <c r="NRS286" s="225"/>
      <c r="NRT286" s="225"/>
      <c r="NRU286" s="225"/>
      <c r="NRV286" s="225"/>
      <c r="NRW286" s="225"/>
      <c r="NRX286" s="225"/>
      <c r="NRY286" s="225"/>
      <c r="NRZ286" s="226"/>
      <c r="NSA286" s="224"/>
      <c r="NSB286" s="225"/>
      <c r="NSC286" s="225"/>
      <c r="NSD286" s="225"/>
      <c r="NSE286" s="225"/>
      <c r="NSF286" s="225"/>
      <c r="NSG286" s="225"/>
      <c r="NSH286" s="225"/>
      <c r="NSI286" s="225"/>
      <c r="NSJ286" s="225"/>
      <c r="NSK286" s="225"/>
      <c r="NSL286" s="225"/>
      <c r="NSM286" s="226"/>
      <c r="NSN286" s="224"/>
      <c r="NSO286" s="225"/>
      <c r="NSP286" s="225"/>
      <c r="NSQ286" s="225"/>
      <c r="NSR286" s="225"/>
      <c r="NSS286" s="225"/>
      <c r="NST286" s="225"/>
      <c r="NSU286" s="225"/>
      <c r="NSV286" s="225"/>
      <c r="NSW286" s="225"/>
      <c r="NSX286" s="225"/>
      <c r="NSY286" s="225"/>
      <c r="NSZ286" s="226"/>
      <c r="NTA286" s="224"/>
      <c r="NTB286" s="225"/>
      <c r="NTC286" s="225"/>
      <c r="NTD286" s="225"/>
      <c r="NTE286" s="225"/>
      <c r="NTF286" s="225"/>
      <c r="NTG286" s="225"/>
      <c r="NTH286" s="225"/>
      <c r="NTI286" s="225"/>
      <c r="NTJ286" s="225"/>
      <c r="NTK286" s="225"/>
      <c r="NTL286" s="225"/>
      <c r="NTM286" s="226"/>
      <c r="NTN286" s="224"/>
      <c r="NTO286" s="225"/>
      <c r="NTP286" s="225"/>
      <c r="NTQ286" s="225"/>
      <c r="NTR286" s="225"/>
      <c r="NTS286" s="225"/>
      <c r="NTT286" s="225"/>
      <c r="NTU286" s="225"/>
      <c r="NTV286" s="225"/>
      <c r="NTW286" s="225"/>
      <c r="NTX286" s="225"/>
      <c r="NTY286" s="225"/>
      <c r="NTZ286" s="226"/>
      <c r="NUA286" s="224"/>
      <c r="NUB286" s="225"/>
      <c r="NUC286" s="225"/>
      <c r="NUD286" s="225"/>
      <c r="NUE286" s="225"/>
      <c r="NUF286" s="225"/>
      <c r="NUG286" s="225"/>
      <c r="NUH286" s="225"/>
      <c r="NUI286" s="225"/>
      <c r="NUJ286" s="225"/>
      <c r="NUK286" s="225"/>
      <c r="NUL286" s="225"/>
      <c r="NUM286" s="226"/>
      <c r="NUN286" s="224"/>
      <c r="NUO286" s="225"/>
      <c r="NUP286" s="225"/>
      <c r="NUQ286" s="225"/>
      <c r="NUR286" s="225"/>
      <c r="NUS286" s="225"/>
      <c r="NUT286" s="225"/>
      <c r="NUU286" s="225"/>
      <c r="NUV286" s="225"/>
      <c r="NUW286" s="225"/>
      <c r="NUX286" s="225"/>
      <c r="NUY286" s="225"/>
      <c r="NUZ286" s="226"/>
      <c r="NVA286" s="224"/>
      <c r="NVB286" s="225"/>
      <c r="NVC286" s="225"/>
      <c r="NVD286" s="225"/>
      <c r="NVE286" s="225"/>
      <c r="NVF286" s="225"/>
      <c r="NVG286" s="225"/>
      <c r="NVH286" s="225"/>
      <c r="NVI286" s="225"/>
      <c r="NVJ286" s="225"/>
      <c r="NVK286" s="225"/>
      <c r="NVL286" s="225"/>
      <c r="NVM286" s="226"/>
      <c r="NVN286" s="224"/>
      <c r="NVO286" s="225"/>
      <c r="NVP286" s="225"/>
      <c r="NVQ286" s="225"/>
      <c r="NVR286" s="225"/>
      <c r="NVS286" s="225"/>
      <c r="NVT286" s="225"/>
      <c r="NVU286" s="225"/>
      <c r="NVV286" s="225"/>
      <c r="NVW286" s="225"/>
      <c r="NVX286" s="225"/>
      <c r="NVY286" s="225"/>
      <c r="NVZ286" s="226"/>
      <c r="NWA286" s="224"/>
      <c r="NWB286" s="225"/>
      <c r="NWC286" s="225"/>
      <c r="NWD286" s="225"/>
      <c r="NWE286" s="225"/>
      <c r="NWF286" s="225"/>
      <c r="NWG286" s="225"/>
      <c r="NWH286" s="225"/>
      <c r="NWI286" s="225"/>
      <c r="NWJ286" s="225"/>
      <c r="NWK286" s="225"/>
      <c r="NWL286" s="225"/>
      <c r="NWM286" s="226"/>
      <c r="NWN286" s="224"/>
      <c r="NWO286" s="225"/>
      <c r="NWP286" s="225"/>
      <c r="NWQ286" s="225"/>
      <c r="NWR286" s="225"/>
      <c r="NWS286" s="225"/>
      <c r="NWT286" s="225"/>
      <c r="NWU286" s="225"/>
      <c r="NWV286" s="225"/>
      <c r="NWW286" s="225"/>
      <c r="NWX286" s="225"/>
      <c r="NWY286" s="225"/>
      <c r="NWZ286" s="226"/>
      <c r="NXA286" s="224"/>
      <c r="NXB286" s="225"/>
      <c r="NXC286" s="225"/>
      <c r="NXD286" s="225"/>
      <c r="NXE286" s="225"/>
      <c r="NXF286" s="225"/>
      <c r="NXG286" s="225"/>
      <c r="NXH286" s="225"/>
      <c r="NXI286" s="225"/>
      <c r="NXJ286" s="225"/>
      <c r="NXK286" s="225"/>
      <c r="NXL286" s="225"/>
      <c r="NXM286" s="226"/>
      <c r="NXN286" s="224"/>
      <c r="NXO286" s="225"/>
      <c r="NXP286" s="225"/>
      <c r="NXQ286" s="225"/>
      <c r="NXR286" s="225"/>
      <c r="NXS286" s="225"/>
      <c r="NXT286" s="225"/>
      <c r="NXU286" s="225"/>
      <c r="NXV286" s="225"/>
      <c r="NXW286" s="225"/>
      <c r="NXX286" s="225"/>
      <c r="NXY286" s="225"/>
      <c r="NXZ286" s="226"/>
      <c r="NYA286" s="224"/>
      <c r="NYB286" s="225"/>
      <c r="NYC286" s="225"/>
      <c r="NYD286" s="225"/>
      <c r="NYE286" s="225"/>
      <c r="NYF286" s="225"/>
      <c r="NYG286" s="225"/>
      <c r="NYH286" s="225"/>
      <c r="NYI286" s="225"/>
      <c r="NYJ286" s="225"/>
      <c r="NYK286" s="225"/>
      <c r="NYL286" s="225"/>
      <c r="NYM286" s="226"/>
      <c r="NYN286" s="224"/>
      <c r="NYO286" s="225"/>
      <c r="NYP286" s="225"/>
      <c r="NYQ286" s="225"/>
      <c r="NYR286" s="225"/>
      <c r="NYS286" s="225"/>
      <c r="NYT286" s="225"/>
      <c r="NYU286" s="225"/>
      <c r="NYV286" s="225"/>
      <c r="NYW286" s="225"/>
      <c r="NYX286" s="225"/>
      <c r="NYY286" s="225"/>
      <c r="NYZ286" s="226"/>
      <c r="NZA286" s="224"/>
      <c r="NZB286" s="225"/>
      <c r="NZC286" s="225"/>
      <c r="NZD286" s="225"/>
      <c r="NZE286" s="225"/>
      <c r="NZF286" s="225"/>
      <c r="NZG286" s="225"/>
      <c r="NZH286" s="225"/>
      <c r="NZI286" s="225"/>
      <c r="NZJ286" s="225"/>
      <c r="NZK286" s="225"/>
      <c r="NZL286" s="225"/>
      <c r="NZM286" s="226"/>
      <c r="NZN286" s="224"/>
      <c r="NZO286" s="225"/>
      <c r="NZP286" s="225"/>
      <c r="NZQ286" s="225"/>
      <c r="NZR286" s="225"/>
      <c r="NZS286" s="225"/>
      <c r="NZT286" s="225"/>
      <c r="NZU286" s="225"/>
      <c r="NZV286" s="225"/>
      <c r="NZW286" s="225"/>
      <c r="NZX286" s="225"/>
      <c r="NZY286" s="225"/>
      <c r="NZZ286" s="226"/>
      <c r="OAA286" s="224"/>
      <c r="OAB286" s="225"/>
      <c r="OAC286" s="225"/>
      <c r="OAD286" s="225"/>
      <c r="OAE286" s="225"/>
      <c r="OAF286" s="225"/>
      <c r="OAG286" s="225"/>
      <c r="OAH286" s="225"/>
      <c r="OAI286" s="225"/>
      <c r="OAJ286" s="225"/>
      <c r="OAK286" s="225"/>
      <c r="OAL286" s="225"/>
      <c r="OAM286" s="226"/>
      <c r="OAN286" s="224"/>
      <c r="OAO286" s="225"/>
      <c r="OAP286" s="225"/>
      <c r="OAQ286" s="225"/>
      <c r="OAR286" s="225"/>
      <c r="OAS286" s="225"/>
      <c r="OAT286" s="225"/>
      <c r="OAU286" s="225"/>
      <c r="OAV286" s="225"/>
      <c r="OAW286" s="225"/>
      <c r="OAX286" s="225"/>
      <c r="OAY286" s="225"/>
      <c r="OAZ286" s="226"/>
      <c r="OBA286" s="224"/>
      <c r="OBB286" s="225"/>
      <c r="OBC286" s="225"/>
      <c r="OBD286" s="225"/>
      <c r="OBE286" s="225"/>
      <c r="OBF286" s="225"/>
      <c r="OBG286" s="225"/>
      <c r="OBH286" s="225"/>
      <c r="OBI286" s="225"/>
      <c r="OBJ286" s="225"/>
      <c r="OBK286" s="225"/>
      <c r="OBL286" s="225"/>
      <c r="OBM286" s="226"/>
      <c r="OBN286" s="224"/>
      <c r="OBO286" s="225"/>
      <c r="OBP286" s="225"/>
      <c r="OBQ286" s="225"/>
      <c r="OBR286" s="225"/>
      <c r="OBS286" s="225"/>
      <c r="OBT286" s="225"/>
      <c r="OBU286" s="225"/>
      <c r="OBV286" s="225"/>
      <c r="OBW286" s="225"/>
      <c r="OBX286" s="225"/>
      <c r="OBY286" s="225"/>
      <c r="OBZ286" s="226"/>
      <c r="OCA286" s="224"/>
      <c r="OCB286" s="225"/>
      <c r="OCC286" s="225"/>
      <c r="OCD286" s="225"/>
      <c r="OCE286" s="225"/>
      <c r="OCF286" s="225"/>
      <c r="OCG286" s="225"/>
      <c r="OCH286" s="225"/>
      <c r="OCI286" s="225"/>
      <c r="OCJ286" s="225"/>
      <c r="OCK286" s="225"/>
      <c r="OCL286" s="225"/>
      <c r="OCM286" s="226"/>
      <c r="OCN286" s="224"/>
      <c r="OCO286" s="225"/>
      <c r="OCP286" s="225"/>
      <c r="OCQ286" s="225"/>
      <c r="OCR286" s="225"/>
      <c r="OCS286" s="225"/>
      <c r="OCT286" s="225"/>
      <c r="OCU286" s="225"/>
      <c r="OCV286" s="225"/>
      <c r="OCW286" s="225"/>
      <c r="OCX286" s="225"/>
      <c r="OCY286" s="225"/>
      <c r="OCZ286" s="226"/>
      <c r="ODA286" s="224"/>
      <c r="ODB286" s="225"/>
      <c r="ODC286" s="225"/>
      <c r="ODD286" s="225"/>
      <c r="ODE286" s="225"/>
      <c r="ODF286" s="225"/>
      <c r="ODG286" s="225"/>
      <c r="ODH286" s="225"/>
      <c r="ODI286" s="225"/>
      <c r="ODJ286" s="225"/>
      <c r="ODK286" s="225"/>
      <c r="ODL286" s="225"/>
      <c r="ODM286" s="226"/>
      <c r="ODN286" s="224"/>
      <c r="ODO286" s="225"/>
      <c r="ODP286" s="225"/>
      <c r="ODQ286" s="225"/>
      <c r="ODR286" s="225"/>
      <c r="ODS286" s="225"/>
      <c r="ODT286" s="225"/>
      <c r="ODU286" s="225"/>
      <c r="ODV286" s="225"/>
      <c r="ODW286" s="225"/>
      <c r="ODX286" s="225"/>
      <c r="ODY286" s="225"/>
      <c r="ODZ286" s="226"/>
      <c r="OEA286" s="224"/>
      <c r="OEB286" s="225"/>
      <c r="OEC286" s="225"/>
      <c r="OED286" s="225"/>
      <c r="OEE286" s="225"/>
      <c r="OEF286" s="225"/>
      <c r="OEG286" s="225"/>
      <c r="OEH286" s="225"/>
      <c r="OEI286" s="225"/>
      <c r="OEJ286" s="225"/>
      <c r="OEK286" s="225"/>
      <c r="OEL286" s="225"/>
      <c r="OEM286" s="226"/>
      <c r="OEN286" s="224"/>
      <c r="OEO286" s="225"/>
      <c r="OEP286" s="225"/>
      <c r="OEQ286" s="225"/>
      <c r="OER286" s="225"/>
      <c r="OES286" s="225"/>
      <c r="OET286" s="225"/>
      <c r="OEU286" s="225"/>
      <c r="OEV286" s="225"/>
      <c r="OEW286" s="225"/>
      <c r="OEX286" s="225"/>
      <c r="OEY286" s="225"/>
      <c r="OEZ286" s="226"/>
      <c r="OFA286" s="224"/>
      <c r="OFB286" s="225"/>
      <c r="OFC286" s="225"/>
      <c r="OFD286" s="225"/>
      <c r="OFE286" s="225"/>
      <c r="OFF286" s="225"/>
      <c r="OFG286" s="225"/>
      <c r="OFH286" s="225"/>
      <c r="OFI286" s="225"/>
      <c r="OFJ286" s="225"/>
      <c r="OFK286" s="225"/>
      <c r="OFL286" s="225"/>
      <c r="OFM286" s="226"/>
      <c r="OFN286" s="224"/>
      <c r="OFO286" s="225"/>
      <c r="OFP286" s="225"/>
      <c r="OFQ286" s="225"/>
      <c r="OFR286" s="225"/>
      <c r="OFS286" s="225"/>
      <c r="OFT286" s="225"/>
      <c r="OFU286" s="225"/>
      <c r="OFV286" s="225"/>
      <c r="OFW286" s="225"/>
      <c r="OFX286" s="225"/>
      <c r="OFY286" s="225"/>
      <c r="OFZ286" s="226"/>
      <c r="OGA286" s="224"/>
      <c r="OGB286" s="225"/>
      <c r="OGC286" s="225"/>
      <c r="OGD286" s="225"/>
      <c r="OGE286" s="225"/>
      <c r="OGF286" s="225"/>
      <c r="OGG286" s="225"/>
      <c r="OGH286" s="225"/>
      <c r="OGI286" s="225"/>
      <c r="OGJ286" s="225"/>
      <c r="OGK286" s="225"/>
      <c r="OGL286" s="225"/>
      <c r="OGM286" s="226"/>
      <c r="OGN286" s="224"/>
      <c r="OGO286" s="225"/>
      <c r="OGP286" s="225"/>
      <c r="OGQ286" s="225"/>
      <c r="OGR286" s="225"/>
      <c r="OGS286" s="225"/>
      <c r="OGT286" s="225"/>
      <c r="OGU286" s="225"/>
      <c r="OGV286" s="225"/>
      <c r="OGW286" s="225"/>
      <c r="OGX286" s="225"/>
      <c r="OGY286" s="225"/>
      <c r="OGZ286" s="226"/>
      <c r="OHA286" s="224"/>
      <c r="OHB286" s="225"/>
      <c r="OHC286" s="225"/>
      <c r="OHD286" s="225"/>
      <c r="OHE286" s="225"/>
      <c r="OHF286" s="225"/>
      <c r="OHG286" s="225"/>
      <c r="OHH286" s="225"/>
      <c r="OHI286" s="225"/>
      <c r="OHJ286" s="225"/>
      <c r="OHK286" s="225"/>
      <c r="OHL286" s="225"/>
      <c r="OHM286" s="226"/>
      <c r="OHN286" s="224"/>
      <c r="OHO286" s="225"/>
      <c r="OHP286" s="225"/>
      <c r="OHQ286" s="225"/>
      <c r="OHR286" s="225"/>
      <c r="OHS286" s="225"/>
      <c r="OHT286" s="225"/>
      <c r="OHU286" s="225"/>
      <c r="OHV286" s="225"/>
      <c r="OHW286" s="225"/>
      <c r="OHX286" s="225"/>
      <c r="OHY286" s="225"/>
      <c r="OHZ286" s="226"/>
      <c r="OIA286" s="224"/>
      <c r="OIB286" s="225"/>
      <c r="OIC286" s="225"/>
      <c r="OID286" s="225"/>
      <c r="OIE286" s="225"/>
      <c r="OIF286" s="225"/>
      <c r="OIG286" s="225"/>
      <c r="OIH286" s="225"/>
      <c r="OII286" s="225"/>
      <c r="OIJ286" s="225"/>
      <c r="OIK286" s="225"/>
      <c r="OIL286" s="225"/>
      <c r="OIM286" s="226"/>
      <c r="OIN286" s="224"/>
      <c r="OIO286" s="225"/>
      <c r="OIP286" s="225"/>
      <c r="OIQ286" s="225"/>
      <c r="OIR286" s="225"/>
      <c r="OIS286" s="225"/>
      <c r="OIT286" s="225"/>
      <c r="OIU286" s="225"/>
      <c r="OIV286" s="225"/>
      <c r="OIW286" s="225"/>
      <c r="OIX286" s="225"/>
      <c r="OIY286" s="225"/>
      <c r="OIZ286" s="226"/>
      <c r="OJA286" s="224"/>
      <c r="OJB286" s="225"/>
      <c r="OJC286" s="225"/>
      <c r="OJD286" s="225"/>
      <c r="OJE286" s="225"/>
      <c r="OJF286" s="225"/>
      <c r="OJG286" s="225"/>
      <c r="OJH286" s="225"/>
      <c r="OJI286" s="225"/>
      <c r="OJJ286" s="225"/>
      <c r="OJK286" s="225"/>
      <c r="OJL286" s="225"/>
      <c r="OJM286" s="226"/>
      <c r="OJN286" s="224"/>
      <c r="OJO286" s="225"/>
      <c r="OJP286" s="225"/>
      <c r="OJQ286" s="225"/>
      <c r="OJR286" s="225"/>
      <c r="OJS286" s="225"/>
      <c r="OJT286" s="225"/>
      <c r="OJU286" s="225"/>
      <c r="OJV286" s="225"/>
      <c r="OJW286" s="225"/>
      <c r="OJX286" s="225"/>
      <c r="OJY286" s="225"/>
      <c r="OJZ286" s="226"/>
      <c r="OKA286" s="224"/>
      <c r="OKB286" s="225"/>
      <c r="OKC286" s="225"/>
      <c r="OKD286" s="225"/>
      <c r="OKE286" s="225"/>
      <c r="OKF286" s="225"/>
      <c r="OKG286" s="225"/>
      <c r="OKH286" s="225"/>
      <c r="OKI286" s="225"/>
      <c r="OKJ286" s="225"/>
      <c r="OKK286" s="225"/>
      <c r="OKL286" s="225"/>
      <c r="OKM286" s="226"/>
      <c r="OKN286" s="224"/>
      <c r="OKO286" s="225"/>
      <c r="OKP286" s="225"/>
      <c r="OKQ286" s="225"/>
      <c r="OKR286" s="225"/>
      <c r="OKS286" s="225"/>
      <c r="OKT286" s="225"/>
      <c r="OKU286" s="225"/>
      <c r="OKV286" s="225"/>
      <c r="OKW286" s="225"/>
      <c r="OKX286" s="225"/>
      <c r="OKY286" s="225"/>
      <c r="OKZ286" s="226"/>
      <c r="OLA286" s="224"/>
      <c r="OLB286" s="225"/>
      <c r="OLC286" s="225"/>
      <c r="OLD286" s="225"/>
      <c r="OLE286" s="225"/>
      <c r="OLF286" s="225"/>
      <c r="OLG286" s="225"/>
      <c r="OLH286" s="225"/>
      <c r="OLI286" s="225"/>
      <c r="OLJ286" s="225"/>
      <c r="OLK286" s="225"/>
      <c r="OLL286" s="225"/>
      <c r="OLM286" s="226"/>
      <c r="OLN286" s="224"/>
      <c r="OLO286" s="225"/>
      <c r="OLP286" s="225"/>
      <c r="OLQ286" s="225"/>
      <c r="OLR286" s="225"/>
      <c r="OLS286" s="225"/>
      <c r="OLT286" s="225"/>
      <c r="OLU286" s="225"/>
      <c r="OLV286" s="225"/>
      <c r="OLW286" s="225"/>
      <c r="OLX286" s="225"/>
      <c r="OLY286" s="225"/>
      <c r="OLZ286" s="226"/>
      <c r="OMA286" s="224"/>
      <c r="OMB286" s="225"/>
      <c r="OMC286" s="225"/>
      <c r="OMD286" s="225"/>
      <c r="OME286" s="225"/>
      <c r="OMF286" s="225"/>
      <c r="OMG286" s="225"/>
      <c r="OMH286" s="225"/>
      <c r="OMI286" s="225"/>
      <c r="OMJ286" s="225"/>
      <c r="OMK286" s="225"/>
      <c r="OML286" s="225"/>
      <c r="OMM286" s="226"/>
      <c r="OMN286" s="224"/>
      <c r="OMO286" s="225"/>
      <c r="OMP286" s="225"/>
      <c r="OMQ286" s="225"/>
      <c r="OMR286" s="225"/>
      <c r="OMS286" s="225"/>
      <c r="OMT286" s="225"/>
      <c r="OMU286" s="225"/>
      <c r="OMV286" s="225"/>
      <c r="OMW286" s="225"/>
      <c r="OMX286" s="225"/>
      <c r="OMY286" s="225"/>
      <c r="OMZ286" s="226"/>
      <c r="ONA286" s="224"/>
      <c r="ONB286" s="225"/>
      <c r="ONC286" s="225"/>
      <c r="OND286" s="225"/>
      <c r="ONE286" s="225"/>
      <c r="ONF286" s="225"/>
      <c r="ONG286" s="225"/>
      <c r="ONH286" s="225"/>
      <c r="ONI286" s="225"/>
      <c r="ONJ286" s="225"/>
      <c r="ONK286" s="225"/>
      <c r="ONL286" s="225"/>
      <c r="ONM286" s="226"/>
      <c r="ONN286" s="224"/>
      <c r="ONO286" s="225"/>
      <c r="ONP286" s="225"/>
      <c r="ONQ286" s="225"/>
      <c r="ONR286" s="225"/>
      <c r="ONS286" s="225"/>
      <c r="ONT286" s="225"/>
      <c r="ONU286" s="225"/>
      <c r="ONV286" s="225"/>
      <c r="ONW286" s="225"/>
      <c r="ONX286" s="225"/>
      <c r="ONY286" s="225"/>
      <c r="ONZ286" s="226"/>
      <c r="OOA286" s="224"/>
      <c r="OOB286" s="225"/>
      <c r="OOC286" s="225"/>
      <c r="OOD286" s="225"/>
      <c r="OOE286" s="225"/>
      <c r="OOF286" s="225"/>
      <c r="OOG286" s="225"/>
      <c r="OOH286" s="225"/>
      <c r="OOI286" s="225"/>
      <c r="OOJ286" s="225"/>
      <c r="OOK286" s="225"/>
      <c r="OOL286" s="225"/>
      <c r="OOM286" s="226"/>
      <c r="OON286" s="224"/>
      <c r="OOO286" s="225"/>
      <c r="OOP286" s="225"/>
      <c r="OOQ286" s="225"/>
      <c r="OOR286" s="225"/>
      <c r="OOS286" s="225"/>
      <c r="OOT286" s="225"/>
      <c r="OOU286" s="225"/>
      <c r="OOV286" s="225"/>
      <c r="OOW286" s="225"/>
      <c r="OOX286" s="225"/>
      <c r="OOY286" s="225"/>
      <c r="OOZ286" s="226"/>
      <c r="OPA286" s="224"/>
      <c r="OPB286" s="225"/>
      <c r="OPC286" s="225"/>
      <c r="OPD286" s="225"/>
      <c r="OPE286" s="225"/>
      <c r="OPF286" s="225"/>
      <c r="OPG286" s="225"/>
      <c r="OPH286" s="225"/>
      <c r="OPI286" s="225"/>
      <c r="OPJ286" s="225"/>
      <c r="OPK286" s="225"/>
      <c r="OPL286" s="225"/>
      <c r="OPM286" s="226"/>
      <c r="OPN286" s="224"/>
      <c r="OPO286" s="225"/>
      <c r="OPP286" s="225"/>
      <c r="OPQ286" s="225"/>
      <c r="OPR286" s="225"/>
      <c r="OPS286" s="225"/>
      <c r="OPT286" s="225"/>
      <c r="OPU286" s="225"/>
      <c r="OPV286" s="225"/>
      <c r="OPW286" s="225"/>
      <c r="OPX286" s="225"/>
      <c r="OPY286" s="225"/>
      <c r="OPZ286" s="226"/>
      <c r="OQA286" s="224"/>
      <c r="OQB286" s="225"/>
      <c r="OQC286" s="225"/>
      <c r="OQD286" s="225"/>
      <c r="OQE286" s="225"/>
      <c r="OQF286" s="225"/>
      <c r="OQG286" s="225"/>
      <c r="OQH286" s="225"/>
      <c r="OQI286" s="225"/>
      <c r="OQJ286" s="225"/>
      <c r="OQK286" s="225"/>
      <c r="OQL286" s="225"/>
      <c r="OQM286" s="226"/>
      <c r="OQN286" s="224"/>
      <c r="OQO286" s="225"/>
      <c r="OQP286" s="225"/>
      <c r="OQQ286" s="225"/>
      <c r="OQR286" s="225"/>
      <c r="OQS286" s="225"/>
      <c r="OQT286" s="225"/>
      <c r="OQU286" s="225"/>
      <c r="OQV286" s="225"/>
      <c r="OQW286" s="225"/>
      <c r="OQX286" s="225"/>
      <c r="OQY286" s="225"/>
      <c r="OQZ286" s="226"/>
      <c r="ORA286" s="224"/>
      <c r="ORB286" s="225"/>
      <c r="ORC286" s="225"/>
      <c r="ORD286" s="225"/>
      <c r="ORE286" s="225"/>
      <c r="ORF286" s="225"/>
      <c r="ORG286" s="225"/>
      <c r="ORH286" s="225"/>
      <c r="ORI286" s="225"/>
      <c r="ORJ286" s="225"/>
      <c r="ORK286" s="225"/>
      <c r="ORL286" s="225"/>
      <c r="ORM286" s="226"/>
      <c r="ORN286" s="224"/>
      <c r="ORO286" s="225"/>
      <c r="ORP286" s="225"/>
      <c r="ORQ286" s="225"/>
      <c r="ORR286" s="225"/>
      <c r="ORS286" s="225"/>
      <c r="ORT286" s="225"/>
      <c r="ORU286" s="225"/>
      <c r="ORV286" s="225"/>
      <c r="ORW286" s="225"/>
      <c r="ORX286" s="225"/>
      <c r="ORY286" s="225"/>
      <c r="ORZ286" s="226"/>
      <c r="OSA286" s="224"/>
      <c r="OSB286" s="225"/>
      <c r="OSC286" s="225"/>
      <c r="OSD286" s="225"/>
      <c r="OSE286" s="225"/>
      <c r="OSF286" s="225"/>
      <c r="OSG286" s="225"/>
      <c r="OSH286" s="225"/>
      <c r="OSI286" s="225"/>
      <c r="OSJ286" s="225"/>
      <c r="OSK286" s="225"/>
      <c r="OSL286" s="225"/>
      <c r="OSM286" s="226"/>
      <c r="OSN286" s="224"/>
      <c r="OSO286" s="225"/>
      <c r="OSP286" s="225"/>
      <c r="OSQ286" s="225"/>
      <c r="OSR286" s="225"/>
      <c r="OSS286" s="225"/>
      <c r="OST286" s="225"/>
      <c r="OSU286" s="225"/>
      <c r="OSV286" s="225"/>
      <c r="OSW286" s="225"/>
      <c r="OSX286" s="225"/>
      <c r="OSY286" s="225"/>
      <c r="OSZ286" s="226"/>
      <c r="OTA286" s="224"/>
      <c r="OTB286" s="225"/>
      <c r="OTC286" s="225"/>
      <c r="OTD286" s="225"/>
      <c r="OTE286" s="225"/>
      <c r="OTF286" s="225"/>
      <c r="OTG286" s="225"/>
      <c r="OTH286" s="225"/>
      <c r="OTI286" s="225"/>
      <c r="OTJ286" s="225"/>
      <c r="OTK286" s="225"/>
      <c r="OTL286" s="225"/>
      <c r="OTM286" s="226"/>
      <c r="OTN286" s="224"/>
      <c r="OTO286" s="225"/>
      <c r="OTP286" s="225"/>
      <c r="OTQ286" s="225"/>
      <c r="OTR286" s="225"/>
      <c r="OTS286" s="225"/>
      <c r="OTT286" s="225"/>
      <c r="OTU286" s="225"/>
      <c r="OTV286" s="225"/>
      <c r="OTW286" s="225"/>
      <c r="OTX286" s="225"/>
      <c r="OTY286" s="225"/>
      <c r="OTZ286" s="226"/>
      <c r="OUA286" s="224"/>
      <c r="OUB286" s="225"/>
      <c r="OUC286" s="225"/>
      <c r="OUD286" s="225"/>
      <c r="OUE286" s="225"/>
      <c r="OUF286" s="225"/>
      <c r="OUG286" s="225"/>
      <c r="OUH286" s="225"/>
      <c r="OUI286" s="225"/>
      <c r="OUJ286" s="225"/>
      <c r="OUK286" s="225"/>
      <c r="OUL286" s="225"/>
      <c r="OUM286" s="226"/>
      <c r="OUN286" s="224"/>
      <c r="OUO286" s="225"/>
      <c r="OUP286" s="225"/>
      <c r="OUQ286" s="225"/>
      <c r="OUR286" s="225"/>
      <c r="OUS286" s="225"/>
      <c r="OUT286" s="225"/>
      <c r="OUU286" s="225"/>
      <c r="OUV286" s="225"/>
      <c r="OUW286" s="225"/>
      <c r="OUX286" s="225"/>
      <c r="OUY286" s="225"/>
      <c r="OUZ286" s="226"/>
      <c r="OVA286" s="224"/>
      <c r="OVB286" s="225"/>
      <c r="OVC286" s="225"/>
      <c r="OVD286" s="225"/>
      <c r="OVE286" s="225"/>
      <c r="OVF286" s="225"/>
      <c r="OVG286" s="225"/>
      <c r="OVH286" s="225"/>
      <c r="OVI286" s="225"/>
      <c r="OVJ286" s="225"/>
      <c r="OVK286" s="225"/>
      <c r="OVL286" s="225"/>
      <c r="OVM286" s="226"/>
      <c r="OVN286" s="224"/>
      <c r="OVO286" s="225"/>
      <c r="OVP286" s="225"/>
      <c r="OVQ286" s="225"/>
      <c r="OVR286" s="225"/>
      <c r="OVS286" s="225"/>
      <c r="OVT286" s="225"/>
      <c r="OVU286" s="225"/>
      <c r="OVV286" s="225"/>
      <c r="OVW286" s="225"/>
      <c r="OVX286" s="225"/>
      <c r="OVY286" s="225"/>
      <c r="OVZ286" s="226"/>
      <c r="OWA286" s="224"/>
      <c r="OWB286" s="225"/>
      <c r="OWC286" s="225"/>
      <c r="OWD286" s="225"/>
      <c r="OWE286" s="225"/>
      <c r="OWF286" s="225"/>
      <c r="OWG286" s="225"/>
      <c r="OWH286" s="225"/>
      <c r="OWI286" s="225"/>
      <c r="OWJ286" s="225"/>
      <c r="OWK286" s="225"/>
      <c r="OWL286" s="225"/>
      <c r="OWM286" s="226"/>
      <c r="OWN286" s="224"/>
      <c r="OWO286" s="225"/>
      <c r="OWP286" s="225"/>
      <c r="OWQ286" s="225"/>
      <c r="OWR286" s="225"/>
      <c r="OWS286" s="225"/>
      <c r="OWT286" s="225"/>
      <c r="OWU286" s="225"/>
      <c r="OWV286" s="225"/>
      <c r="OWW286" s="225"/>
      <c r="OWX286" s="225"/>
      <c r="OWY286" s="225"/>
      <c r="OWZ286" s="226"/>
      <c r="OXA286" s="224"/>
      <c r="OXB286" s="225"/>
      <c r="OXC286" s="225"/>
      <c r="OXD286" s="225"/>
      <c r="OXE286" s="225"/>
      <c r="OXF286" s="225"/>
      <c r="OXG286" s="225"/>
      <c r="OXH286" s="225"/>
      <c r="OXI286" s="225"/>
      <c r="OXJ286" s="225"/>
      <c r="OXK286" s="225"/>
      <c r="OXL286" s="225"/>
      <c r="OXM286" s="226"/>
      <c r="OXN286" s="224"/>
      <c r="OXO286" s="225"/>
      <c r="OXP286" s="225"/>
      <c r="OXQ286" s="225"/>
      <c r="OXR286" s="225"/>
      <c r="OXS286" s="225"/>
      <c r="OXT286" s="225"/>
      <c r="OXU286" s="225"/>
      <c r="OXV286" s="225"/>
      <c r="OXW286" s="225"/>
      <c r="OXX286" s="225"/>
      <c r="OXY286" s="225"/>
      <c r="OXZ286" s="226"/>
      <c r="OYA286" s="224"/>
      <c r="OYB286" s="225"/>
      <c r="OYC286" s="225"/>
      <c r="OYD286" s="225"/>
      <c r="OYE286" s="225"/>
      <c r="OYF286" s="225"/>
      <c r="OYG286" s="225"/>
      <c r="OYH286" s="225"/>
      <c r="OYI286" s="225"/>
      <c r="OYJ286" s="225"/>
      <c r="OYK286" s="225"/>
      <c r="OYL286" s="225"/>
      <c r="OYM286" s="226"/>
      <c r="OYN286" s="224"/>
      <c r="OYO286" s="225"/>
      <c r="OYP286" s="225"/>
      <c r="OYQ286" s="225"/>
      <c r="OYR286" s="225"/>
      <c r="OYS286" s="225"/>
      <c r="OYT286" s="225"/>
      <c r="OYU286" s="225"/>
      <c r="OYV286" s="225"/>
      <c r="OYW286" s="225"/>
      <c r="OYX286" s="225"/>
      <c r="OYY286" s="225"/>
      <c r="OYZ286" s="226"/>
      <c r="OZA286" s="224"/>
      <c r="OZB286" s="225"/>
      <c r="OZC286" s="225"/>
      <c r="OZD286" s="225"/>
      <c r="OZE286" s="225"/>
      <c r="OZF286" s="225"/>
      <c r="OZG286" s="225"/>
      <c r="OZH286" s="225"/>
      <c r="OZI286" s="225"/>
      <c r="OZJ286" s="225"/>
      <c r="OZK286" s="225"/>
      <c r="OZL286" s="225"/>
      <c r="OZM286" s="226"/>
      <c r="OZN286" s="224"/>
      <c r="OZO286" s="225"/>
      <c r="OZP286" s="225"/>
      <c r="OZQ286" s="225"/>
      <c r="OZR286" s="225"/>
      <c r="OZS286" s="225"/>
      <c r="OZT286" s="225"/>
      <c r="OZU286" s="225"/>
      <c r="OZV286" s="225"/>
      <c r="OZW286" s="225"/>
      <c r="OZX286" s="225"/>
      <c r="OZY286" s="225"/>
      <c r="OZZ286" s="226"/>
      <c r="PAA286" s="224"/>
      <c r="PAB286" s="225"/>
      <c r="PAC286" s="225"/>
      <c r="PAD286" s="225"/>
      <c r="PAE286" s="225"/>
      <c r="PAF286" s="225"/>
      <c r="PAG286" s="225"/>
      <c r="PAH286" s="225"/>
      <c r="PAI286" s="225"/>
      <c r="PAJ286" s="225"/>
      <c r="PAK286" s="225"/>
      <c r="PAL286" s="225"/>
      <c r="PAM286" s="226"/>
      <c r="PAN286" s="224"/>
      <c r="PAO286" s="225"/>
      <c r="PAP286" s="225"/>
      <c r="PAQ286" s="225"/>
      <c r="PAR286" s="225"/>
      <c r="PAS286" s="225"/>
      <c r="PAT286" s="225"/>
      <c r="PAU286" s="225"/>
      <c r="PAV286" s="225"/>
      <c r="PAW286" s="225"/>
      <c r="PAX286" s="225"/>
      <c r="PAY286" s="225"/>
      <c r="PAZ286" s="226"/>
      <c r="PBA286" s="224"/>
      <c r="PBB286" s="225"/>
      <c r="PBC286" s="225"/>
      <c r="PBD286" s="225"/>
      <c r="PBE286" s="225"/>
      <c r="PBF286" s="225"/>
      <c r="PBG286" s="225"/>
      <c r="PBH286" s="225"/>
      <c r="PBI286" s="225"/>
      <c r="PBJ286" s="225"/>
      <c r="PBK286" s="225"/>
      <c r="PBL286" s="225"/>
      <c r="PBM286" s="226"/>
      <c r="PBN286" s="224"/>
      <c r="PBO286" s="225"/>
      <c r="PBP286" s="225"/>
      <c r="PBQ286" s="225"/>
      <c r="PBR286" s="225"/>
      <c r="PBS286" s="225"/>
      <c r="PBT286" s="225"/>
      <c r="PBU286" s="225"/>
      <c r="PBV286" s="225"/>
      <c r="PBW286" s="225"/>
      <c r="PBX286" s="225"/>
      <c r="PBY286" s="225"/>
      <c r="PBZ286" s="226"/>
      <c r="PCA286" s="224"/>
      <c r="PCB286" s="225"/>
      <c r="PCC286" s="225"/>
      <c r="PCD286" s="225"/>
      <c r="PCE286" s="225"/>
      <c r="PCF286" s="225"/>
      <c r="PCG286" s="225"/>
      <c r="PCH286" s="225"/>
      <c r="PCI286" s="225"/>
      <c r="PCJ286" s="225"/>
      <c r="PCK286" s="225"/>
      <c r="PCL286" s="225"/>
      <c r="PCM286" s="226"/>
      <c r="PCN286" s="224"/>
      <c r="PCO286" s="225"/>
      <c r="PCP286" s="225"/>
      <c r="PCQ286" s="225"/>
      <c r="PCR286" s="225"/>
      <c r="PCS286" s="225"/>
      <c r="PCT286" s="225"/>
      <c r="PCU286" s="225"/>
      <c r="PCV286" s="225"/>
      <c r="PCW286" s="225"/>
      <c r="PCX286" s="225"/>
      <c r="PCY286" s="225"/>
      <c r="PCZ286" s="226"/>
      <c r="PDA286" s="224"/>
      <c r="PDB286" s="225"/>
      <c r="PDC286" s="225"/>
      <c r="PDD286" s="225"/>
      <c r="PDE286" s="225"/>
      <c r="PDF286" s="225"/>
      <c r="PDG286" s="225"/>
      <c r="PDH286" s="225"/>
      <c r="PDI286" s="225"/>
      <c r="PDJ286" s="225"/>
      <c r="PDK286" s="225"/>
      <c r="PDL286" s="225"/>
      <c r="PDM286" s="226"/>
      <c r="PDN286" s="224"/>
      <c r="PDO286" s="225"/>
      <c r="PDP286" s="225"/>
      <c r="PDQ286" s="225"/>
      <c r="PDR286" s="225"/>
      <c r="PDS286" s="225"/>
      <c r="PDT286" s="225"/>
      <c r="PDU286" s="225"/>
      <c r="PDV286" s="225"/>
      <c r="PDW286" s="225"/>
      <c r="PDX286" s="225"/>
      <c r="PDY286" s="225"/>
      <c r="PDZ286" s="226"/>
      <c r="PEA286" s="224"/>
      <c r="PEB286" s="225"/>
      <c r="PEC286" s="225"/>
      <c r="PED286" s="225"/>
      <c r="PEE286" s="225"/>
      <c r="PEF286" s="225"/>
      <c r="PEG286" s="225"/>
      <c r="PEH286" s="225"/>
      <c r="PEI286" s="225"/>
      <c r="PEJ286" s="225"/>
      <c r="PEK286" s="225"/>
      <c r="PEL286" s="225"/>
      <c r="PEM286" s="226"/>
      <c r="PEN286" s="224"/>
      <c r="PEO286" s="225"/>
      <c r="PEP286" s="225"/>
      <c r="PEQ286" s="225"/>
      <c r="PER286" s="225"/>
      <c r="PES286" s="225"/>
      <c r="PET286" s="225"/>
      <c r="PEU286" s="225"/>
      <c r="PEV286" s="225"/>
      <c r="PEW286" s="225"/>
      <c r="PEX286" s="225"/>
      <c r="PEY286" s="225"/>
      <c r="PEZ286" s="226"/>
      <c r="PFA286" s="224"/>
      <c r="PFB286" s="225"/>
      <c r="PFC286" s="225"/>
      <c r="PFD286" s="225"/>
      <c r="PFE286" s="225"/>
      <c r="PFF286" s="225"/>
      <c r="PFG286" s="225"/>
      <c r="PFH286" s="225"/>
      <c r="PFI286" s="225"/>
      <c r="PFJ286" s="225"/>
      <c r="PFK286" s="225"/>
      <c r="PFL286" s="225"/>
      <c r="PFM286" s="226"/>
      <c r="PFN286" s="224"/>
      <c r="PFO286" s="225"/>
      <c r="PFP286" s="225"/>
      <c r="PFQ286" s="225"/>
      <c r="PFR286" s="225"/>
      <c r="PFS286" s="225"/>
      <c r="PFT286" s="225"/>
      <c r="PFU286" s="225"/>
      <c r="PFV286" s="225"/>
      <c r="PFW286" s="225"/>
      <c r="PFX286" s="225"/>
      <c r="PFY286" s="225"/>
      <c r="PFZ286" s="226"/>
      <c r="PGA286" s="224"/>
      <c r="PGB286" s="225"/>
      <c r="PGC286" s="225"/>
      <c r="PGD286" s="225"/>
      <c r="PGE286" s="225"/>
      <c r="PGF286" s="225"/>
      <c r="PGG286" s="225"/>
      <c r="PGH286" s="225"/>
      <c r="PGI286" s="225"/>
      <c r="PGJ286" s="225"/>
      <c r="PGK286" s="225"/>
      <c r="PGL286" s="225"/>
      <c r="PGM286" s="226"/>
      <c r="PGN286" s="224"/>
      <c r="PGO286" s="225"/>
      <c r="PGP286" s="225"/>
      <c r="PGQ286" s="225"/>
      <c r="PGR286" s="225"/>
      <c r="PGS286" s="225"/>
      <c r="PGT286" s="225"/>
      <c r="PGU286" s="225"/>
      <c r="PGV286" s="225"/>
      <c r="PGW286" s="225"/>
      <c r="PGX286" s="225"/>
      <c r="PGY286" s="225"/>
      <c r="PGZ286" s="226"/>
      <c r="PHA286" s="224"/>
      <c r="PHB286" s="225"/>
      <c r="PHC286" s="225"/>
      <c r="PHD286" s="225"/>
      <c r="PHE286" s="225"/>
      <c r="PHF286" s="225"/>
      <c r="PHG286" s="225"/>
      <c r="PHH286" s="225"/>
      <c r="PHI286" s="225"/>
      <c r="PHJ286" s="225"/>
      <c r="PHK286" s="225"/>
      <c r="PHL286" s="225"/>
      <c r="PHM286" s="226"/>
      <c r="PHN286" s="224"/>
      <c r="PHO286" s="225"/>
      <c r="PHP286" s="225"/>
      <c r="PHQ286" s="225"/>
      <c r="PHR286" s="225"/>
      <c r="PHS286" s="225"/>
      <c r="PHT286" s="225"/>
      <c r="PHU286" s="225"/>
      <c r="PHV286" s="225"/>
      <c r="PHW286" s="225"/>
      <c r="PHX286" s="225"/>
      <c r="PHY286" s="225"/>
      <c r="PHZ286" s="226"/>
      <c r="PIA286" s="224"/>
      <c r="PIB286" s="225"/>
      <c r="PIC286" s="225"/>
      <c r="PID286" s="225"/>
      <c r="PIE286" s="225"/>
      <c r="PIF286" s="225"/>
      <c r="PIG286" s="225"/>
      <c r="PIH286" s="225"/>
      <c r="PII286" s="225"/>
      <c r="PIJ286" s="225"/>
      <c r="PIK286" s="225"/>
      <c r="PIL286" s="225"/>
      <c r="PIM286" s="226"/>
      <c r="PIN286" s="224"/>
      <c r="PIO286" s="225"/>
      <c r="PIP286" s="225"/>
      <c r="PIQ286" s="225"/>
      <c r="PIR286" s="225"/>
      <c r="PIS286" s="225"/>
      <c r="PIT286" s="225"/>
      <c r="PIU286" s="225"/>
      <c r="PIV286" s="225"/>
      <c r="PIW286" s="225"/>
      <c r="PIX286" s="225"/>
      <c r="PIY286" s="225"/>
      <c r="PIZ286" s="226"/>
      <c r="PJA286" s="224"/>
      <c r="PJB286" s="225"/>
      <c r="PJC286" s="225"/>
      <c r="PJD286" s="225"/>
      <c r="PJE286" s="225"/>
      <c r="PJF286" s="225"/>
      <c r="PJG286" s="225"/>
      <c r="PJH286" s="225"/>
      <c r="PJI286" s="225"/>
      <c r="PJJ286" s="225"/>
      <c r="PJK286" s="225"/>
      <c r="PJL286" s="225"/>
      <c r="PJM286" s="226"/>
      <c r="PJN286" s="224"/>
      <c r="PJO286" s="225"/>
      <c r="PJP286" s="225"/>
      <c r="PJQ286" s="225"/>
      <c r="PJR286" s="225"/>
      <c r="PJS286" s="225"/>
      <c r="PJT286" s="225"/>
      <c r="PJU286" s="225"/>
      <c r="PJV286" s="225"/>
      <c r="PJW286" s="225"/>
      <c r="PJX286" s="225"/>
      <c r="PJY286" s="225"/>
      <c r="PJZ286" s="226"/>
      <c r="PKA286" s="224"/>
      <c r="PKB286" s="225"/>
      <c r="PKC286" s="225"/>
      <c r="PKD286" s="225"/>
      <c r="PKE286" s="225"/>
      <c r="PKF286" s="225"/>
      <c r="PKG286" s="225"/>
      <c r="PKH286" s="225"/>
      <c r="PKI286" s="225"/>
      <c r="PKJ286" s="225"/>
      <c r="PKK286" s="225"/>
      <c r="PKL286" s="225"/>
      <c r="PKM286" s="226"/>
      <c r="PKN286" s="224"/>
      <c r="PKO286" s="225"/>
      <c r="PKP286" s="225"/>
      <c r="PKQ286" s="225"/>
      <c r="PKR286" s="225"/>
      <c r="PKS286" s="225"/>
      <c r="PKT286" s="225"/>
      <c r="PKU286" s="225"/>
      <c r="PKV286" s="225"/>
      <c r="PKW286" s="225"/>
      <c r="PKX286" s="225"/>
      <c r="PKY286" s="225"/>
      <c r="PKZ286" s="226"/>
      <c r="PLA286" s="224"/>
      <c r="PLB286" s="225"/>
      <c r="PLC286" s="225"/>
      <c r="PLD286" s="225"/>
      <c r="PLE286" s="225"/>
      <c r="PLF286" s="225"/>
      <c r="PLG286" s="225"/>
      <c r="PLH286" s="225"/>
      <c r="PLI286" s="225"/>
      <c r="PLJ286" s="225"/>
      <c r="PLK286" s="225"/>
      <c r="PLL286" s="225"/>
      <c r="PLM286" s="226"/>
      <c r="PLN286" s="224"/>
      <c r="PLO286" s="225"/>
      <c r="PLP286" s="225"/>
      <c r="PLQ286" s="225"/>
      <c r="PLR286" s="225"/>
      <c r="PLS286" s="225"/>
      <c r="PLT286" s="225"/>
      <c r="PLU286" s="225"/>
      <c r="PLV286" s="225"/>
      <c r="PLW286" s="225"/>
      <c r="PLX286" s="225"/>
      <c r="PLY286" s="225"/>
      <c r="PLZ286" s="226"/>
      <c r="PMA286" s="224"/>
      <c r="PMB286" s="225"/>
      <c r="PMC286" s="225"/>
      <c r="PMD286" s="225"/>
      <c r="PME286" s="225"/>
      <c r="PMF286" s="225"/>
      <c r="PMG286" s="225"/>
      <c r="PMH286" s="225"/>
      <c r="PMI286" s="225"/>
      <c r="PMJ286" s="225"/>
      <c r="PMK286" s="225"/>
      <c r="PML286" s="225"/>
      <c r="PMM286" s="226"/>
      <c r="PMN286" s="224"/>
      <c r="PMO286" s="225"/>
      <c r="PMP286" s="225"/>
      <c r="PMQ286" s="225"/>
      <c r="PMR286" s="225"/>
      <c r="PMS286" s="225"/>
      <c r="PMT286" s="225"/>
      <c r="PMU286" s="225"/>
      <c r="PMV286" s="225"/>
      <c r="PMW286" s="225"/>
      <c r="PMX286" s="225"/>
      <c r="PMY286" s="225"/>
      <c r="PMZ286" s="226"/>
      <c r="PNA286" s="224"/>
      <c r="PNB286" s="225"/>
      <c r="PNC286" s="225"/>
      <c r="PND286" s="225"/>
      <c r="PNE286" s="225"/>
      <c r="PNF286" s="225"/>
      <c r="PNG286" s="225"/>
      <c r="PNH286" s="225"/>
      <c r="PNI286" s="225"/>
      <c r="PNJ286" s="225"/>
      <c r="PNK286" s="225"/>
      <c r="PNL286" s="225"/>
      <c r="PNM286" s="226"/>
      <c r="PNN286" s="224"/>
      <c r="PNO286" s="225"/>
      <c r="PNP286" s="225"/>
      <c r="PNQ286" s="225"/>
      <c r="PNR286" s="225"/>
      <c r="PNS286" s="225"/>
      <c r="PNT286" s="225"/>
      <c r="PNU286" s="225"/>
      <c r="PNV286" s="225"/>
      <c r="PNW286" s="225"/>
      <c r="PNX286" s="225"/>
      <c r="PNY286" s="225"/>
      <c r="PNZ286" s="226"/>
      <c r="POA286" s="224"/>
      <c r="POB286" s="225"/>
      <c r="POC286" s="225"/>
      <c r="POD286" s="225"/>
      <c r="POE286" s="225"/>
      <c r="POF286" s="225"/>
      <c r="POG286" s="225"/>
      <c r="POH286" s="225"/>
      <c r="POI286" s="225"/>
      <c r="POJ286" s="225"/>
      <c r="POK286" s="225"/>
      <c r="POL286" s="225"/>
      <c r="POM286" s="226"/>
      <c r="PON286" s="224"/>
      <c r="POO286" s="225"/>
      <c r="POP286" s="225"/>
      <c r="POQ286" s="225"/>
      <c r="POR286" s="225"/>
      <c r="POS286" s="225"/>
      <c r="POT286" s="225"/>
      <c r="POU286" s="225"/>
      <c r="POV286" s="225"/>
      <c r="POW286" s="225"/>
      <c r="POX286" s="225"/>
      <c r="POY286" s="225"/>
      <c r="POZ286" s="226"/>
      <c r="PPA286" s="224"/>
      <c r="PPB286" s="225"/>
      <c r="PPC286" s="225"/>
      <c r="PPD286" s="225"/>
      <c r="PPE286" s="225"/>
      <c r="PPF286" s="225"/>
      <c r="PPG286" s="225"/>
      <c r="PPH286" s="225"/>
      <c r="PPI286" s="225"/>
      <c r="PPJ286" s="225"/>
      <c r="PPK286" s="225"/>
      <c r="PPL286" s="225"/>
      <c r="PPM286" s="226"/>
      <c r="PPN286" s="224"/>
      <c r="PPO286" s="225"/>
      <c r="PPP286" s="225"/>
      <c r="PPQ286" s="225"/>
      <c r="PPR286" s="225"/>
      <c r="PPS286" s="225"/>
      <c r="PPT286" s="225"/>
      <c r="PPU286" s="225"/>
      <c r="PPV286" s="225"/>
      <c r="PPW286" s="225"/>
      <c r="PPX286" s="225"/>
      <c r="PPY286" s="225"/>
      <c r="PPZ286" s="226"/>
      <c r="PQA286" s="224"/>
      <c r="PQB286" s="225"/>
      <c r="PQC286" s="225"/>
      <c r="PQD286" s="225"/>
      <c r="PQE286" s="225"/>
      <c r="PQF286" s="225"/>
      <c r="PQG286" s="225"/>
      <c r="PQH286" s="225"/>
      <c r="PQI286" s="225"/>
      <c r="PQJ286" s="225"/>
      <c r="PQK286" s="225"/>
      <c r="PQL286" s="225"/>
      <c r="PQM286" s="226"/>
      <c r="PQN286" s="224"/>
      <c r="PQO286" s="225"/>
      <c r="PQP286" s="225"/>
      <c r="PQQ286" s="225"/>
      <c r="PQR286" s="225"/>
      <c r="PQS286" s="225"/>
      <c r="PQT286" s="225"/>
      <c r="PQU286" s="225"/>
      <c r="PQV286" s="225"/>
      <c r="PQW286" s="225"/>
      <c r="PQX286" s="225"/>
      <c r="PQY286" s="225"/>
      <c r="PQZ286" s="226"/>
      <c r="PRA286" s="224"/>
      <c r="PRB286" s="225"/>
      <c r="PRC286" s="225"/>
      <c r="PRD286" s="225"/>
      <c r="PRE286" s="225"/>
      <c r="PRF286" s="225"/>
      <c r="PRG286" s="225"/>
      <c r="PRH286" s="225"/>
      <c r="PRI286" s="225"/>
      <c r="PRJ286" s="225"/>
      <c r="PRK286" s="225"/>
      <c r="PRL286" s="225"/>
      <c r="PRM286" s="226"/>
      <c r="PRN286" s="224"/>
      <c r="PRO286" s="225"/>
      <c r="PRP286" s="225"/>
      <c r="PRQ286" s="225"/>
      <c r="PRR286" s="225"/>
      <c r="PRS286" s="225"/>
      <c r="PRT286" s="225"/>
      <c r="PRU286" s="225"/>
      <c r="PRV286" s="225"/>
      <c r="PRW286" s="225"/>
      <c r="PRX286" s="225"/>
      <c r="PRY286" s="225"/>
      <c r="PRZ286" s="226"/>
      <c r="PSA286" s="224"/>
      <c r="PSB286" s="225"/>
      <c r="PSC286" s="225"/>
      <c r="PSD286" s="225"/>
      <c r="PSE286" s="225"/>
      <c r="PSF286" s="225"/>
      <c r="PSG286" s="225"/>
      <c r="PSH286" s="225"/>
      <c r="PSI286" s="225"/>
      <c r="PSJ286" s="225"/>
      <c r="PSK286" s="225"/>
      <c r="PSL286" s="225"/>
      <c r="PSM286" s="226"/>
      <c r="PSN286" s="224"/>
      <c r="PSO286" s="225"/>
      <c r="PSP286" s="225"/>
      <c r="PSQ286" s="225"/>
      <c r="PSR286" s="225"/>
      <c r="PSS286" s="225"/>
      <c r="PST286" s="225"/>
      <c r="PSU286" s="225"/>
      <c r="PSV286" s="225"/>
      <c r="PSW286" s="225"/>
      <c r="PSX286" s="225"/>
      <c r="PSY286" s="225"/>
      <c r="PSZ286" s="226"/>
      <c r="PTA286" s="224"/>
      <c r="PTB286" s="225"/>
      <c r="PTC286" s="225"/>
      <c r="PTD286" s="225"/>
      <c r="PTE286" s="225"/>
      <c r="PTF286" s="225"/>
      <c r="PTG286" s="225"/>
      <c r="PTH286" s="225"/>
      <c r="PTI286" s="225"/>
      <c r="PTJ286" s="225"/>
      <c r="PTK286" s="225"/>
      <c r="PTL286" s="225"/>
      <c r="PTM286" s="226"/>
      <c r="PTN286" s="224"/>
      <c r="PTO286" s="225"/>
      <c r="PTP286" s="225"/>
      <c r="PTQ286" s="225"/>
      <c r="PTR286" s="225"/>
      <c r="PTS286" s="225"/>
      <c r="PTT286" s="225"/>
      <c r="PTU286" s="225"/>
      <c r="PTV286" s="225"/>
      <c r="PTW286" s="225"/>
      <c r="PTX286" s="225"/>
      <c r="PTY286" s="225"/>
      <c r="PTZ286" s="226"/>
      <c r="PUA286" s="224"/>
      <c r="PUB286" s="225"/>
      <c r="PUC286" s="225"/>
      <c r="PUD286" s="225"/>
      <c r="PUE286" s="225"/>
      <c r="PUF286" s="225"/>
      <c r="PUG286" s="225"/>
      <c r="PUH286" s="225"/>
      <c r="PUI286" s="225"/>
      <c r="PUJ286" s="225"/>
      <c r="PUK286" s="225"/>
      <c r="PUL286" s="225"/>
      <c r="PUM286" s="226"/>
      <c r="PUN286" s="224"/>
      <c r="PUO286" s="225"/>
      <c r="PUP286" s="225"/>
      <c r="PUQ286" s="225"/>
      <c r="PUR286" s="225"/>
      <c r="PUS286" s="225"/>
      <c r="PUT286" s="225"/>
      <c r="PUU286" s="225"/>
      <c r="PUV286" s="225"/>
      <c r="PUW286" s="225"/>
      <c r="PUX286" s="225"/>
      <c r="PUY286" s="225"/>
      <c r="PUZ286" s="226"/>
      <c r="PVA286" s="224"/>
      <c r="PVB286" s="225"/>
      <c r="PVC286" s="225"/>
      <c r="PVD286" s="225"/>
      <c r="PVE286" s="225"/>
      <c r="PVF286" s="225"/>
      <c r="PVG286" s="225"/>
      <c r="PVH286" s="225"/>
      <c r="PVI286" s="225"/>
      <c r="PVJ286" s="225"/>
      <c r="PVK286" s="225"/>
      <c r="PVL286" s="225"/>
      <c r="PVM286" s="226"/>
      <c r="PVN286" s="224"/>
      <c r="PVO286" s="225"/>
      <c r="PVP286" s="225"/>
      <c r="PVQ286" s="225"/>
      <c r="PVR286" s="225"/>
      <c r="PVS286" s="225"/>
      <c r="PVT286" s="225"/>
      <c r="PVU286" s="225"/>
      <c r="PVV286" s="225"/>
      <c r="PVW286" s="225"/>
      <c r="PVX286" s="225"/>
      <c r="PVY286" s="225"/>
      <c r="PVZ286" s="226"/>
      <c r="PWA286" s="224"/>
      <c r="PWB286" s="225"/>
      <c r="PWC286" s="225"/>
      <c r="PWD286" s="225"/>
      <c r="PWE286" s="225"/>
      <c r="PWF286" s="225"/>
      <c r="PWG286" s="225"/>
      <c r="PWH286" s="225"/>
      <c r="PWI286" s="225"/>
      <c r="PWJ286" s="225"/>
      <c r="PWK286" s="225"/>
      <c r="PWL286" s="225"/>
      <c r="PWM286" s="226"/>
      <c r="PWN286" s="224"/>
      <c r="PWO286" s="225"/>
      <c r="PWP286" s="225"/>
      <c r="PWQ286" s="225"/>
      <c r="PWR286" s="225"/>
      <c r="PWS286" s="225"/>
      <c r="PWT286" s="225"/>
      <c r="PWU286" s="225"/>
      <c r="PWV286" s="225"/>
      <c r="PWW286" s="225"/>
      <c r="PWX286" s="225"/>
      <c r="PWY286" s="225"/>
      <c r="PWZ286" s="226"/>
      <c r="PXA286" s="224"/>
      <c r="PXB286" s="225"/>
      <c r="PXC286" s="225"/>
      <c r="PXD286" s="225"/>
      <c r="PXE286" s="225"/>
      <c r="PXF286" s="225"/>
      <c r="PXG286" s="225"/>
      <c r="PXH286" s="225"/>
      <c r="PXI286" s="225"/>
      <c r="PXJ286" s="225"/>
      <c r="PXK286" s="225"/>
      <c r="PXL286" s="225"/>
      <c r="PXM286" s="226"/>
      <c r="PXN286" s="224"/>
      <c r="PXO286" s="225"/>
      <c r="PXP286" s="225"/>
      <c r="PXQ286" s="225"/>
      <c r="PXR286" s="225"/>
      <c r="PXS286" s="225"/>
      <c r="PXT286" s="225"/>
      <c r="PXU286" s="225"/>
      <c r="PXV286" s="225"/>
      <c r="PXW286" s="225"/>
      <c r="PXX286" s="225"/>
      <c r="PXY286" s="225"/>
      <c r="PXZ286" s="226"/>
      <c r="PYA286" s="224"/>
      <c r="PYB286" s="225"/>
      <c r="PYC286" s="225"/>
      <c r="PYD286" s="225"/>
      <c r="PYE286" s="225"/>
      <c r="PYF286" s="225"/>
      <c r="PYG286" s="225"/>
      <c r="PYH286" s="225"/>
      <c r="PYI286" s="225"/>
      <c r="PYJ286" s="225"/>
      <c r="PYK286" s="225"/>
      <c r="PYL286" s="225"/>
      <c r="PYM286" s="226"/>
      <c r="PYN286" s="224"/>
      <c r="PYO286" s="225"/>
      <c r="PYP286" s="225"/>
      <c r="PYQ286" s="225"/>
      <c r="PYR286" s="225"/>
      <c r="PYS286" s="225"/>
      <c r="PYT286" s="225"/>
      <c r="PYU286" s="225"/>
      <c r="PYV286" s="225"/>
      <c r="PYW286" s="225"/>
      <c r="PYX286" s="225"/>
      <c r="PYY286" s="225"/>
      <c r="PYZ286" s="226"/>
      <c r="PZA286" s="224"/>
      <c r="PZB286" s="225"/>
      <c r="PZC286" s="225"/>
      <c r="PZD286" s="225"/>
      <c r="PZE286" s="225"/>
      <c r="PZF286" s="225"/>
      <c r="PZG286" s="225"/>
      <c r="PZH286" s="225"/>
      <c r="PZI286" s="225"/>
      <c r="PZJ286" s="225"/>
      <c r="PZK286" s="225"/>
      <c r="PZL286" s="225"/>
      <c r="PZM286" s="226"/>
      <c r="PZN286" s="224"/>
      <c r="PZO286" s="225"/>
      <c r="PZP286" s="225"/>
      <c r="PZQ286" s="225"/>
      <c r="PZR286" s="225"/>
      <c r="PZS286" s="225"/>
      <c r="PZT286" s="225"/>
      <c r="PZU286" s="225"/>
      <c r="PZV286" s="225"/>
      <c r="PZW286" s="225"/>
      <c r="PZX286" s="225"/>
      <c r="PZY286" s="225"/>
      <c r="PZZ286" s="226"/>
      <c r="QAA286" s="224"/>
      <c r="QAB286" s="225"/>
      <c r="QAC286" s="225"/>
      <c r="QAD286" s="225"/>
      <c r="QAE286" s="225"/>
      <c r="QAF286" s="225"/>
      <c r="QAG286" s="225"/>
      <c r="QAH286" s="225"/>
      <c r="QAI286" s="225"/>
      <c r="QAJ286" s="225"/>
      <c r="QAK286" s="225"/>
      <c r="QAL286" s="225"/>
      <c r="QAM286" s="226"/>
      <c r="QAN286" s="224"/>
      <c r="QAO286" s="225"/>
      <c r="QAP286" s="225"/>
      <c r="QAQ286" s="225"/>
      <c r="QAR286" s="225"/>
      <c r="QAS286" s="225"/>
      <c r="QAT286" s="225"/>
      <c r="QAU286" s="225"/>
      <c r="QAV286" s="225"/>
      <c r="QAW286" s="225"/>
      <c r="QAX286" s="225"/>
      <c r="QAY286" s="225"/>
      <c r="QAZ286" s="226"/>
      <c r="QBA286" s="224"/>
      <c r="QBB286" s="225"/>
      <c r="QBC286" s="225"/>
      <c r="QBD286" s="225"/>
      <c r="QBE286" s="225"/>
      <c r="QBF286" s="225"/>
      <c r="QBG286" s="225"/>
      <c r="QBH286" s="225"/>
      <c r="QBI286" s="225"/>
      <c r="QBJ286" s="225"/>
      <c r="QBK286" s="225"/>
      <c r="QBL286" s="225"/>
      <c r="QBM286" s="226"/>
      <c r="QBN286" s="224"/>
      <c r="QBO286" s="225"/>
      <c r="QBP286" s="225"/>
      <c r="QBQ286" s="225"/>
      <c r="QBR286" s="225"/>
      <c r="QBS286" s="225"/>
      <c r="QBT286" s="225"/>
      <c r="QBU286" s="225"/>
      <c r="QBV286" s="225"/>
      <c r="QBW286" s="225"/>
      <c r="QBX286" s="225"/>
      <c r="QBY286" s="225"/>
      <c r="QBZ286" s="226"/>
      <c r="QCA286" s="224"/>
      <c r="QCB286" s="225"/>
      <c r="QCC286" s="225"/>
      <c r="QCD286" s="225"/>
      <c r="QCE286" s="225"/>
      <c r="QCF286" s="225"/>
      <c r="QCG286" s="225"/>
      <c r="QCH286" s="225"/>
      <c r="QCI286" s="225"/>
      <c r="QCJ286" s="225"/>
      <c r="QCK286" s="225"/>
      <c r="QCL286" s="225"/>
      <c r="QCM286" s="226"/>
      <c r="QCN286" s="224"/>
      <c r="QCO286" s="225"/>
      <c r="QCP286" s="225"/>
      <c r="QCQ286" s="225"/>
      <c r="QCR286" s="225"/>
      <c r="QCS286" s="225"/>
      <c r="QCT286" s="225"/>
      <c r="QCU286" s="225"/>
      <c r="QCV286" s="225"/>
      <c r="QCW286" s="225"/>
      <c r="QCX286" s="225"/>
      <c r="QCY286" s="225"/>
      <c r="QCZ286" s="226"/>
      <c r="QDA286" s="224"/>
      <c r="QDB286" s="225"/>
      <c r="QDC286" s="225"/>
      <c r="QDD286" s="225"/>
      <c r="QDE286" s="225"/>
      <c r="QDF286" s="225"/>
      <c r="QDG286" s="225"/>
      <c r="QDH286" s="225"/>
      <c r="QDI286" s="225"/>
      <c r="QDJ286" s="225"/>
      <c r="QDK286" s="225"/>
      <c r="QDL286" s="225"/>
      <c r="QDM286" s="226"/>
      <c r="QDN286" s="224"/>
      <c r="QDO286" s="225"/>
      <c r="QDP286" s="225"/>
      <c r="QDQ286" s="225"/>
      <c r="QDR286" s="225"/>
      <c r="QDS286" s="225"/>
      <c r="QDT286" s="225"/>
      <c r="QDU286" s="225"/>
      <c r="QDV286" s="225"/>
      <c r="QDW286" s="225"/>
      <c r="QDX286" s="225"/>
      <c r="QDY286" s="225"/>
      <c r="QDZ286" s="226"/>
      <c r="QEA286" s="224"/>
      <c r="QEB286" s="225"/>
      <c r="QEC286" s="225"/>
      <c r="QED286" s="225"/>
      <c r="QEE286" s="225"/>
      <c r="QEF286" s="225"/>
      <c r="QEG286" s="225"/>
      <c r="QEH286" s="225"/>
      <c r="QEI286" s="225"/>
      <c r="QEJ286" s="225"/>
      <c r="QEK286" s="225"/>
      <c r="QEL286" s="225"/>
      <c r="QEM286" s="226"/>
      <c r="QEN286" s="224"/>
      <c r="QEO286" s="225"/>
      <c r="QEP286" s="225"/>
      <c r="QEQ286" s="225"/>
      <c r="QER286" s="225"/>
      <c r="QES286" s="225"/>
      <c r="QET286" s="225"/>
      <c r="QEU286" s="225"/>
      <c r="QEV286" s="225"/>
      <c r="QEW286" s="225"/>
      <c r="QEX286" s="225"/>
      <c r="QEY286" s="225"/>
      <c r="QEZ286" s="226"/>
      <c r="QFA286" s="224"/>
      <c r="QFB286" s="225"/>
      <c r="QFC286" s="225"/>
      <c r="QFD286" s="225"/>
      <c r="QFE286" s="225"/>
      <c r="QFF286" s="225"/>
      <c r="QFG286" s="225"/>
      <c r="QFH286" s="225"/>
      <c r="QFI286" s="225"/>
      <c r="QFJ286" s="225"/>
      <c r="QFK286" s="225"/>
      <c r="QFL286" s="225"/>
      <c r="QFM286" s="226"/>
      <c r="QFN286" s="224"/>
      <c r="QFO286" s="225"/>
      <c r="QFP286" s="225"/>
      <c r="QFQ286" s="225"/>
      <c r="QFR286" s="225"/>
      <c r="QFS286" s="225"/>
      <c r="QFT286" s="225"/>
      <c r="QFU286" s="225"/>
      <c r="QFV286" s="225"/>
      <c r="QFW286" s="225"/>
      <c r="QFX286" s="225"/>
      <c r="QFY286" s="225"/>
      <c r="QFZ286" s="226"/>
      <c r="QGA286" s="224"/>
      <c r="QGB286" s="225"/>
      <c r="QGC286" s="225"/>
      <c r="QGD286" s="225"/>
      <c r="QGE286" s="225"/>
      <c r="QGF286" s="225"/>
      <c r="QGG286" s="225"/>
      <c r="QGH286" s="225"/>
      <c r="QGI286" s="225"/>
      <c r="QGJ286" s="225"/>
      <c r="QGK286" s="225"/>
      <c r="QGL286" s="225"/>
      <c r="QGM286" s="226"/>
      <c r="QGN286" s="224"/>
      <c r="QGO286" s="225"/>
      <c r="QGP286" s="225"/>
      <c r="QGQ286" s="225"/>
      <c r="QGR286" s="225"/>
      <c r="QGS286" s="225"/>
      <c r="QGT286" s="225"/>
      <c r="QGU286" s="225"/>
      <c r="QGV286" s="225"/>
      <c r="QGW286" s="225"/>
      <c r="QGX286" s="225"/>
      <c r="QGY286" s="225"/>
      <c r="QGZ286" s="226"/>
      <c r="QHA286" s="224"/>
      <c r="QHB286" s="225"/>
      <c r="QHC286" s="225"/>
      <c r="QHD286" s="225"/>
      <c r="QHE286" s="225"/>
      <c r="QHF286" s="225"/>
      <c r="QHG286" s="225"/>
      <c r="QHH286" s="225"/>
      <c r="QHI286" s="225"/>
      <c r="QHJ286" s="225"/>
      <c r="QHK286" s="225"/>
      <c r="QHL286" s="225"/>
      <c r="QHM286" s="226"/>
      <c r="QHN286" s="224"/>
      <c r="QHO286" s="225"/>
      <c r="QHP286" s="225"/>
      <c r="QHQ286" s="225"/>
      <c r="QHR286" s="225"/>
      <c r="QHS286" s="225"/>
      <c r="QHT286" s="225"/>
      <c r="QHU286" s="225"/>
      <c r="QHV286" s="225"/>
      <c r="QHW286" s="225"/>
      <c r="QHX286" s="225"/>
      <c r="QHY286" s="225"/>
      <c r="QHZ286" s="226"/>
      <c r="QIA286" s="224"/>
      <c r="QIB286" s="225"/>
      <c r="QIC286" s="225"/>
      <c r="QID286" s="225"/>
      <c r="QIE286" s="225"/>
      <c r="QIF286" s="225"/>
      <c r="QIG286" s="225"/>
      <c r="QIH286" s="225"/>
      <c r="QII286" s="225"/>
      <c r="QIJ286" s="225"/>
      <c r="QIK286" s="225"/>
      <c r="QIL286" s="225"/>
      <c r="QIM286" s="226"/>
      <c r="QIN286" s="224"/>
      <c r="QIO286" s="225"/>
      <c r="QIP286" s="225"/>
      <c r="QIQ286" s="225"/>
      <c r="QIR286" s="225"/>
      <c r="QIS286" s="225"/>
      <c r="QIT286" s="225"/>
      <c r="QIU286" s="225"/>
      <c r="QIV286" s="225"/>
      <c r="QIW286" s="225"/>
      <c r="QIX286" s="225"/>
      <c r="QIY286" s="225"/>
      <c r="QIZ286" s="226"/>
      <c r="QJA286" s="224"/>
      <c r="QJB286" s="225"/>
      <c r="QJC286" s="225"/>
      <c r="QJD286" s="225"/>
      <c r="QJE286" s="225"/>
      <c r="QJF286" s="225"/>
      <c r="QJG286" s="225"/>
      <c r="QJH286" s="225"/>
      <c r="QJI286" s="225"/>
      <c r="QJJ286" s="225"/>
      <c r="QJK286" s="225"/>
      <c r="QJL286" s="225"/>
      <c r="QJM286" s="226"/>
      <c r="QJN286" s="224"/>
      <c r="QJO286" s="225"/>
      <c r="QJP286" s="225"/>
      <c r="QJQ286" s="225"/>
      <c r="QJR286" s="225"/>
      <c r="QJS286" s="225"/>
      <c r="QJT286" s="225"/>
      <c r="QJU286" s="225"/>
      <c r="QJV286" s="225"/>
      <c r="QJW286" s="225"/>
      <c r="QJX286" s="225"/>
      <c r="QJY286" s="225"/>
      <c r="QJZ286" s="226"/>
      <c r="QKA286" s="224"/>
      <c r="QKB286" s="225"/>
      <c r="QKC286" s="225"/>
      <c r="QKD286" s="225"/>
      <c r="QKE286" s="225"/>
      <c r="QKF286" s="225"/>
      <c r="QKG286" s="225"/>
      <c r="QKH286" s="225"/>
      <c r="QKI286" s="225"/>
      <c r="QKJ286" s="225"/>
      <c r="QKK286" s="225"/>
      <c r="QKL286" s="225"/>
      <c r="QKM286" s="226"/>
      <c r="QKN286" s="224"/>
      <c r="QKO286" s="225"/>
      <c r="QKP286" s="225"/>
      <c r="QKQ286" s="225"/>
      <c r="QKR286" s="225"/>
      <c r="QKS286" s="225"/>
      <c r="QKT286" s="225"/>
      <c r="QKU286" s="225"/>
      <c r="QKV286" s="225"/>
      <c r="QKW286" s="225"/>
      <c r="QKX286" s="225"/>
      <c r="QKY286" s="225"/>
      <c r="QKZ286" s="226"/>
      <c r="QLA286" s="224"/>
      <c r="QLB286" s="225"/>
      <c r="QLC286" s="225"/>
      <c r="QLD286" s="225"/>
      <c r="QLE286" s="225"/>
      <c r="QLF286" s="225"/>
      <c r="QLG286" s="225"/>
      <c r="QLH286" s="225"/>
      <c r="QLI286" s="225"/>
      <c r="QLJ286" s="225"/>
      <c r="QLK286" s="225"/>
      <c r="QLL286" s="225"/>
      <c r="QLM286" s="226"/>
      <c r="QLN286" s="224"/>
      <c r="QLO286" s="225"/>
      <c r="QLP286" s="225"/>
      <c r="QLQ286" s="225"/>
      <c r="QLR286" s="225"/>
      <c r="QLS286" s="225"/>
      <c r="QLT286" s="225"/>
      <c r="QLU286" s="225"/>
      <c r="QLV286" s="225"/>
      <c r="QLW286" s="225"/>
      <c r="QLX286" s="225"/>
      <c r="QLY286" s="225"/>
      <c r="QLZ286" s="226"/>
      <c r="QMA286" s="224"/>
      <c r="QMB286" s="225"/>
      <c r="QMC286" s="225"/>
      <c r="QMD286" s="225"/>
      <c r="QME286" s="225"/>
      <c r="QMF286" s="225"/>
      <c r="QMG286" s="225"/>
      <c r="QMH286" s="225"/>
      <c r="QMI286" s="225"/>
      <c r="QMJ286" s="225"/>
      <c r="QMK286" s="225"/>
      <c r="QML286" s="225"/>
      <c r="QMM286" s="226"/>
      <c r="QMN286" s="224"/>
      <c r="QMO286" s="225"/>
      <c r="QMP286" s="225"/>
      <c r="QMQ286" s="225"/>
      <c r="QMR286" s="225"/>
      <c r="QMS286" s="225"/>
      <c r="QMT286" s="225"/>
      <c r="QMU286" s="225"/>
      <c r="QMV286" s="225"/>
      <c r="QMW286" s="225"/>
      <c r="QMX286" s="225"/>
      <c r="QMY286" s="225"/>
      <c r="QMZ286" s="226"/>
      <c r="QNA286" s="224"/>
      <c r="QNB286" s="225"/>
      <c r="QNC286" s="225"/>
      <c r="QND286" s="225"/>
      <c r="QNE286" s="225"/>
      <c r="QNF286" s="225"/>
      <c r="QNG286" s="225"/>
      <c r="QNH286" s="225"/>
      <c r="QNI286" s="225"/>
      <c r="QNJ286" s="225"/>
      <c r="QNK286" s="225"/>
      <c r="QNL286" s="225"/>
      <c r="QNM286" s="226"/>
      <c r="QNN286" s="224"/>
      <c r="QNO286" s="225"/>
      <c r="QNP286" s="225"/>
      <c r="QNQ286" s="225"/>
      <c r="QNR286" s="225"/>
      <c r="QNS286" s="225"/>
      <c r="QNT286" s="225"/>
      <c r="QNU286" s="225"/>
      <c r="QNV286" s="225"/>
      <c r="QNW286" s="225"/>
      <c r="QNX286" s="225"/>
      <c r="QNY286" s="225"/>
      <c r="QNZ286" s="226"/>
      <c r="QOA286" s="224"/>
      <c r="QOB286" s="225"/>
      <c r="QOC286" s="225"/>
      <c r="QOD286" s="225"/>
      <c r="QOE286" s="225"/>
      <c r="QOF286" s="225"/>
      <c r="QOG286" s="225"/>
      <c r="QOH286" s="225"/>
      <c r="QOI286" s="225"/>
      <c r="QOJ286" s="225"/>
      <c r="QOK286" s="225"/>
      <c r="QOL286" s="225"/>
      <c r="QOM286" s="226"/>
      <c r="QON286" s="224"/>
      <c r="QOO286" s="225"/>
      <c r="QOP286" s="225"/>
      <c r="QOQ286" s="225"/>
      <c r="QOR286" s="225"/>
      <c r="QOS286" s="225"/>
      <c r="QOT286" s="225"/>
      <c r="QOU286" s="225"/>
      <c r="QOV286" s="225"/>
      <c r="QOW286" s="225"/>
      <c r="QOX286" s="225"/>
      <c r="QOY286" s="225"/>
      <c r="QOZ286" s="226"/>
      <c r="QPA286" s="224"/>
      <c r="QPB286" s="225"/>
      <c r="QPC286" s="225"/>
      <c r="QPD286" s="225"/>
      <c r="QPE286" s="225"/>
      <c r="QPF286" s="225"/>
      <c r="QPG286" s="225"/>
      <c r="QPH286" s="225"/>
      <c r="QPI286" s="225"/>
      <c r="QPJ286" s="225"/>
      <c r="QPK286" s="225"/>
      <c r="QPL286" s="225"/>
      <c r="QPM286" s="226"/>
      <c r="QPN286" s="224"/>
      <c r="QPO286" s="225"/>
      <c r="QPP286" s="225"/>
      <c r="QPQ286" s="225"/>
      <c r="QPR286" s="225"/>
      <c r="QPS286" s="225"/>
      <c r="QPT286" s="225"/>
      <c r="QPU286" s="225"/>
      <c r="QPV286" s="225"/>
      <c r="QPW286" s="225"/>
      <c r="QPX286" s="225"/>
      <c r="QPY286" s="225"/>
      <c r="QPZ286" s="226"/>
      <c r="QQA286" s="224"/>
      <c r="QQB286" s="225"/>
      <c r="QQC286" s="225"/>
      <c r="QQD286" s="225"/>
      <c r="QQE286" s="225"/>
      <c r="QQF286" s="225"/>
      <c r="QQG286" s="225"/>
      <c r="QQH286" s="225"/>
      <c r="QQI286" s="225"/>
      <c r="QQJ286" s="225"/>
      <c r="QQK286" s="225"/>
      <c r="QQL286" s="225"/>
      <c r="QQM286" s="226"/>
      <c r="QQN286" s="224"/>
      <c r="QQO286" s="225"/>
      <c r="QQP286" s="225"/>
      <c r="QQQ286" s="225"/>
      <c r="QQR286" s="225"/>
      <c r="QQS286" s="225"/>
      <c r="QQT286" s="225"/>
      <c r="QQU286" s="225"/>
      <c r="QQV286" s="225"/>
      <c r="QQW286" s="225"/>
      <c r="QQX286" s="225"/>
      <c r="QQY286" s="225"/>
      <c r="QQZ286" s="226"/>
      <c r="QRA286" s="224"/>
      <c r="QRB286" s="225"/>
      <c r="QRC286" s="225"/>
      <c r="QRD286" s="225"/>
      <c r="QRE286" s="225"/>
      <c r="QRF286" s="225"/>
      <c r="QRG286" s="225"/>
      <c r="QRH286" s="225"/>
      <c r="QRI286" s="225"/>
      <c r="QRJ286" s="225"/>
      <c r="QRK286" s="225"/>
      <c r="QRL286" s="225"/>
      <c r="QRM286" s="226"/>
      <c r="QRN286" s="224"/>
      <c r="QRO286" s="225"/>
      <c r="QRP286" s="225"/>
      <c r="QRQ286" s="225"/>
      <c r="QRR286" s="225"/>
      <c r="QRS286" s="225"/>
      <c r="QRT286" s="225"/>
      <c r="QRU286" s="225"/>
      <c r="QRV286" s="225"/>
      <c r="QRW286" s="225"/>
      <c r="QRX286" s="225"/>
      <c r="QRY286" s="225"/>
      <c r="QRZ286" s="226"/>
      <c r="QSA286" s="224"/>
      <c r="QSB286" s="225"/>
      <c r="QSC286" s="225"/>
      <c r="QSD286" s="225"/>
      <c r="QSE286" s="225"/>
      <c r="QSF286" s="225"/>
      <c r="QSG286" s="225"/>
      <c r="QSH286" s="225"/>
      <c r="QSI286" s="225"/>
      <c r="QSJ286" s="225"/>
      <c r="QSK286" s="225"/>
      <c r="QSL286" s="225"/>
      <c r="QSM286" s="226"/>
      <c r="QSN286" s="224"/>
      <c r="QSO286" s="225"/>
      <c r="QSP286" s="225"/>
      <c r="QSQ286" s="225"/>
      <c r="QSR286" s="225"/>
      <c r="QSS286" s="225"/>
      <c r="QST286" s="225"/>
      <c r="QSU286" s="225"/>
      <c r="QSV286" s="225"/>
      <c r="QSW286" s="225"/>
      <c r="QSX286" s="225"/>
      <c r="QSY286" s="225"/>
      <c r="QSZ286" s="226"/>
      <c r="QTA286" s="224"/>
      <c r="QTB286" s="225"/>
      <c r="QTC286" s="225"/>
      <c r="QTD286" s="225"/>
      <c r="QTE286" s="225"/>
      <c r="QTF286" s="225"/>
      <c r="QTG286" s="225"/>
      <c r="QTH286" s="225"/>
      <c r="QTI286" s="225"/>
      <c r="QTJ286" s="225"/>
      <c r="QTK286" s="225"/>
      <c r="QTL286" s="225"/>
      <c r="QTM286" s="226"/>
      <c r="QTN286" s="224"/>
      <c r="QTO286" s="225"/>
      <c r="QTP286" s="225"/>
      <c r="QTQ286" s="225"/>
      <c r="QTR286" s="225"/>
      <c r="QTS286" s="225"/>
      <c r="QTT286" s="225"/>
      <c r="QTU286" s="225"/>
      <c r="QTV286" s="225"/>
      <c r="QTW286" s="225"/>
      <c r="QTX286" s="225"/>
      <c r="QTY286" s="225"/>
      <c r="QTZ286" s="226"/>
      <c r="QUA286" s="224"/>
      <c r="QUB286" s="225"/>
      <c r="QUC286" s="225"/>
      <c r="QUD286" s="225"/>
      <c r="QUE286" s="225"/>
      <c r="QUF286" s="225"/>
      <c r="QUG286" s="225"/>
      <c r="QUH286" s="225"/>
      <c r="QUI286" s="225"/>
      <c r="QUJ286" s="225"/>
      <c r="QUK286" s="225"/>
      <c r="QUL286" s="225"/>
      <c r="QUM286" s="226"/>
      <c r="QUN286" s="224"/>
      <c r="QUO286" s="225"/>
      <c r="QUP286" s="225"/>
      <c r="QUQ286" s="225"/>
      <c r="QUR286" s="225"/>
      <c r="QUS286" s="225"/>
      <c r="QUT286" s="225"/>
      <c r="QUU286" s="225"/>
      <c r="QUV286" s="225"/>
      <c r="QUW286" s="225"/>
      <c r="QUX286" s="225"/>
      <c r="QUY286" s="225"/>
      <c r="QUZ286" s="226"/>
      <c r="QVA286" s="224"/>
      <c r="QVB286" s="225"/>
      <c r="QVC286" s="225"/>
      <c r="QVD286" s="225"/>
      <c r="QVE286" s="225"/>
      <c r="QVF286" s="225"/>
      <c r="QVG286" s="225"/>
      <c r="QVH286" s="225"/>
      <c r="QVI286" s="225"/>
      <c r="QVJ286" s="225"/>
      <c r="QVK286" s="225"/>
      <c r="QVL286" s="225"/>
      <c r="QVM286" s="226"/>
      <c r="QVN286" s="224"/>
      <c r="QVO286" s="225"/>
      <c r="QVP286" s="225"/>
      <c r="QVQ286" s="225"/>
      <c r="QVR286" s="225"/>
      <c r="QVS286" s="225"/>
      <c r="QVT286" s="225"/>
      <c r="QVU286" s="225"/>
      <c r="QVV286" s="225"/>
      <c r="QVW286" s="225"/>
      <c r="QVX286" s="225"/>
      <c r="QVY286" s="225"/>
      <c r="QVZ286" s="226"/>
      <c r="QWA286" s="224"/>
      <c r="QWB286" s="225"/>
      <c r="QWC286" s="225"/>
      <c r="QWD286" s="225"/>
      <c r="QWE286" s="225"/>
      <c r="QWF286" s="225"/>
      <c r="QWG286" s="225"/>
      <c r="QWH286" s="225"/>
      <c r="QWI286" s="225"/>
      <c r="QWJ286" s="225"/>
      <c r="QWK286" s="225"/>
      <c r="QWL286" s="225"/>
      <c r="QWM286" s="226"/>
      <c r="QWN286" s="224"/>
      <c r="QWO286" s="225"/>
      <c r="QWP286" s="225"/>
      <c r="QWQ286" s="225"/>
      <c r="QWR286" s="225"/>
      <c r="QWS286" s="225"/>
      <c r="QWT286" s="225"/>
      <c r="QWU286" s="225"/>
      <c r="QWV286" s="225"/>
      <c r="QWW286" s="225"/>
      <c r="QWX286" s="225"/>
      <c r="QWY286" s="225"/>
      <c r="QWZ286" s="226"/>
      <c r="QXA286" s="224"/>
      <c r="QXB286" s="225"/>
      <c r="QXC286" s="225"/>
      <c r="QXD286" s="225"/>
      <c r="QXE286" s="225"/>
      <c r="QXF286" s="225"/>
      <c r="QXG286" s="225"/>
      <c r="QXH286" s="225"/>
      <c r="QXI286" s="225"/>
      <c r="QXJ286" s="225"/>
      <c r="QXK286" s="225"/>
      <c r="QXL286" s="225"/>
      <c r="QXM286" s="226"/>
      <c r="QXN286" s="224"/>
      <c r="QXO286" s="225"/>
      <c r="QXP286" s="225"/>
      <c r="QXQ286" s="225"/>
      <c r="QXR286" s="225"/>
      <c r="QXS286" s="225"/>
      <c r="QXT286" s="225"/>
      <c r="QXU286" s="225"/>
      <c r="QXV286" s="225"/>
      <c r="QXW286" s="225"/>
      <c r="QXX286" s="225"/>
      <c r="QXY286" s="225"/>
      <c r="QXZ286" s="226"/>
      <c r="QYA286" s="224"/>
      <c r="QYB286" s="225"/>
      <c r="QYC286" s="225"/>
      <c r="QYD286" s="225"/>
      <c r="QYE286" s="225"/>
      <c r="QYF286" s="225"/>
      <c r="QYG286" s="225"/>
      <c r="QYH286" s="225"/>
      <c r="QYI286" s="225"/>
      <c r="QYJ286" s="225"/>
      <c r="QYK286" s="225"/>
      <c r="QYL286" s="225"/>
      <c r="QYM286" s="226"/>
      <c r="QYN286" s="224"/>
      <c r="QYO286" s="225"/>
      <c r="QYP286" s="225"/>
      <c r="QYQ286" s="225"/>
      <c r="QYR286" s="225"/>
      <c r="QYS286" s="225"/>
      <c r="QYT286" s="225"/>
      <c r="QYU286" s="225"/>
      <c r="QYV286" s="225"/>
      <c r="QYW286" s="225"/>
      <c r="QYX286" s="225"/>
      <c r="QYY286" s="225"/>
      <c r="QYZ286" s="226"/>
      <c r="QZA286" s="224"/>
      <c r="QZB286" s="225"/>
      <c r="QZC286" s="225"/>
      <c r="QZD286" s="225"/>
      <c r="QZE286" s="225"/>
      <c r="QZF286" s="225"/>
      <c r="QZG286" s="225"/>
      <c r="QZH286" s="225"/>
      <c r="QZI286" s="225"/>
      <c r="QZJ286" s="225"/>
      <c r="QZK286" s="225"/>
      <c r="QZL286" s="225"/>
      <c r="QZM286" s="226"/>
      <c r="QZN286" s="224"/>
      <c r="QZO286" s="225"/>
      <c r="QZP286" s="225"/>
      <c r="QZQ286" s="225"/>
      <c r="QZR286" s="225"/>
      <c r="QZS286" s="225"/>
      <c r="QZT286" s="225"/>
      <c r="QZU286" s="225"/>
      <c r="QZV286" s="225"/>
      <c r="QZW286" s="225"/>
      <c r="QZX286" s="225"/>
      <c r="QZY286" s="225"/>
      <c r="QZZ286" s="226"/>
      <c r="RAA286" s="224"/>
      <c r="RAB286" s="225"/>
      <c r="RAC286" s="225"/>
      <c r="RAD286" s="225"/>
      <c r="RAE286" s="225"/>
      <c r="RAF286" s="225"/>
      <c r="RAG286" s="225"/>
      <c r="RAH286" s="225"/>
      <c r="RAI286" s="225"/>
      <c r="RAJ286" s="225"/>
      <c r="RAK286" s="225"/>
      <c r="RAL286" s="225"/>
      <c r="RAM286" s="226"/>
      <c r="RAN286" s="224"/>
      <c r="RAO286" s="225"/>
      <c r="RAP286" s="225"/>
      <c r="RAQ286" s="225"/>
      <c r="RAR286" s="225"/>
      <c r="RAS286" s="225"/>
      <c r="RAT286" s="225"/>
      <c r="RAU286" s="225"/>
      <c r="RAV286" s="225"/>
      <c r="RAW286" s="225"/>
      <c r="RAX286" s="225"/>
      <c r="RAY286" s="225"/>
      <c r="RAZ286" s="226"/>
      <c r="RBA286" s="224"/>
      <c r="RBB286" s="225"/>
      <c r="RBC286" s="225"/>
      <c r="RBD286" s="225"/>
      <c r="RBE286" s="225"/>
      <c r="RBF286" s="225"/>
      <c r="RBG286" s="225"/>
      <c r="RBH286" s="225"/>
      <c r="RBI286" s="225"/>
      <c r="RBJ286" s="225"/>
      <c r="RBK286" s="225"/>
      <c r="RBL286" s="225"/>
      <c r="RBM286" s="226"/>
      <c r="RBN286" s="224"/>
      <c r="RBO286" s="225"/>
      <c r="RBP286" s="225"/>
      <c r="RBQ286" s="225"/>
      <c r="RBR286" s="225"/>
      <c r="RBS286" s="225"/>
      <c r="RBT286" s="225"/>
      <c r="RBU286" s="225"/>
      <c r="RBV286" s="225"/>
      <c r="RBW286" s="225"/>
      <c r="RBX286" s="225"/>
      <c r="RBY286" s="225"/>
      <c r="RBZ286" s="226"/>
      <c r="RCA286" s="224"/>
      <c r="RCB286" s="225"/>
      <c r="RCC286" s="225"/>
      <c r="RCD286" s="225"/>
      <c r="RCE286" s="225"/>
      <c r="RCF286" s="225"/>
      <c r="RCG286" s="225"/>
      <c r="RCH286" s="225"/>
      <c r="RCI286" s="225"/>
      <c r="RCJ286" s="225"/>
      <c r="RCK286" s="225"/>
      <c r="RCL286" s="225"/>
      <c r="RCM286" s="226"/>
      <c r="RCN286" s="224"/>
      <c r="RCO286" s="225"/>
      <c r="RCP286" s="225"/>
      <c r="RCQ286" s="225"/>
      <c r="RCR286" s="225"/>
      <c r="RCS286" s="225"/>
      <c r="RCT286" s="225"/>
      <c r="RCU286" s="225"/>
      <c r="RCV286" s="225"/>
      <c r="RCW286" s="225"/>
      <c r="RCX286" s="225"/>
      <c r="RCY286" s="225"/>
      <c r="RCZ286" s="226"/>
      <c r="RDA286" s="224"/>
      <c r="RDB286" s="225"/>
      <c r="RDC286" s="225"/>
      <c r="RDD286" s="225"/>
      <c r="RDE286" s="225"/>
      <c r="RDF286" s="225"/>
      <c r="RDG286" s="225"/>
      <c r="RDH286" s="225"/>
      <c r="RDI286" s="225"/>
      <c r="RDJ286" s="225"/>
      <c r="RDK286" s="225"/>
      <c r="RDL286" s="225"/>
      <c r="RDM286" s="226"/>
      <c r="RDN286" s="224"/>
      <c r="RDO286" s="225"/>
      <c r="RDP286" s="225"/>
      <c r="RDQ286" s="225"/>
      <c r="RDR286" s="225"/>
      <c r="RDS286" s="225"/>
      <c r="RDT286" s="225"/>
      <c r="RDU286" s="225"/>
      <c r="RDV286" s="225"/>
      <c r="RDW286" s="225"/>
      <c r="RDX286" s="225"/>
      <c r="RDY286" s="225"/>
      <c r="RDZ286" s="226"/>
      <c r="REA286" s="224"/>
      <c r="REB286" s="225"/>
      <c r="REC286" s="225"/>
      <c r="RED286" s="225"/>
      <c r="REE286" s="225"/>
      <c r="REF286" s="225"/>
      <c r="REG286" s="225"/>
      <c r="REH286" s="225"/>
      <c r="REI286" s="225"/>
      <c r="REJ286" s="225"/>
      <c r="REK286" s="225"/>
      <c r="REL286" s="225"/>
      <c r="REM286" s="226"/>
      <c r="REN286" s="224"/>
      <c r="REO286" s="225"/>
      <c r="REP286" s="225"/>
      <c r="REQ286" s="225"/>
      <c r="RER286" s="225"/>
      <c r="RES286" s="225"/>
      <c r="RET286" s="225"/>
      <c r="REU286" s="225"/>
      <c r="REV286" s="225"/>
      <c r="REW286" s="225"/>
      <c r="REX286" s="225"/>
      <c r="REY286" s="225"/>
      <c r="REZ286" s="226"/>
      <c r="RFA286" s="224"/>
      <c r="RFB286" s="225"/>
      <c r="RFC286" s="225"/>
      <c r="RFD286" s="225"/>
      <c r="RFE286" s="225"/>
      <c r="RFF286" s="225"/>
      <c r="RFG286" s="225"/>
      <c r="RFH286" s="225"/>
      <c r="RFI286" s="225"/>
      <c r="RFJ286" s="225"/>
      <c r="RFK286" s="225"/>
      <c r="RFL286" s="225"/>
      <c r="RFM286" s="226"/>
      <c r="RFN286" s="224"/>
      <c r="RFO286" s="225"/>
      <c r="RFP286" s="225"/>
      <c r="RFQ286" s="225"/>
      <c r="RFR286" s="225"/>
      <c r="RFS286" s="225"/>
      <c r="RFT286" s="225"/>
      <c r="RFU286" s="225"/>
      <c r="RFV286" s="225"/>
      <c r="RFW286" s="225"/>
      <c r="RFX286" s="225"/>
      <c r="RFY286" s="225"/>
      <c r="RFZ286" s="226"/>
      <c r="RGA286" s="224"/>
      <c r="RGB286" s="225"/>
      <c r="RGC286" s="225"/>
      <c r="RGD286" s="225"/>
      <c r="RGE286" s="225"/>
      <c r="RGF286" s="225"/>
      <c r="RGG286" s="225"/>
      <c r="RGH286" s="225"/>
      <c r="RGI286" s="225"/>
      <c r="RGJ286" s="225"/>
      <c r="RGK286" s="225"/>
      <c r="RGL286" s="225"/>
      <c r="RGM286" s="226"/>
      <c r="RGN286" s="224"/>
      <c r="RGO286" s="225"/>
      <c r="RGP286" s="225"/>
      <c r="RGQ286" s="225"/>
      <c r="RGR286" s="225"/>
      <c r="RGS286" s="225"/>
      <c r="RGT286" s="225"/>
      <c r="RGU286" s="225"/>
      <c r="RGV286" s="225"/>
      <c r="RGW286" s="225"/>
      <c r="RGX286" s="225"/>
      <c r="RGY286" s="225"/>
      <c r="RGZ286" s="226"/>
      <c r="RHA286" s="224"/>
      <c r="RHB286" s="225"/>
      <c r="RHC286" s="225"/>
      <c r="RHD286" s="225"/>
      <c r="RHE286" s="225"/>
      <c r="RHF286" s="225"/>
      <c r="RHG286" s="225"/>
      <c r="RHH286" s="225"/>
      <c r="RHI286" s="225"/>
      <c r="RHJ286" s="225"/>
      <c r="RHK286" s="225"/>
      <c r="RHL286" s="225"/>
      <c r="RHM286" s="226"/>
      <c r="RHN286" s="224"/>
      <c r="RHO286" s="225"/>
      <c r="RHP286" s="225"/>
      <c r="RHQ286" s="225"/>
      <c r="RHR286" s="225"/>
      <c r="RHS286" s="225"/>
      <c r="RHT286" s="225"/>
      <c r="RHU286" s="225"/>
      <c r="RHV286" s="225"/>
      <c r="RHW286" s="225"/>
      <c r="RHX286" s="225"/>
      <c r="RHY286" s="225"/>
      <c r="RHZ286" s="226"/>
      <c r="RIA286" s="224"/>
      <c r="RIB286" s="225"/>
      <c r="RIC286" s="225"/>
      <c r="RID286" s="225"/>
      <c r="RIE286" s="225"/>
      <c r="RIF286" s="225"/>
      <c r="RIG286" s="225"/>
      <c r="RIH286" s="225"/>
      <c r="RII286" s="225"/>
      <c r="RIJ286" s="225"/>
      <c r="RIK286" s="225"/>
      <c r="RIL286" s="225"/>
      <c r="RIM286" s="226"/>
      <c r="RIN286" s="224"/>
      <c r="RIO286" s="225"/>
      <c r="RIP286" s="225"/>
      <c r="RIQ286" s="225"/>
      <c r="RIR286" s="225"/>
      <c r="RIS286" s="225"/>
      <c r="RIT286" s="225"/>
      <c r="RIU286" s="225"/>
      <c r="RIV286" s="225"/>
      <c r="RIW286" s="225"/>
      <c r="RIX286" s="225"/>
      <c r="RIY286" s="225"/>
      <c r="RIZ286" s="226"/>
      <c r="RJA286" s="224"/>
      <c r="RJB286" s="225"/>
      <c r="RJC286" s="225"/>
      <c r="RJD286" s="225"/>
      <c r="RJE286" s="225"/>
      <c r="RJF286" s="225"/>
      <c r="RJG286" s="225"/>
      <c r="RJH286" s="225"/>
      <c r="RJI286" s="225"/>
      <c r="RJJ286" s="225"/>
      <c r="RJK286" s="225"/>
      <c r="RJL286" s="225"/>
      <c r="RJM286" s="226"/>
      <c r="RJN286" s="224"/>
      <c r="RJO286" s="225"/>
      <c r="RJP286" s="225"/>
      <c r="RJQ286" s="225"/>
      <c r="RJR286" s="225"/>
      <c r="RJS286" s="225"/>
      <c r="RJT286" s="225"/>
      <c r="RJU286" s="225"/>
      <c r="RJV286" s="225"/>
      <c r="RJW286" s="225"/>
      <c r="RJX286" s="225"/>
      <c r="RJY286" s="225"/>
      <c r="RJZ286" s="226"/>
      <c r="RKA286" s="224"/>
      <c r="RKB286" s="225"/>
      <c r="RKC286" s="225"/>
      <c r="RKD286" s="225"/>
      <c r="RKE286" s="225"/>
      <c r="RKF286" s="225"/>
      <c r="RKG286" s="225"/>
      <c r="RKH286" s="225"/>
      <c r="RKI286" s="225"/>
      <c r="RKJ286" s="225"/>
      <c r="RKK286" s="225"/>
      <c r="RKL286" s="225"/>
      <c r="RKM286" s="226"/>
      <c r="RKN286" s="224"/>
      <c r="RKO286" s="225"/>
      <c r="RKP286" s="225"/>
      <c r="RKQ286" s="225"/>
      <c r="RKR286" s="225"/>
      <c r="RKS286" s="225"/>
      <c r="RKT286" s="225"/>
      <c r="RKU286" s="225"/>
      <c r="RKV286" s="225"/>
      <c r="RKW286" s="225"/>
      <c r="RKX286" s="225"/>
      <c r="RKY286" s="225"/>
      <c r="RKZ286" s="226"/>
      <c r="RLA286" s="224"/>
      <c r="RLB286" s="225"/>
      <c r="RLC286" s="225"/>
      <c r="RLD286" s="225"/>
      <c r="RLE286" s="225"/>
      <c r="RLF286" s="225"/>
      <c r="RLG286" s="225"/>
      <c r="RLH286" s="225"/>
      <c r="RLI286" s="225"/>
      <c r="RLJ286" s="225"/>
      <c r="RLK286" s="225"/>
      <c r="RLL286" s="225"/>
      <c r="RLM286" s="226"/>
      <c r="RLN286" s="224"/>
      <c r="RLO286" s="225"/>
      <c r="RLP286" s="225"/>
      <c r="RLQ286" s="225"/>
      <c r="RLR286" s="225"/>
      <c r="RLS286" s="225"/>
      <c r="RLT286" s="225"/>
      <c r="RLU286" s="225"/>
      <c r="RLV286" s="225"/>
      <c r="RLW286" s="225"/>
      <c r="RLX286" s="225"/>
      <c r="RLY286" s="225"/>
      <c r="RLZ286" s="226"/>
      <c r="RMA286" s="224"/>
      <c r="RMB286" s="225"/>
      <c r="RMC286" s="225"/>
      <c r="RMD286" s="225"/>
      <c r="RME286" s="225"/>
      <c r="RMF286" s="225"/>
      <c r="RMG286" s="225"/>
      <c r="RMH286" s="225"/>
      <c r="RMI286" s="225"/>
      <c r="RMJ286" s="225"/>
      <c r="RMK286" s="225"/>
      <c r="RML286" s="225"/>
      <c r="RMM286" s="226"/>
      <c r="RMN286" s="224"/>
      <c r="RMO286" s="225"/>
      <c r="RMP286" s="225"/>
      <c r="RMQ286" s="225"/>
      <c r="RMR286" s="225"/>
      <c r="RMS286" s="225"/>
      <c r="RMT286" s="225"/>
      <c r="RMU286" s="225"/>
      <c r="RMV286" s="225"/>
      <c r="RMW286" s="225"/>
      <c r="RMX286" s="225"/>
      <c r="RMY286" s="225"/>
      <c r="RMZ286" s="226"/>
      <c r="RNA286" s="224"/>
      <c r="RNB286" s="225"/>
      <c r="RNC286" s="225"/>
      <c r="RND286" s="225"/>
      <c r="RNE286" s="225"/>
      <c r="RNF286" s="225"/>
      <c r="RNG286" s="225"/>
      <c r="RNH286" s="225"/>
      <c r="RNI286" s="225"/>
      <c r="RNJ286" s="225"/>
      <c r="RNK286" s="225"/>
      <c r="RNL286" s="225"/>
      <c r="RNM286" s="226"/>
      <c r="RNN286" s="224"/>
      <c r="RNO286" s="225"/>
      <c r="RNP286" s="225"/>
      <c r="RNQ286" s="225"/>
      <c r="RNR286" s="225"/>
      <c r="RNS286" s="225"/>
      <c r="RNT286" s="225"/>
      <c r="RNU286" s="225"/>
      <c r="RNV286" s="225"/>
      <c r="RNW286" s="225"/>
      <c r="RNX286" s="225"/>
      <c r="RNY286" s="225"/>
      <c r="RNZ286" s="226"/>
      <c r="ROA286" s="224"/>
      <c r="ROB286" s="225"/>
      <c r="ROC286" s="225"/>
      <c r="ROD286" s="225"/>
      <c r="ROE286" s="225"/>
      <c r="ROF286" s="225"/>
      <c r="ROG286" s="225"/>
      <c r="ROH286" s="225"/>
      <c r="ROI286" s="225"/>
      <c r="ROJ286" s="225"/>
      <c r="ROK286" s="225"/>
      <c r="ROL286" s="225"/>
      <c r="ROM286" s="226"/>
      <c r="RON286" s="224"/>
      <c r="ROO286" s="225"/>
      <c r="ROP286" s="225"/>
      <c r="ROQ286" s="225"/>
      <c r="ROR286" s="225"/>
      <c r="ROS286" s="225"/>
      <c r="ROT286" s="225"/>
      <c r="ROU286" s="225"/>
      <c r="ROV286" s="225"/>
      <c r="ROW286" s="225"/>
      <c r="ROX286" s="225"/>
      <c r="ROY286" s="225"/>
      <c r="ROZ286" s="226"/>
      <c r="RPA286" s="224"/>
      <c r="RPB286" s="225"/>
      <c r="RPC286" s="225"/>
      <c r="RPD286" s="225"/>
      <c r="RPE286" s="225"/>
      <c r="RPF286" s="225"/>
      <c r="RPG286" s="225"/>
      <c r="RPH286" s="225"/>
      <c r="RPI286" s="225"/>
      <c r="RPJ286" s="225"/>
      <c r="RPK286" s="225"/>
      <c r="RPL286" s="225"/>
      <c r="RPM286" s="226"/>
      <c r="RPN286" s="224"/>
      <c r="RPO286" s="225"/>
      <c r="RPP286" s="225"/>
      <c r="RPQ286" s="225"/>
      <c r="RPR286" s="225"/>
      <c r="RPS286" s="225"/>
      <c r="RPT286" s="225"/>
      <c r="RPU286" s="225"/>
      <c r="RPV286" s="225"/>
      <c r="RPW286" s="225"/>
      <c r="RPX286" s="225"/>
      <c r="RPY286" s="225"/>
      <c r="RPZ286" s="226"/>
      <c r="RQA286" s="224"/>
      <c r="RQB286" s="225"/>
      <c r="RQC286" s="225"/>
      <c r="RQD286" s="225"/>
      <c r="RQE286" s="225"/>
      <c r="RQF286" s="225"/>
      <c r="RQG286" s="225"/>
      <c r="RQH286" s="225"/>
      <c r="RQI286" s="225"/>
      <c r="RQJ286" s="225"/>
      <c r="RQK286" s="225"/>
      <c r="RQL286" s="225"/>
      <c r="RQM286" s="226"/>
      <c r="RQN286" s="224"/>
      <c r="RQO286" s="225"/>
      <c r="RQP286" s="225"/>
      <c r="RQQ286" s="225"/>
      <c r="RQR286" s="225"/>
      <c r="RQS286" s="225"/>
      <c r="RQT286" s="225"/>
      <c r="RQU286" s="225"/>
      <c r="RQV286" s="225"/>
      <c r="RQW286" s="225"/>
      <c r="RQX286" s="225"/>
      <c r="RQY286" s="225"/>
      <c r="RQZ286" s="226"/>
      <c r="RRA286" s="224"/>
      <c r="RRB286" s="225"/>
      <c r="RRC286" s="225"/>
      <c r="RRD286" s="225"/>
      <c r="RRE286" s="225"/>
      <c r="RRF286" s="225"/>
      <c r="RRG286" s="225"/>
      <c r="RRH286" s="225"/>
      <c r="RRI286" s="225"/>
      <c r="RRJ286" s="225"/>
      <c r="RRK286" s="225"/>
      <c r="RRL286" s="225"/>
      <c r="RRM286" s="226"/>
      <c r="RRN286" s="224"/>
      <c r="RRO286" s="225"/>
      <c r="RRP286" s="225"/>
      <c r="RRQ286" s="225"/>
      <c r="RRR286" s="225"/>
      <c r="RRS286" s="225"/>
      <c r="RRT286" s="225"/>
      <c r="RRU286" s="225"/>
      <c r="RRV286" s="225"/>
      <c r="RRW286" s="225"/>
      <c r="RRX286" s="225"/>
      <c r="RRY286" s="225"/>
      <c r="RRZ286" s="226"/>
      <c r="RSA286" s="224"/>
      <c r="RSB286" s="225"/>
      <c r="RSC286" s="225"/>
      <c r="RSD286" s="225"/>
      <c r="RSE286" s="225"/>
      <c r="RSF286" s="225"/>
      <c r="RSG286" s="225"/>
      <c r="RSH286" s="225"/>
      <c r="RSI286" s="225"/>
      <c r="RSJ286" s="225"/>
      <c r="RSK286" s="225"/>
      <c r="RSL286" s="225"/>
      <c r="RSM286" s="226"/>
      <c r="RSN286" s="224"/>
      <c r="RSO286" s="225"/>
      <c r="RSP286" s="225"/>
      <c r="RSQ286" s="225"/>
      <c r="RSR286" s="225"/>
      <c r="RSS286" s="225"/>
      <c r="RST286" s="225"/>
      <c r="RSU286" s="225"/>
      <c r="RSV286" s="225"/>
      <c r="RSW286" s="225"/>
      <c r="RSX286" s="225"/>
      <c r="RSY286" s="225"/>
      <c r="RSZ286" s="226"/>
      <c r="RTA286" s="224"/>
      <c r="RTB286" s="225"/>
      <c r="RTC286" s="225"/>
      <c r="RTD286" s="225"/>
      <c r="RTE286" s="225"/>
      <c r="RTF286" s="225"/>
      <c r="RTG286" s="225"/>
      <c r="RTH286" s="225"/>
      <c r="RTI286" s="225"/>
      <c r="RTJ286" s="225"/>
      <c r="RTK286" s="225"/>
      <c r="RTL286" s="225"/>
      <c r="RTM286" s="226"/>
      <c r="RTN286" s="224"/>
      <c r="RTO286" s="225"/>
      <c r="RTP286" s="225"/>
      <c r="RTQ286" s="225"/>
      <c r="RTR286" s="225"/>
      <c r="RTS286" s="225"/>
      <c r="RTT286" s="225"/>
      <c r="RTU286" s="225"/>
      <c r="RTV286" s="225"/>
      <c r="RTW286" s="225"/>
      <c r="RTX286" s="225"/>
      <c r="RTY286" s="225"/>
      <c r="RTZ286" s="226"/>
      <c r="RUA286" s="224"/>
      <c r="RUB286" s="225"/>
      <c r="RUC286" s="225"/>
      <c r="RUD286" s="225"/>
      <c r="RUE286" s="225"/>
      <c r="RUF286" s="225"/>
      <c r="RUG286" s="225"/>
      <c r="RUH286" s="225"/>
      <c r="RUI286" s="225"/>
      <c r="RUJ286" s="225"/>
      <c r="RUK286" s="225"/>
      <c r="RUL286" s="225"/>
      <c r="RUM286" s="226"/>
      <c r="RUN286" s="224"/>
      <c r="RUO286" s="225"/>
      <c r="RUP286" s="225"/>
      <c r="RUQ286" s="225"/>
      <c r="RUR286" s="225"/>
      <c r="RUS286" s="225"/>
      <c r="RUT286" s="225"/>
      <c r="RUU286" s="225"/>
      <c r="RUV286" s="225"/>
      <c r="RUW286" s="225"/>
      <c r="RUX286" s="225"/>
      <c r="RUY286" s="225"/>
      <c r="RUZ286" s="226"/>
      <c r="RVA286" s="224"/>
      <c r="RVB286" s="225"/>
      <c r="RVC286" s="225"/>
      <c r="RVD286" s="225"/>
      <c r="RVE286" s="225"/>
      <c r="RVF286" s="225"/>
      <c r="RVG286" s="225"/>
      <c r="RVH286" s="225"/>
      <c r="RVI286" s="225"/>
      <c r="RVJ286" s="225"/>
      <c r="RVK286" s="225"/>
      <c r="RVL286" s="225"/>
      <c r="RVM286" s="226"/>
      <c r="RVN286" s="224"/>
      <c r="RVO286" s="225"/>
      <c r="RVP286" s="225"/>
      <c r="RVQ286" s="225"/>
      <c r="RVR286" s="225"/>
      <c r="RVS286" s="225"/>
      <c r="RVT286" s="225"/>
      <c r="RVU286" s="225"/>
      <c r="RVV286" s="225"/>
      <c r="RVW286" s="225"/>
      <c r="RVX286" s="225"/>
      <c r="RVY286" s="225"/>
      <c r="RVZ286" s="226"/>
      <c r="RWA286" s="224"/>
      <c r="RWB286" s="225"/>
      <c r="RWC286" s="225"/>
      <c r="RWD286" s="225"/>
      <c r="RWE286" s="225"/>
      <c r="RWF286" s="225"/>
      <c r="RWG286" s="225"/>
      <c r="RWH286" s="225"/>
      <c r="RWI286" s="225"/>
      <c r="RWJ286" s="225"/>
      <c r="RWK286" s="225"/>
      <c r="RWL286" s="225"/>
      <c r="RWM286" s="226"/>
      <c r="RWN286" s="224"/>
      <c r="RWO286" s="225"/>
      <c r="RWP286" s="225"/>
      <c r="RWQ286" s="225"/>
      <c r="RWR286" s="225"/>
      <c r="RWS286" s="225"/>
      <c r="RWT286" s="225"/>
      <c r="RWU286" s="225"/>
      <c r="RWV286" s="225"/>
      <c r="RWW286" s="225"/>
      <c r="RWX286" s="225"/>
      <c r="RWY286" s="225"/>
      <c r="RWZ286" s="226"/>
      <c r="RXA286" s="224"/>
      <c r="RXB286" s="225"/>
      <c r="RXC286" s="225"/>
      <c r="RXD286" s="225"/>
      <c r="RXE286" s="225"/>
      <c r="RXF286" s="225"/>
      <c r="RXG286" s="225"/>
      <c r="RXH286" s="225"/>
      <c r="RXI286" s="225"/>
      <c r="RXJ286" s="225"/>
      <c r="RXK286" s="225"/>
      <c r="RXL286" s="225"/>
      <c r="RXM286" s="226"/>
      <c r="RXN286" s="224"/>
      <c r="RXO286" s="225"/>
      <c r="RXP286" s="225"/>
      <c r="RXQ286" s="225"/>
      <c r="RXR286" s="225"/>
      <c r="RXS286" s="225"/>
      <c r="RXT286" s="225"/>
      <c r="RXU286" s="225"/>
      <c r="RXV286" s="225"/>
      <c r="RXW286" s="225"/>
      <c r="RXX286" s="225"/>
      <c r="RXY286" s="225"/>
      <c r="RXZ286" s="226"/>
      <c r="RYA286" s="224"/>
      <c r="RYB286" s="225"/>
      <c r="RYC286" s="225"/>
      <c r="RYD286" s="225"/>
      <c r="RYE286" s="225"/>
      <c r="RYF286" s="225"/>
      <c r="RYG286" s="225"/>
      <c r="RYH286" s="225"/>
      <c r="RYI286" s="225"/>
      <c r="RYJ286" s="225"/>
      <c r="RYK286" s="225"/>
      <c r="RYL286" s="225"/>
      <c r="RYM286" s="226"/>
      <c r="RYN286" s="224"/>
      <c r="RYO286" s="225"/>
      <c r="RYP286" s="225"/>
      <c r="RYQ286" s="225"/>
      <c r="RYR286" s="225"/>
      <c r="RYS286" s="225"/>
      <c r="RYT286" s="225"/>
      <c r="RYU286" s="225"/>
      <c r="RYV286" s="225"/>
      <c r="RYW286" s="225"/>
      <c r="RYX286" s="225"/>
      <c r="RYY286" s="225"/>
      <c r="RYZ286" s="226"/>
      <c r="RZA286" s="224"/>
      <c r="RZB286" s="225"/>
      <c r="RZC286" s="225"/>
      <c r="RZD286" s="225"/>
      <c r="RZE286" s="225"/>
      <c r="RZF286" s="225"/>
      <c r="RZG286" s="225"/>
      <c r="RZH286" s="225"/>
      <c r="RZI286" s="225"/>
      <c r="RZJ286" s="225"/>
      <c r="RZK286" s="225"/>
      <c r="RZL286" s="225"/>
      <c r="RZM286" s="226"/>
      <c r="RZN286" s="224"/>
      <c r="RZO286" s="225"/>
      <c r="RZP286" s="225"/>
      <c r="RZQ286" s="225"/>
      <c r="RZR286" s="225"/>
      <c r="RZS286" s="225"/>
      <c r="RZT286" s="225"/>
      <c r="RZU286" s="225"/>
      <c r="RZV286" s="225"/>
      <c r="RZW286" s="225"/>
      <c r="RZX286" s="225"/>
      <c r="RZY286" s="225"/>
      <c r="RZZ286" s="226"/>
      <c r="SAA286" s="224"/>
      <c r="SAB286" s="225"/>
      <c r="SAC286" s="225"/>
      <c r="SAD286" s="225"/>
      <c r="SAE286" s="225"/>
      <c r="SAF286" s="225"/>
      <c r="SAG286" s="225"/>
      <c r="SAH286" s="225"/>
      <c r="SAI286" s="225"/>
      <c r="SAJ286" s="225"/>
      <c r="SAK286" s="225"/>
      <c r="SAL286" s="225"/>
      <c r="SAM286" s="226"/>
      <c r="SAN286" s="224"/>
      <c r="SAO286" s="225"/>
      <c r="SAP286" s="225"/>
      <c r="SAQ286" s="225"/>
      <c r="SAR286" s="225"/>
      <c r="SAS286" s="225"/>
      <c r="SAT286" s="225"/>
      <c r="SAU286" s="225"/>
      <c r="SAV286" s="225"/>
      <c r="SAW286" s="225"/>
      <c r="SAX286" s="225"/>
      <c r="SAY286" s="225"/>
      <c r="SAZ286" s="226"/>
      <c r="SBA286" s="224"/>
      <c r="SBB286" s="225"/>
      <c r="SBC286" s="225"/>
      <c r="SBD286" s="225"/>
      <c r="SBE286" s="225"/>
      <c r="SBF286" s="225"/>
      <c r="SBG286" s="225"/>
      <c r="SBH286" s="225"/>
      <c r="SBI286" s="225"/>
      <c r="SBJ286" s="225"/>
      <c r="SBK286" s="225"/>
      <c r="SBL286" s="225"/>
      <c r="SBM286" s="226"/>
      <c r="SBN286" s="224"/>
      <c r="SBO286" s="225"/>
      <c r="SBP286" s="225"/>
      <c r="SBQ286" s="225"/>
      <c r="SBR286" s="225"/>
      <c r="SBS286" s="225"/>
      <c r="SBT286" s="225"/>
      <c r="SBU286" s="225"/>
      <c r="SBV286" s="225"/>
      <c r="SBW286" s="225"/>
      <c r="SBX286" s="225"/>
      <c r="SBY286" s="225"/>
      <c r="SBZ286" s="226"/>
      <c r="SCA286" s="224"/>
      <c r="SCB286" s="225"/>
      <c r="SCC286" s="225"/>
      <c r="SCD286" s="225"/>
      <c r="SCE286" s="225"/>
      <c r="SCF286" s="225"/>
      <c r="SCG286" s="225"/>
      <c r="SCH286" s="225"/>
      <c r="SCI286" s="225"/>
      <c r="SCJ286" s="225"/>
      <c r="SCK286" s="225"/>
      <c r="SCL286" s="225"/>
      <c r="SCM286" s="226"/>
      <c r="SCN286" s="224"/>
      <c r="SCO286" s="225"/>
      <c r="SCP286" s="225"/>
      <c r="SCQ286" s="225"/>
      <c r="SCR286" s="225"/>
      <c r="SCS286" s="225"/>
      <c r="SCT286" s="225"/>
      <c r="SCU286" s="225"/>
      <c r="SCV286" s="225"/>
      <c r="SCW286" s="225"/>
      <c r="SCX286" s="225"/>
      <c r="SCY286" s="225"/>
      <c r="SCZ286" s="226"/>
      <c r="SDA286" s="224"/>
      <c r="SDB286" s="225"/>
      <c r="SDC286" s="225"/>
      <c r="SDD286" s="225"/>
      <c r="SDE286" s="225"/>
      <c r="SDF286" s="225"/>
      <c r="SDG286" s="225"/>
      <c r="SDH286" s="225"/>
      <c r="SDI286" s="225"/>
      <c r="SDJ286" s="225"/>
      <c r="SDK286" s="225"/>
      <c r="SDL286" s="225"/>
      <c r="SDM286" s="226"/>
      <c r="SDN286" s="224"/>
      <c r="SDO286" s="225"/>
      <c r="SDP286" s="225"/>
      <c r="SDQ286" s="225"/>
      <c r="SDR286" s="225"/>
      <c r="SDS286" s="225"/>
      <c r="SDT286" s="225"/>
      <c r="SDU286" s="225"/>
      <c r="SDV286" s="225"/>
      <c r="SDW286" s="225"/>
      <c r="SDX286" s="225"/>
      <c r="SDY286" s="225"/>
      <c r="SDZ286" s="226"/>
      <c r="SEA286" s="224"/>
      <c r="SEB286" s="225"/>
      <c r="SEC286" s="225"/>
      <c r="SED286" s="225"/>
      <c r="SEE286" s="225"/>
      <c r="SEF286" s="225"/>
      <c r="SEG286" s="225"/>
      <c r="SEH286" s="225"/>
      <c r="SEI286" s="225"/>
      <c r="SEJ286" s="225"/>
      <c r="SEK286" s="225"/>
      <c r="SEL286" s="225"/>
      <c r="SEM286" s="226"/>
      <c r="SEN286" s="224"/>
      <c r="SEO286" s="225"/>
      <c r="SEP286" s="225"/>
      <c r="SEQ286" s="225"/>
      <c r="SER286" s="225"/>
      <c r="SES286" s="225"/>
      <c r="SET286" s="225"/>
      <c r="SEU286" s="225"/>
      <c r="SEV286" s="225"/>
      <c r="SEW286" s="225"/>
      <c r="SEX286" s="225"/>
      <c r="SEY286" s="225"/>
      <c r="SEZ286" s="226"/>
      <c r="SFA286" s="224"/>
      <c r="SFB286" s="225"/>
      <c r="SFC286" s="225"/>
      <c r="SFD286" s="225"/>
      <c r="SFE286" s="225"/>
      <c r="SFF286" s="225"/>
      <c r="SFG286" s="225"/>
      <c r="SFH286" s="225"/>
      <c r="SFI286" s="225"/>
      <c r="SFJ286" s="225"/>
      <c r="SFK286" s="225"/>
      <c r="SFL286" s="225"/>
      <c r="SFM286" s="226"/>
      <c r="SFN286" s="224"/>
      <c r="SFO286" s="225"/>
      <c r="SFP286" s="225"/>
      <c r="SFQ286" s="225"/>
      <c r="SFR286" s="225"/>
      <c r="SFS286" s="225"/>
      <c r="SFT286" s="225"/>
      <c r="SFU286" s="225"/>
      <c r="SFV286" s="225"/>
      <c r="SFW286" s="225"/>
      <c r="SFX286" s="225"/>
      <c r="SFY286" s="225"/>
      <c r="SFZ286" s="226"/>
      <c r="SGA286" s="224"/>
      <c r="SGB286" s="225"/>
      <c r="SGC286" s="225"/>
      <c r="SGD286" s="225"/>
      <c r="SGE286" s="225"/>
      <c r="SGF286" s="225"/>
      <c r="SGG286" s="225"/>
      <c r="SGH286" s="225"/>
      <c r="SGI286" s="225"/>
      <c r="SGJ286" s="225"/>
      <c r="SGK286" s="225"/>
      <c r="SGL286" s="225"/>
      <c r="SGM286" s="226"/>
      <c r="SGN286" s="224"/>
      <c r="SGO286" s="225"/>
      <c r="SGP286" s="225"/>
      <c r="SGQ286" s="225"/>
      <c r="SGR286" s="225"/>
      <c r="SGS286" s="225"/>
      <c r="SGT286" s="225"/>
      <c r="SGU286" s="225"/>
      <c r="SGV286" s="225"/>
      <c r="SGW286" s="225"/>
      <c r="SGX286" s="225"/>
      <c r="SGY286" s="225"/>
      <c r="SGZ286" s="226"/>
      <c r="SHA286" s="224"/>
      <c r="SHB286" s="225"/>
      <c r="SHC286" s="225"/>
      <c r="SHD286" s="225"/>
      <c r="SHE286" s="225"/>
      <c r="SHF286" s="225"/>
      <c r="SHG286" s="225"/>
      <c r="SHH286" s="225"/>
      <c r="SHI286" s="225"/>
      <c r="SHJ286" s="225"/>
      <c r="SHK286" s="225"/>
      <c r="SHL286" s="225"/>
      <c r="SHM286" s="226"/>
      <c r="SHN286" s="224"/>
      <c r="SHO286" s="225"/>
      <c r="SHP286" s="225"/>
      <c r="SHQ286" s="225"/>
      <c r="SHR286" s="225"/>
      <c r="SHS286" s="225"/>
      <c r="SHT286" s="225"/>
      <c r="SHU286" s="225"/>
      <c r="SHV286" s="225"/>
      <c r="SHW286" s="225"/>
      <c r="SHX286" s="225"/>
      <c r="SHY286" s="225"/>
      <c r="SHZ286" s="226"/>
      <c r="SIA286" s="224"/>
      <c r="SIB286" s="225"/>
      <c r="SIC286" s="225"/>
      <c r="SID286" s="225"/>
      <c r="SIE286" s="225"/>
      <c r="SIF286" s="225"/>
      <c r="SIG286" s="225"/>
      <c r="SIH286" s="225"/>
      <c r="SII286" s="225"/>
      <c r="SIJ286" s="225"/>
      <c r="SIK286" s="225"/>
      <c r="SIL286" s="225"/>
      <c r="SIM286" s="226"/>
      <c r="SIN286" s="224"/>
      <c r="SIO286" s="225"/>
      <c r="SIP286" s="225"/>
      <c r="SIQ286" s="225"/>
      <c r="SIR286" s="225"/>
      <c r="SIS286" s="225"/>
      <c r="SIT286" s="225"/>
      <c r="SIU286" s="225"/>
      <c r="SIV286" s="225"/>
      <c r="SIW286" s="225"/>
      <c r="SIX286" s="225"/>
      <c r="SIY286" s="225"/>
      <c r="SIZ286" s="226"/>
      <c r="SJA286" s="224"/>
      <c r="SJB286" s="225"/>
      <c r="SJC286" s="225"/>
      <c r="SJD286" s="225"/>
      <c r="SJE286" s="225"/>
      <c r="SJF286" s="225"/>
      <c r="SJG286" s="225"/>
      <c r="SJH286" s="225"/>
      <c r="SJI286" s="225"/>
      <c r="SJJ286" s="225"/>
      <c r="SJK286" s="225"/>
      <c r="SJL286" s="225"/>
      <c r="SJM286" s="226"/>
      <c r="SJN286" s="224"/>
      <c r="SJO286" s="225"/>
      <c r="SJP286" s="225"/>
      <c r="SJQ286" s="225"/>
      <c r="SJR286" s="225"/>
      <c r="SJS286" s="225"/>
      <c r="SJT286" s="225"/>
      <c r="SJU286" s="225"/>
      <c r="SJV286" s="225"/>
      <c r="SJW286" s="225"/>
      <c r="SJX286" s="225"/>
      <c r="SJY286" s="225"/>
      <c r="SJZ286" s="226"/>
      <c r="SKA286" s="224"/>
      <c r="SKB286" s="225"/>
      <c r="SKC286" s="225"/>
      <c r="SKD286" s="225"/>
      <c r="SKE286" s="225"/>
      <c r="SKF286" s="225"/>
      <c r="SKG286" s="225"/>
      <c r="SKH286" s="225"/>
      <c r="SKI286" s="225"/>
      <c r="SKJ286" s="225"/>
      <c r="SKK286" s="225"/>
      <c r="SKL286" s="225"/>
      <c r="SKM286" s="226"/>
      <c r="SKN286" s="224"/>
      <c r="SKO286" s="225"/>
      <c r="SKP286" s="225"/>
      <c r="SKQ286" s="225"/>
      <c r="SKR286" s="225"/>
      <c r="SKS286" s="225"/>
      <c r="SKT286" s="225"/>
      <c r="SKU286" s="225"/>
      <c r="SKV286" s="225"/>
      <c r="SKW286" s="225"/>
      <c r="SKX286" s="225"/>
      <c r="SKY286" s="225"/>
      <c r="SKZ286" s="226"/>
      <c r="SLA286" s="224"/>
      <c r="SLB286" s="225"/>
      <c r="SLC286" s="225"/>
      <c r="SLD286" s="225"/>
      <c r="SLE286" s="225"/>
      <c r="SLF286" s="225"/>
      <c r="SLG286" s="225"/>
      <c r="SLH286" s="225"/>
      <c r="SLI286" s="225"/>
      <c r="SLJ286" s="225"/>
      <c r="SLK286" s="225"/>
      <c r="SLL286" s="225"/>
      <c r="SLM286" s="226"/>
      <c r="SLN286" s="224"/>
      <c r="SLO286" s="225"/>
      <c r="SLP286" s="225"/>
      <c r="SLQ286" s="225"/>
      <c r="SLR286" s="225"/>
      <c r="SLS286" s="225"/>
      <c r="SLT286" s="225"/>
      <c r="SLU286" s="225"/>
      <c r="SLV286" s="225"/>
      <c r="SLW286" s="225"/>
      <c r="SLX286" s="225"/>
      <c r="SLY286" s="225"/>
      <c r="SLZ286" s="226"/>
      <c r="SMA286" s="224"/>
      <c r="SMB286" s="225"/>
      <c r="SMC286" s="225"/>
      <c r="SMD286" s="225"/>
      <c r="SME286" s="225"/>
      <c r="SMF286" s="225"/>
      <c r="SMG286" s="225"/>
      <c r="SMH286" s="225"/>
      <c r="SMI286" s="225"/>
      <c r="SMJ286" s="225"/>
      <c r="SMK286" s="225"/>
      <c r="SML286" s="225"/>
      <c r="SMM286" s="226"/>
      <c r="SMN286" s="224"/>
      <c r="SMO286" s="225"/>
      <c r="SMP286" s="225"/>
      <c r="SMQ286" s="225"/>
      <c r="SMR286" s="225"/>
      <c r="SMS286" s="225"/>
      <c r="SMT286" s="225"/>
      <c r="SMU286" s="225"/>
      <c r="SMV286" s="225"/>
      <c r="SMW286" s="225"/>
      <c r="SMX286" s="225"/>
      <c r="SMY286" s="225"/>
      <c r="SMZ286" s="226"/>
      <c r="SNA286" s="224"/>
      <c r="SNB286" s="225"/>
      <c r="SNC286" s="225"/>
      <c r="SND286" s="225"/>
      <c r="SNE286" s="225"/>
      <c r="SNF286" s="225"/>
      <c r="SNG286" s="225"/>
      <c r="SNH286" s="225"/>
      <c r="SNI286" s="225"/>
      <c r="SNJ286" s="225"/>
      <c r="SNK286" s="225"/>
      <c r="SNL286" s="225"/>
      <c r="SNM286" s="226"/>
      <c r="SNN286" s="224"/>
      <c r="SNO286" s="225"/>
      <c r="SNP286" s="225"/>
      <c r="SNQ286" s="225"/>
      <c r="SNR286" s="225"/>
      <c r="SNS286" s="225"/>
      <c r="SNT286" s="225"/>
      <c r="SNU286" s="225"/>
      <c r="SNV286" s="225"/>
      <c r="SNW286" s="225"/>
      <c r="SNX286" s="225"/>
      <c r="SNY286" s="225"/>
      <c r="SNZ286" s="226"/>
      <c r="SOA286" s="224"/>
      <c r="SOB286" s="225"/>
      <c r="SOC286" s="225"/>
      <c r="SOD286" s="225"/>
      <c r="SOE286" s="225"/>
      <c r="SOF286" s="225"/>
      <c r="SOG286" s="225"/>
      <c r="SOH286" s="225"/>
      <c r="SOI286" s="225"/>
      <c r="SOJ286" s="225"/>
      <c r="SOK286" s="225"/>
      <c r="SOL286" s="225"/>
      <c r="SOM286" s="226"/>
      <c r="SON286" s="224"/>
      <c r="SOO286" s="225"/>
      <c r="SOP286" s="225"/>
      <c r="SOQ286" s="225"/>
      <c r="SOR286" s="225"/>
      <c r="SOS286" s="225"/>
      <c r="SOT286" s="225"/>
      <c r="SOU286" s="225"/>
      <c r="SOV286" s="225"/>
      <c r="SOW286" s="225"/>
      <c r="SOX286" s="225"/>
      <c r="SOY286" s="225"/>
      <c r="SOZ286" s="226"/>
      <c r="SPA286" s="224"/>
      <c r="SPB286" s="225"/>
      <c r="SPC286" s="225"/>
      <c r="SPD286" s="225"/>
      <c r="SPE286" s="225"/>
      <c r="SPF286" s="225"/>
      <c r="SPG286" s="225"/>
      <c r="SPH286" s="225"/>
      <c r="SPI286" s="225"/>
      <c r="SPJ286" s="225"/>
      <c r="SPK286" s="225"/>
      <c r="SPL286" s="225"/>
      <c r="SPM286" s="226"/>
      <c r="SPN286" s="224"/>
      <c r="SPO286" s="225"/>
      <c r="SPP286" s="225"/>
      <c r="SPQ286" s="225"/>
      <c r="SPR286" s="225"/>
      <c r="SPS286" s="225"/>
      <c r="SPT286" s="225"/>
      <c r="SPU286" s="225"/>
      <c r="SPV286" s="225"/>
      <c r="SPW286" s="225"/>
      <c r="SPX286" s="225"/>
      <c r="SPY286" s="225"/>
      <c r="SPZ286" s="226"/>
      <c r="SQA286" s="224"/>
      <c r="SQB286" s="225"/>
      <c r="SQC286" s="225"/>
      <c r="SQD286" s="225"/>
      <c r="SQE286" s="225"/>
      <c r="SQF286" s="225"/>
      <c r="SQG286" s="225"/>
      <c r="SQH286" s="225"/>
      <c r="SQI286" s="225"/>
      <c r="SQJ286" s="225"/>
      <c r="SQK286" s="225"/>
      <c r="SQL286" s="225"/>
      <c r="SQM286" s="226"/>
      <c r="SQN286" s="224"/>
      <c r="SQO286" s="225"/>
      <c r="SQP286" s="225"/>
      <c r="SQQ286" s="225"/>
      <c r="SQR286" s="225"/>
      <c r="SQS286" s="225"/>
      <c r="SQT286" s="225"/>
      <c r="SQU286" s="225"/>
      <c r="SQV286" s="225"/>
      <c r="SQW286" s="225"/>
      <c r="SQX286" s="225"/>
      <c r="SQY286" s="225"/>
      <c r="SQZ286" s="226"/>
      <c r="SRA286" s="224"/>
      <c r="SRB286" s="225"/>
      <c r="SRC286" s="225"/>
      <c r="SRD286" s="225"/>
      <c r="SRE286" s="225"/>
      <c r="SRF286" s="225"/>
      <c r="SRG286" s="225"/>
      <c r="SRH286" s="225"/>
      <c r="SRI286" s="225"/>
      <c r="SRJ286" s="225"/>
      <c r="SRK286" s="225"/>
      <c r="SRL286" s="225"/>
      <c r="SRM286" s="226"/>
      <c r="SRN286" s="224"/>
      <c r="SRO286" s="225"/>
      <c r="SRP286" s="225"/>
      <c r="SRQ286" s="225"/>
      <c r="SRR286" s="225"/>
      <c r="SRS286" s="225"/>
      <c r="SRT286" s="225"/>
      <c r="SRU286" s="225"/>
      <c r="SRV286" s="225"/>
      <c r="SRW286" s="225"/>
      <c r="SRX286" s="225"/>
      <c r="SRY286" s="225"/>
      <c r="SRZ286" s="226"/>
      <c r="SSA286" s="224"/>
      <c r="SSB286" s="225"/>
      <c r="SSC286" s="225"/>
      <c r="SSD286" s="225"/>
      <c r="SSE286" s="225"/>
      <c r="SSF286" s="225"/>
      <c r="SSG286" s="225"/>
      <c r="SSH286" s="225"/>
      <c r="SSI286" s="225"/>
      <c r="SSJ286" s="225"/>
      <c r="SSK286" s="225"/>
      <c r="SSL286" s="225"/>
      <c r="SSM286" s="226"/>
      <c r="SSN286" s="224"/>
      <c r="SSO286" s="225"/>
      <c r="SSP286" s="225"/>
      <c r="SSQ286" s="225"/>
      <c r="SSR286" s="225"/>
      <c r="SSS286" s="225"/>
      <c r="SST286" s="225"/>
      <c r="SSU286" s="225"/>
      <c r="SSV286" s="225"/>
      <c r="SSW286" s="225"/>
      <c r="SSX286" s="225"/>
      <c r="SSY286" s="225"/>
      <c r="SSZ286" s="226"/>
      <c r="STA286" s="224"/>
      <c r="STB286" s="225"/>
      <c r="STC286" s="225"/>
      <c r="STD286" s="225"/>
      <c r="STE286" s="225"/>
      <c r="STF286" s="225"/>
      <c r="STG286" s="225"/>
      <c r="STH286" s="225"/>
      <c r="STI286" s="225"/>
      <c r="STJ286" s="225"/>
      <c r="STK286" s="225"/>
      <c r="STL286" s="225"/>
      <c r="STM286" s="226"/>
      <c r="STN286" s="224"/>
      <c r="STO286" s="225"/>
      <c r="STP286" s="225"/>
      <c r="STQ286" s="225"/>
      <c r="STR286" s="225"/>
      <c r="STS286" s="225"/>
      <c r="STT286" s="225"/>
      <c r="STU286" s="225"/>
      <c r="STV286" s="225"/>
      <c r="STW286" s="225"/>
      <c r="STX286" s="225"/>
      <c r="STY286" s="225"/>
      <c r="STZ286" s="226"/>
      <c r="SUA286" s="224"/>
      <c r="SUB286" s="225"/>
      <c r="SUC286" s="225"/>
      <c r="SUD286" s="225"/>
      <c r="SUE286" s="225"/>
      <c r="SUF286" s="225"/>
      <c r="SUG286" s="225"/>
      <c r="SUH286" s="225"/>
      <c r="SUI286" s="225"/>
      <c r="SUJ286" s="225"/>
      <c r="SUK286" s="225"/>
      <c r="SUL286" s="225"/>
      <c r="SUM286" s="226"/>
      <c r="SUN286" s="224"/>
      <c r="SUO286" s="225"/>
      <c r="SUP286" s="225"/>
      <c r="SUQ286" s="225"/>
      <c r="SUR286" s="225"/>
      <c r="SUS286" s="225"/>
      <c r="SUT286" s="225"/>
      <c r="SUU286" s="225"/>
      <c r="SUV286" s="225"/>
      <c r="SUW286" s="225"/>
      <c r="SUX286" s="225"/>
      <c r="SUY286" s="225"/>
      <c r="SUZ286" s="226"/>
      <c r="SVA286" s="224"/>
      <c r="SVB286" s="225"/>
      <c r="SVC286" s="225"/>
      <c r="SVD286" s="225"/>
      <c r="SVE286" s="225"/>
      <c r="SVF286" s="225"/>
      <c r="SVG286" s="225"/>
      <c r="SVH286" s="225"/>
      <c r="SVI286" s="225"/>
      <c r="SVJ286" s="225"/>
      <c r="SVK286" s="225"/>
      <c r="SVL286" s="225"/>
      <c r="SVM286" s="226"/>
      <c r="SVN286" s="224"/>
      <c r="SVO286" s="225"/>
      <c r="SVP286" s="225"/>
      <c r="SVQ286" s="225"/>
      <c r="SVR286" s="225"/>
      <c r="SVS286" s="225"/>
      <c r="SVT286" s="225"/>
      <c r="SVU286" s="225"/>
      <c r="SVV286" s="225"/>
      <c r="SVW286" s="225"/>
      <c r="SVX286" s="225"/>
      <c r="SVY286" s="225"/>
      <c r="SVZ286" s="226"/>
      <c r="SWA286" s="224"/>
      <c r="SWB286" s="225"/>
      <c r="SWC286" s="225"/>
      <c r="SWD286" s="225"/>
      <c r="SWE286" s="225"/>
      <c r="SWF286" s="225"/>
      <c r="SWG286" s="225"/>
      <c r="SWH286" s="225"/>
      <c r="SWI286" s="225"/>
      <c r="SWJ286" s="225"/>
      <c r="SWK286" s="225"/>
      <c r="SWL286" s="225"/>
      <c r="SWM286" s="226"/>
      <c r="SWN286" s="224"/>
      <c r="SWO286" s="225"/>
      <c r="SWP286" s="225"/>
      <c r="SWQ286" s="225"/>
      <c r="SWR286" s="225"/>
      <c r="SWS286" s="225"/>
      <c r="SWT286" s="225"/>
      <c r="SWU286" s="225"/>
      <c r="SWV286" s="225"/>
      <c r="SWW286" s="225"/>
      <c r="SWX286" s="225"/>
      <c r="SWY286" s="225"/>
      <c r="SWZ286" s="226"/>
      <c r="SXA286" s="224"/>
      <c r="SXB286" s="225"/>
      <c r="SXC286" s="225"/>
      <c r="SXD286" s="225"/>
      <c r="SXE286" s="225"/>
      <c r="SXF286" s="225"/>
      <c r="SXG286" s="225"/>
      <c r="SXH286" s="225"/>
      <c r="SXI286" s="225"/>
      <c r="SXJ286" s="225"/>
      <c r="SXK286" s="225"/>
      <c r="SXL286" s="225"/>
      <c r="SXM286" s="226"/>
      <c r="SXN286" s="224"/>
      <c r="SXO286" s="225"/>
      <c r="SXP286" s="225"/>
      <c r="SXQ286" s="225"/>
      <c r="SXR286" s="225"/>
      <c r="SXS286" s="225"/>
      <c r="SXT286" s="225"/>
      <c r="SXU286" s="225"/>
      <c r="SXV286" s="225"/>
      <c r="SXW286" s="225"/>
      <c r="SXX286" s="225"/>
      <c r="SXY286" s="225"/>
      <c r="SXZ286" s="226"/>
      <c r="SYA286" s="224"/>
      <c r="SYB286" s="225"/>
      <c r="SYC286" s="225"/>
      <c r="SYD286" s="225"/>
      <c r="SYE286" s="225"/>
      <c r="SYF286" s="225"/>
      <c r="SYG286" s="225"/>
      <c r="SYH286" s="225"/>
      <c r="SYI286" s="225"/>
      <c r="SYJ286" s="225"/>
      <c r="SYK286" s="225"/>
      <c r="SYL286" s="225"/>
      <c r="SYM286" s="226"/>
      <c r="SYN286" s="224"/>
      <c r="SYO286" s="225"/>
      <c r="SYP286" s="225"/>
      <c r="SYQ286" s="225"/>
      <c r="SYR286" s="225"/>
      <c r="SYS286" s="225"/>
      <c r="SYT286" s="225"/>
      <c r="SYU286" s="225"/>
      <c r="SYV286" s="225"/>
      <c r="SYW286" s="225"/>
      <c r="SYX286" s="225"/>
      <c r="SYY286" s="225"/>
      <c r="SYZ286" s="226"/>
      <c r="SZA286" s="224"/>
      <c r="SZB286" s="225"/>
      <c r="SZC286" s="225"/>
      <c r="SZD286" s="225"/>
      <c r="SZE286" s="225"/>
      <c r="SZF286" s="225"/>
      <c r="SZG286" s="225"/>
      <c r="SZH286" s="225"/>
      <c r="SZI286" s="225"/>
      <c r="SZJ286" s="225"/>
      <c r="SZK286" s="225"/>
      <c r="SZL286" s="225"/>
      <c r="SZM286" s="226"/>
      <c r="SZN286" s="224"/>
      <c r="SZO286" s="225"/>
      <c r="SZP286" s="225"/>
      <c r="SZQ286" s="225"/>
      <c r="SZR286" s="225"/>
      <c r="SZS286" s="225"/>
      <c r="SZT286" s="225"/>
      <c r="SZU286" s="225"/>
      <c r="SZV286" s="225"/>
      <c r="SZW286" s="225"/>
      <c r="SZX286" s="225"/>
      <c r="SZY286" s="225"/>
      <c r="SZZ286" s="226"/>
      <c r="TAA286" s="224"/>
      <c r="TAB286" s="225"/>
      <c r="TAC286" s="225"/>
      <c r="TAD286" s="225"/>
      <c r="TAE286" s="225"/>
      <c r="TAF286" s="225"/>
      <c r="TAG286" s="225"/>
      <c r="TAH286" s="225"/>
      <c r="TAI286" s="225"/>
      <c r="TAJ286" s="225"/>
      <c r="TAK286" s="225"/>
      <c r="TAL286" s="225"/>
      <c r="TAM286" s="226"/>
      <c r="TAN286" s="224"/>
      <c r="TAO286" s="225"/>
      <c r="TAP286" s="225"/>
      <c r="TAQ286" s="225"/>
      <c r="TAR286" s="225"/>
      <c r="TAS286" s="225"/>
      <c r="TAT286" s="225"/>
      <c r="TAU286" s="225"/>
      <c r="TAV286" s="225"/>
      <c r="TAW286" s="225"/>
      <c r="TAX286" s="225"/>
      <c r="TAY286" s="225"/>
      <c r="TAZ286" s="226"/>
      <c r="TBA286" s="224"/>
      <c r="TBB286" s="225"/>
      <c r="TBC286" s="225"/>
      <c r="TBD286" s="225"/>
      <c r="TBE286" s="225"/>
      <c r="TBF286" s="225"/>
      <c r="TBG286" s="225"/>
      <c r="TBH286" s="225"/>
      <c r="TBI286" s="225"/>
      <c r="TBJ286" s="225"/>
      <c r="TBK286" s="225"/>
      <c r="TBL286" s="225"/>
      <c r="TBM286" s="226"/>
      <c r="TBN286" s="224"/>
      <c r="TBO286" s="225"/>
      <c r="TBP286" s="225"/>
      <c r="TBQ286" s="225"/>
      <c r="TBR286" s="225"/>
      <c r="TBS286" s="225"/>
      <c r="TBT286" s="225"/>
      <c r="TBU286" s="225"/>
      <c r="TBV286" s="225"/>
      <c r="TBW286" s="225"/>
      <c r="TBX286" s="225"/>
      <c r="TBY286" s="225"/>
      <c r="TBZ286" s="226"/>
      <c r="TCA286" s="224"/>
      <c r="TCB286" s="225"/>
      <c r="TCC286" s="225"/>
      <c r="TCD286" s="225"/>
      <c r="TCE286" s="225"/>
      <c r="TCF286" s="225"/>
      <c r="TCG286" s="225"/>
      <c r="TCH286" s="225"/>
      <c r="TCI286" s="225"/>
      <c r="TCJ286" s="225"/>
      <c r="TCK286" s="225"/>
      <c r="TCL286" s="225"/>
      <c r="TCM286" s="226"/>
      <c r="TCN286" s="224"/>
      <c r="TCO286" s="225"/>
      <c r="TCP286" s="225"/>
      <c r="TCQ286" s="225"/>
      <c r="TCR286" s="225"/>
      <c r="TCS286" s="225"/>
      <c r="TCT286" s="225"/>
      <c r="TCU286" s="225"/>
      <c r="TCV286" s="225"/>
      <c r="TCW286" s="225"/>
      <c r="TCX286" s="225"/>
      <c r="TCY286" s="225"/>
      <c r="TCZ286" s="226"/>
      <c r="TDA286" s="224"/>
      <c r="TDB286" s="225"/>
      <c r="TDC286" s="225"/>
      <c r="TDD286" s="225"/>
      <c r="TDE286" s="225"/>
      <c r="TDF286" s="225"/>
      <c r="TDG286" s="225"/>
      <c r="TDH286" s="225"/>
      <c r="TDI286" s="225"/>
      <c r="TDJ286" s="225"/>
      <c r="TDK286" s="225"/>
      <c r="TDL286" s="225"/>
      <c r="TDM286" s="226"/>
      <c r="TDN286" s="224"/>
      <c r="TDO286" s="225"/>
      <c r="TDP286" s="225"/>
      <c r="TDQ286" s="225"/>
      <c r="TDR286" s="225"/>
      <c r="TDS286" s="225"/>
      <c r="TDT286" s="225"/>
      <c r="TDU286" s="225"/>
      <c r="TDV286" s="225"/>
      <c r="TDW286" s="225"/>
      <c r="TDX286" s="225"/>
      <c r="TDY286" s="225"/>
      <c r="TDZ286" s="226"/>
      <c r="TEA286" s="224"/>
      <c r="TEB286" s="225"/>
      <c r="TEC286" s="225"/>
      <c r="TED286" s="225"/>
      <c r="TEE286" s="225"/>
      <c r="TEF286" s="225"/>
      <c r="TEG286" s="225"/>
      <c r="TEH286" s="225"/>
      <c r="TEI286" s="225"/>
      <c r="TEJ286" s="225"/>
      <c r="TEK286" s="225"/>
      <c r="TEL286" s="225"/>
      <c r="TEM286" s="226"/>
      <c r="TEN286" s="224"/>
      <c r="TEO286" s="225"/>
      <c r="TEP286" s="225"/>
      <c r="TEQ286" s="225"/>
      <c r="TER286" s="225"/>
      <c r="TES286" s="225"/>
      <c r="TET286" s="225"/>
      <c r="TEU286" s="225"/>
      <c r="TEV286" s="225"/>
      <c r="TEW286" s="225"/>
      <c r="TEX286" s="225"/>
      <c r="TEY286" s="225"/>
      <c r="TEZ286" s="226"/>
      <c r="TFA286" s="224"/>
      <c r="TFB286" s="225"/>
      <c r="TFC286" s="225"/>
      <c r="TFD286" s="225"/>
      <c r="TFE286" s="225"/>
      <c r="TFF286" s="225"/>
      <c r="TFG286" s="225"/>
      <c r="TFH286" s="225"/>
      <c r="TFI286" s="225"/>
      <c r="TFJ286" s="225"/>
      <c r="TFK286" s="225"/>
      <c r="TFL286" s="225"/>
      <c r="TFM286" s="226"/>
      <c r="TFN286" s="224"/>
      <c r="TFO286" s="225"/>
      <c r="TFP286" s="225"/>
      <c r="TFQ286" s="225"/>
      <c r="TFR286" s="225"/>
      <c r="TFS286" s="225"/>
      <c r="TFT286" s="225"/>
      <c r="TFU286" s="225"/>
      <c r="TFV286" s="225"/>
      <c r="TFW286" s="225"/>
      <c r="TFX286" s="225"/>
      <c r="TFY286" s="225"/>
      <c r="TFZ286" s="226"/>
      <c r="TGA286" s="224"/>
      <c r="TGB286" s="225"/>
      <c r="TGC286" s="225"/>
      <c r="TGD286" s="225"/>
      <c r="TGE286" s="225"/>
      <c r="TGF286" s="225"/>
      <c r="TGG286" s="225"/>
      <c r="TGH286" s="225"/>
      <c r="TGI286" s="225"/>
      <c r="TGJ286" s="225"/>
      <c r="TGK286" s="225"/>
      <c r="TGL286" s="225"/>
      <c r="TGM286" s="226"/>
      <c r="TGN286" s="224"/>
      <c r="TGO286" s="225"/>
      <c r="TGP286" s="225"/>
      <c r="TGQ286" s="225"/>
      <c r="TGR286" s="225"/>
      <c r="TGS286" s="225"/>
      <c r="TGT286" s="225"/>
      <c r="TGU286" s="225"/>
      <c r="TGV286" s="225"/>
      <c r="TGW286" s="225"/>
      <c r="TGX286" s="225"/>
      <c r="TGY286" s="225"/>
      <c r="TGZ286" s="226"/>
      <c r="THA286" s="224"/>
      <c r="THB286" s="225"/>
      <c r="THC286" s="225"/>
      <c r="THD286" s="225"/>
      <c r="THE286" s="225"/>
      <c r="THF286" s="225"/>
      <c r="THG286" s="225"/>
      <c r="THH286" s="225"/>
      <c r="THI286" s="225"/>
      <c r="THJ286" s="225"/>
      <c r="THK286" s="225"/>
      <c r="THL286" s="225"/>
      <c r="THM286" s="226"/>
      <c r="THN286" s="224"/>
      <c r="THO286" s="225"/>
      <c r="THP286" s="225"/>
      <c r="THQ286" s="225"/>
      <c r="THR286" s="225"/>
      <c r="THS286" s="225"/>
      <c r="THT286" s="225"/>
      <c r="THU286" s="225"/>
      <c r="THV286" s="225"/>
      <c r="THW286" s="225"/>
      <c r="THX286" s="225"/>
      <c r="THY286" s="225"/>
      <c r="THZ286" s="226"/>
      <c r="TIA286" s="224"/>
      <c r="TIB286" s="225"/>
      <c r="TIC286" s="225"/>
      <c r="TID286" s="225"/>
      <c r="TIE286" s="225"/>
      <c r="TIF286" s="225"/>
      <c r="TIG286" s="225"/>
      <c r="TIH286" s="225"/>
      <c r="TII286" s="225"/>
      <c r="TIJ286" s="225"/>
      <c r="TIK286" s="225"/>
      <c r="TIL286" s="225"/>
      <c r="TIM286" s="226"/>
      <c r="TIN286" s="224"/>
      <c r="TIO286" s="225"/>
      <c r="TIP286" s="225"/>
      <c r="TIQ286" s="225"/>
      <c r="TIR286" s="225"/>
      <c r="TIS286" s="225"/>
      <c r="TIT286" s="225"/>
      <c r="TIU286" s="225"/>
      <c r="TIV286" s="225"/>
      <c r="TIW286" s="225"/>
      <c r="TIX286" s="225"/>
      <c r="TIY286" s="225"/>
      <c r="TIZ286" s="226"/>
      <c r="TJA286" s="224"/>
      <c r="TJB286" s="225"/>
      <c r="TJC286" s="225"/>
      <c r="TJD286" s="225"/>
      <c r="TJE286" s="225"/>
      <c r="TJF286" s="225"/>
      <c r="TJG286" s="225"/>
      <c r="TJH286" s="225"/>
      <c r="TJI286" s="225"/>
      <c r="TJJ286" s="225"/>
      <c r="TJK286" s="225"/>
      <c r="TJL286" s="225"/>
      <c r="TJM286" s="226"/>
      <c r="TJN286" s="224"/>
      <c r="TJO286" s="225"/>
      <c r="TJP286" s="225"/>
      <c r="TJQ286" s="225"/>
      <c r="TJR286" s="225"/>
      <c r="TJS286" s="225"/>
      <c r="TJT286" s="225"/>
      <c r="TJU286" s="225"/>
      <c r="TJV286" s="225"/>
      <c r="TJW286" s="225"/>
      <c r="TJX286" s="225"/>
      <c r="TJY286" s="225"/>
      <c r="TJZ286" s="226"/>
      <c r="TKA286" s="224"/>
      <c r="TKB286" s="225"/>
      <c r="TKC286" s="225"/>
      <c r="TKD286" s="225"/>
      <c r="TKE286" s="225"/>
      <c r="TKF286" s="225"/>
      <c r="TKG286" s="225"/>
      <c r="TKH286" s="225"/>
      <c r="TKI286" s="225"/>
      <c r="TKJ286" s="225"/>
      <c r="TKK286" s="225"/>
      <c r="TKL286" s="225"/>
      <c r="TKM286" s="226"/>
      <c r="TKN286" s="224"/>
      <c r="TKO286" s="225"/>
      <c r="TKP286" s="225"/>
      <c r="TKQ286" s="225"/>
      <c r="TKR286" s="225"/>
      <c r="TKS286" s="225"/>
      <c r="TKT286" s="225"/>
      <c r="TKU286" s="225"/>
      <c r="TKV286" s="225"/>
      <c r="TKW286" s="225"/>
      <c r="TKX286" s="225"/>
      <c r="TKY286" s="225"/>
      <c r="TKZ286" s="226"/>
      <c r="TLA286" s="224"/>
      <c r="TLB286" s="225"/>
      <c r="TLC286" s="225"/>
      <c r="TLD286" s="225"/>
      <c r="TLE286" s="225"/>
      <c r="TLF286" s="225"/>
      <c r="TLG286" s="225"/>
      <c r="TLH286" s="225"/>
      <c r="TLI286" s="225"/>
      <c r="TLJ286" s="225"/>
      <c r="TLK286" s="225"/>
      <c r="TLL286" s="225"/>
      <c r="TLM286" s="226"/>
      <c r="TLN286" s="224"/>
      <c r="TLO286" s="225"/>
      <c r="TLP286" s="225"/>
      <c r="TLQ286" s="225"/>
      <c r="TLR286" s="225"/>
      <c r="TLS286" s="225"/>
      <c r="TLT286" s="225"/>
      <c r="TLU286" s="225"/>
      <c r="TLV286" s="225"/>
      <c r="TLW286" s="225"/>
      <c r="TLX286" s="225"/>
      <c r="TLY286" s="225"/>
      <c r="TLZ286" s="226"/>
      <c r="TMA286" s="224"/>
      <c r="TMB286" s="225"/>
      <c r="TMC286" s="225"/>
      <c r="TMD286" s="225"/>
      <c r="TME286" s="225"/>
      <c r="TMF286" s="225"/>
      <c r="TMG286" s="225"/>
      <c r="TMH286" s="225"/>
      <c r="TMI286" s="225"/>
      <c r="TMJ286" s="225"/>
      <c r="TMK286" s="225"/>
      <c r="TML286" s="225"/>
      <c r="TMM286" s="226"/>
      <c r="TMN286" s="224"/>
      <c r="TMO286" s="225"/>
      <c r="TMP286" s="225"/>
      <c r="TMQ286" s="225"/>
      <c r="TMR286" s="225"/>
      <c r="TMS286" s="225"/>
      <c r="TMT286" s="225"/>
      <c r="TMU286" s="225"/>
      <c r="TMV286" s="225"/>
      <c r="TMW286" s="225"/>
      <c r="TMX286" s="225"/>
      <c r="TMY286" s="225"/>
      <c r="TMZ286" s="226"/>
      <c r="TNA286" s="224"/>
      <c r="TNB286" s="225"/>
      <c r="TNC286" s="225"/>
      <c r="TND286" s="225"/>
      <c r="TNE286" s="225"/>
      <c r="TNF286" s="225"/>
      <c r="TNG286" s="225"/>
      <c r="TNH286" s="225"/>
      <c r="TNI286" s="225"/>
      <c r="TNJ286" s="225"/>
      <c r="TNK286" s="225"/>
      <c r="TNL286" s="225"/>
      <c r="TNM286" s="226"/>
      <c r="TNN286" s="224"/>
      <c r="TNO286" s="225"/>
      <c r="TNP286" s="225"/>
      <c r="TNQ286" s="225"/>
      <c r="TNR286" s="225"/>
      <c r="TNS286" s="225"/>
      <c r="TNT286" s="225"/>
      <c r="TNU286" s="225"/>
      <c r="TNV286" s="225"/>
      <c r="TNW286" s="225"/>
      <c r="TNX286" s="225"/>
      <c r="TNY286" s="225"/>
      <c r="TNZ286" s="226"/>
      <c r="TOA286" s="224"/>
      <c r="TOB286" s="225"/>
      <c r="TOC286" s="225"/>
      <c r="TOD286" s="225"/>
      <c r="TOE286" s="225"/>
      <c r="TOF286" s="225"/>
      <c r="TOG286" s="225"/>
      <c r="TOH286" s="225"/>
      <c r="TOI286" s="225"/>
      <c r="TOJ286" s="225"/>
      <c r="TOK286" s="225"/>
      <c r="TOL286" s="225"/>
      <c r="TOM286" s="226"/>
      <c r="TON286" s="224"/>
      <c r="TOO286" s="225"/>
      <c r="TOP286" s="225"/>
      <c r="TOQ286" s="225"/>
      <c r="TOR286" s="225"/>
      <c r="TOS286" s="225"/>
      <c r="TOT286" s="225"/>
      <c r="TOU286" s="225"/>
      <c r="TOV286" s="225"/>
      <c r="TOW286" s="225"/>
      <c r="TOX286" s="225"/>
      <c r="TOY286" s="225"/>
      <c r="TOZ286" s="226"/>
      <c r="TPA286" s="224"/>
      <c r="TPB286" s="225"/>
      <c r="TPC286" s="225"/>
      <c r="TPD286" s="225"/>
      <c r="TPE286" s="225"/>
      <c r="TPF286" s="225"/>
      <c r="TPG286" s="225"/>
      <c r="TPH286" s="225"/>
      <c r="TPI286" s="225"/>
      <c r="TPJ286" s="225"/>
      <c r="TPK286" s="225"/>
      <c r="TPL286" s="225"/>
      <c r="TPM286" s="226"/>
      <c r="TPN286" s="224"/>
      <c r="TPO286" s="225"/>
      <c r="TPP286" s="225"/>
      <c r="TPQ286" s="225"/>
      <c r="TPR286" s="225"/>
      <c r="TPS286" s="225"/>
      <c r="TPT286" s="225"/>
      <c r="TPU286" s="225"/>
      <c r="TPV286" s="225"/>
      <c r="TPW286" s="225"/>
      <c r="TPX286" s="225"/>
      <c r="TPY286" s="225"/>
      <c r="TPZ286" s="226"/>
      <c r="TQA286" s="224"/>
      <c r="TQB286" s="225"/>
      <c r="TQC286" s="225"/>
      <c r="TQD286" s="225"/>
      <c r="TQE286" s="225"/>
      <c r="TQF286" s="225"/>
      <c r="TQG286" s="225"/>
      <c r="TQH286" s="225"/>
      <c r="TQI286" s="225"/>
      <c r="TQJ286" s="225"/>
      <c r="TQK286" s="225"/>
      <c r="TQL286" s="225"/>
      <c r="TQM286" s="226"/>
      <c r="TQN286" s="224"/>
      <c r="TQO286" s="225"/>
      <c r="TQP286" s="225"/>
      <c r="TQQ286" s="225"/>
      <c r="TQR286" s="225"/>
      <c r="TQS286" s="225"/>
      <c r="TQT286" s="225"/>
      <c r="TQU286" s="225"/>
      <c r="TQV286" s="225"/>
      <c r="TQW286" s="225"/>
      <c r="TQX286" s="225"/>
      <c r="TQY286" s="225"/>
      <c r="TQZ286" s="226"/>
      <c r="TRA286" s="224"/>
      <c r="TRB286" s="225"/>
      <c r="TRC286" s="225"/>
      <c r="TRD286" s="225"/>
      <c r="TRE286" s="225"/>
      <c r="TRF286" s="225"/>
      <c r="TRG286" s="225"/>
      <c r="TRH286" s="225"/>
      <c r="TRI286" s="225"/>
      <c r="TRJ286" s="225"/>
      <c r="TRK286" s="225"/>
      <c r="TRL286" s="225"/>
      <c r="TRM286" s="226"/>
      <c r="TRN286" s="224"/>
      <c r="TRO286" s="225"/>
      <c r="TRP286" s="225"/>
      <c r="TRQ286" s="225"/>
      <c r="TRR286" s="225"/>
      <c r="TRS286" s="225"/>
      <c r="TRT286" s="225"/>
      <c r="TRU286" s="225"/>
      <c r="TRV286" s="225"/>
      <c r="TRW286" s="225"/>
      <c r="TRX286" s="225"/>
      <c r="TRY286" s="225"/>
      <c r="TRZ286" s="226"/>
      <c r="TSA286" s="224"/>
      <c r="TSB286" s="225"/>
      <c r="TSC286" s="225"/>
      <c r="TSD286" s="225"/>
      <c r="TSE286" s="225"/>
      <c r="TSF286" s="225"/>
      <c r="TSG286" s="225"/>
      <c r="TSH286" s="225"/>
      <c r="TSI286" s="225"/>
      <c r="TSJ286" s="225"/>
      <c r="TSK286" s="225"/>
      <c r="TSL286" s="225"/>
      <c r="TSM286" s="226"/>
      <c r="TSN286" s="224"/>
      <c r="TSO286" s="225"/>
      <c r="TSP286" s="225"/>
      <c r="TSQ286" s="225"/>
      <c r="TSR286" s="225"/>
      <c r="TSS286" s="225"/>
      <c r="TST286" s="225"/>
      <c r="TSU286" s="225"/>
      <c r="TSV286" s="225"/>
      <c r="TSW286" s="225"/>
      <c r="TSX286" s="225"/>
      <c r="TSY286" s="225"/>
      <c r="TSZ286" s="226"/>
      <c r="TTA286" s="224"/>
      <c r="TTB286" s="225"/>
      <c r="TTC286" s="225"/>
      <c r="TTD286" s="225"/>
      <c r="TTE286" s="225"/>
      <c r="TTF286" s="225"/>
      <c r="TTG286" s="225"/>
      <c r="TTH286" s="225"/>
      <c r="TTI286" s="225"/>
      <c r="TTJ286" s="225"/>
      <c r="TTK286" s="225"/>
      <c r="TTL286" s="225"/>
      <c r="TTM286" s="226"/>
      <c r="TTN286" s="224"/>
      <c r="TTO286" s="225"/>
      <c r="TTP286" s="225"/>
      <c r="TTQ286" s="225"/>
      <c r="TTR286" s="225"/>
      <c r="TTS286" s="225"/>
      <c r="TTT286" s="225"/>
      <c r="TTU286" s="225"/>
      <c r="TTV286" s="225"/>
      <c r="TTW286" s="225"/>
      <c r="TTX286" s="225"/>
      <c r="TTY286" s="225"/>
      <c r="TTZ286" s="226"/>
      <c r="TUA286" s="224"/>
      <c r="TUB286" s="225"/>
      <c r="TUC286" s="225"/>
      <c r="TUD286" s="225"/>
      <c r="TUE286" s="225"/>
      <c r="TUF286" s="225"/>
      <c r="TUG286" s="225"/>
      <c r="TUH286" s="225"/>
      <c r="TUI286" s="225"/>
      <c r="TUJ286" s="225"/>
      <c r="TUK286" s="225"/>
      <c r="TUL286" s="225"/>
      <c r="TUM286" s="226"/>
      <c r="TUN286" s="224"/>
      <c r="TUO286" s="225"/>
      <c r="TUP286" s="225"/>
      <c r="TUQ286" s="225"/>
      <c r="TUR286" s="225"/>
      <c r="TUS286" s="225"/>
      <c r="TUT286" s="225"/>
      <c r="TUU286" s="225"/>
      <c r="TUV286" s="225"/>
      <c r="TUW286" s="225"/>
      <c r="TUX286" s="225"/>
      <c r="TUY286" s="225"/>
      <c r="TUZ286" s="226"/>
      <c r="TVA286" s="224"/>
      <c r="TVB286" s="225"/>
      <c r="TVC286" s="225"/>
      <c r="TVD286" s="225"/>
      <c r="TVE286" s="225"/>
      <c r="TVF286" s="225"/>
      <c r="TVG286" s="225"/>
      <c r="TVH286" s="225"/>
      <c r="TVI286" s="225"/>
      <c r="TVJ286" s="225"/>
      <c r="TVK286" s="225"/>
      <c r="TVL286" s="225"/>
      <c r="TVM286" s="226"/>
      <c r="TVN286" s="224"/>
      <c r="TVO286" s="225"/>
      <c r="TVP286" s="225"/>
      <c r="TVQ286" s="225"/>
      <c r="TVR286" s="225"/>
      <c r="TVS286" s="225"/>
      <c r="TVT286" s="225"/>
      <c r="TVU286" s="225"/>
      <c r="TVV286" s="225"/>
      <c r="TVW286" s="225"/>
      <c r="TVX286" s="225"/>
      <c r="TVY286" s="225"/>
      <c r="TVZ286" s="226"/>
      <c r="TWA286" s="224"/>
      <c r="TWB286" s="225"/>
      <c r="TWC286" s="225"/>
      <c r="TWD286" s="225"/>
      <c r="TWE286" s="225"/>
      <c r="TWF286" s="225"/>
      <c r="TWG286" s="225"/>
      <c r="TWH286" s="225"/>
      <c r="TWI286" s="225"/>
      <c r="TWJ286" s="225"/>
      <c r="TWK286" s="225"/>
      <c r="TWL286" s="225"/>
      <c r="TWM286" s="226"/>
      <c r="TWN286" s="224"/>
      <c r="TWO286" s="225"/>
      <c r="TWP286" s="225"/>
      <c r="TWQ286" s="225"/>
      <c r="TWR286" s="225"/>
      <c r="TWS286" s="225"/>
      <c r="TWT286" s="225"/>
      <c r="TWU286" s="225"/>
      <c r="TWV286" s="225"/>
      <c r="TWW286" s="225"/>
      <c r="TWX286" s="225"/>
      <c r="TWY286" s="225"/>
      <c r="TWZ286" s="226"/>
      <c r="TXA286" s="224"/>
      <c r="TXB286" s="225"/>
      <c r="TXC286" s="225"/>
      <c r="TXD286" s="225"/>
      <c r="TXE286" s="225"/>
      <c r="TXF286" s="225"/>
      <c r="TXG286" s="225"/>
      <c r="TXH286" s="225"/>
      <c r="TXI286" s="225"/>
      <c r="TXJ286" s="225"/>
      <c r="TXK286" s="225"/>
      <c r="TXL286" s="225"/>
      <c r="TXM286" s="226"/>
      <c r="TXN286" s="224"/>
      <c r="TXO286" s="225"/>
      <c r="TXP286" s="225"/>
      <c r="TXQ286" s="225"/>
      <c r="TXR286" s="225"/>
      <c r="TXS286" s="225"/>
      <c r="TXT286" s="225"/>
      <c r="TXU286" s="225"/>
      <c r="TXV286" s="225"/>
      <c r="TXW286" s="225"/>
      <c r="TXX286" s="225"/>
      <c r="TXY286" s="225"/>
      <c r="TXZ286" s="226"/>
      <c r="TYA286" s="224"/>
      <c r="TYB286" s="225"/>
      <c r="TYC286" s="225"/>
      <c r="TYD286" s="225"/>
      <c r="TYE286" s="225"/>
      <c r="TYF286" s="225"/>
      <c r="TYG286" s="225"/>
      <c r="TYH286" s="225"/>
      <c r="TYI286" s="225"/>
      <c r="TYJ286" s="225"/>
      <c r="TYK286" s="225"/>
      <c r="TYL286" s="225"/>
      <c r="TYM286" s="226"/>
      <c r="TYN286" s="224"/>
      <c r="TYO286" s="225"/>
      <c r="TYP286" s="225"/>
      <c r="TYQ286" s="225"/>
      <c r="TYR286" s="225"/>
      <c r="TYS286" s="225"/>
      <c r="TYT286" s="225"/>
      <c r="TYU286" s="225"/>
      <c r="TYV286" s="225"/>
      <c r="TYW286" s="225"/>
      <c r="TYX286" s="225"/>
      <c r="TYY286" s="225"/>
      <c r="TYZ286" s="226"/>
      <c r="TZA286" s="224"/>
      <c r="TZB286" s="225"/>
      <c r="TZC286" s="225"/>
      <c r="TZD286" s="225"/>
      <c r="TZE286" s="225"/>
      <c r="TZF286" s="225"/>
      <c r="TZG286" s="225"/>
      <c r="TZH286" s="225"/>
      <c r="TZI286" s="225"/>
      <c r="TZJ286" s="225"/>
      <c r="TZK286" s="225"/>
      <c r="TZL286" s="225"/>
      <c r="TZM286" s="226"/>
      <c r="TZN286" s="224"/>
      <c r="TZO286" s="225"/>
      <c r="TZP286" s="225"/>
      <c r="TZQ286" s="225"/>
      <c r="TZR286" s="225"/>
      <c r="TZS286" s="225"/>
      <c r="TZT286" s="225"/>
      <c r="TZU286" s="225"/>
      <c r="TZV286" s="225"/>
      <c r="TZW286" s="225"/>
      <c r="TZX286" s="225"/>
      <c r="TZY286" s="225"/>
      <c r="TZZ286" s="226"/>
      <c r="UAA286" s="224"/>
      <c r="UAB286" s="225"/>
      <c r="UAC286" s="225"/>
      <c r="UAD286" s="225"/>
      <c r="UAE286" s="225"/>
      <c r="UAF286" s="225"/>
      <c r="UAG286" s="225"/>
      <c r="UAH286" s="225"/>
      <c r="UAI286" s="225"/>
      <c r="UAJ286" s="225"/>
      <c r="UAK286" s="225"/>
      <c r="UAL286" s="225"/>
      <c r="UAM286" s="226"/>
      <c r="UAN286" s="224"/>
      <c r="UAO286" s="225"/>
      <c r="UAP286" s="225"/>
      <c r="UAQ286" s="225"/>
      <c r="UAR286" s="225"/>
      <c r="UAS286" s="225"/>
      <c r="UAT286" s="225"/>
      <c r="UAU286" s="225"/>
      <c r="UAV286" s="225"/>
      <c r="UAW286" s="225"/>
      <c r="UAX286" s="225"/>
      <c r="UAY286" s="225"/>
      <c r="UAZ286" s="226"/>
      <c r="UBA286" s="224"/>
      <c r="UBB286" s="225"/>
      <c r="UBC286" s="225"/>
      <c r="UBD286" s="225"/>
      <c r="UBE286" s="225"/>
      <c r="UBF286" s="225"/>
      <c r="UBG286" s="225"/>
      <c r="UBH286" s="225"/>
      <c r="UBI286" s="225"/>
      <c r="UBJ286" s="225"/>
      <c r="UBK286" s="225"/>
      <c r="UBL286" s="225"/>
      <c r="UBM286" s="226"/>
      <c r="UBN286" s="224"/>
      <c r="UBO286" s="225"/>
      <c r="UBP286" s="225"/>
      <c r="UBQ286" s="225"/>
      <c r="UBR286" s="225"/>
      <c r="UBS286" s="225"/>
      <c r="UBT286" s="225"/>
      <c r="UBU286" s="225"/>
      <c r="UBV286" s="225"/>
      <c r="UBW286" s="225"/>
      <c r="UBX286" s="225"/>
      <c r="UBY286" s="225"/>
      <c r="UBZ286" s="226"/>
      <c r="UCA286" s="224"/>
      <c r="UCB286" s="225"/>
      <c r="UCC286" s="225"/>
      <c r="UCD286" s="225"/>
      <c r="UCE286" s="225"/>
      <c r="UCF286" s="225"/>
      <c r="UCG286" s="225"/>
      <c r="UCH286" s="225"/>
      <c r="UCI286" s="225"/>
      <c r="UCJ286" s="225"/>
      <c r="UCK286" s="225"/>
      <c r="UCL286" s="225"/>
      <c r="UCM286" s="226"/>
      <c r="UCN286" s="224"/>
      <c r="UCO286" s="225"/>
      <c r="UCP286" s="225"/>
      <c r="UCQ286" s="225"/>
      <c r="UCR286" s="225"/>
      <c r="UCS286" s="225"/>
      <c r="UCT286" s="225"/>
      <c r="UCU286" s="225"/>
      <c r="UCV286" s="225"/>
      <c r="UCW286" s="225"/>
      <c r="UCX286" s="225"/>
      <c r="UCY286" s="225"/>
      <c r="UCZ286" s="226"/>
      <c r="UDA286" s="224"/>
      <c r="UDB286" s="225"/>
      <c r="UDC286" s="225"/>
      <c r="UDD286" s="225"/>
      <c r="UDE286" s="225"/>
      <c r="UDF286" s="225"/>
      <c r="UDG286" s="225"/>
      <c r="UDH286" s="225"/>
      <c r="UDI286" s="225"/>
      <c r="UDJ286" s="225"/>
      <c r="UDK286" s="225"/>
      <c r="UDL286" s="225"/>
      <c r="UDM286" s="226"/>
      <c r="UDN286" s="224"/>
      <c r="UDO286" s="225"/>
      <c r="UDP286" s="225"/>
      <c r="UDQ286" s="225"/>
      <c r="UDR286" s="225"/>
      <c r="UDS286" s="225"/>
      <c r="UDT286" s="225"/>
      <c r="UDU286" s="225"/>
      <c r="UDV286" s="225"/>
      <c r="UDW286" s="225"/>
      <c r="UDX286" s="225"/>
      <c r="UDY286" s="225"/>
      <c r="UDZ286" s="226"/>
      <c r="UEA286" s="224"/>
      <c r="UEB286" s="225"/>
      <c r="UEC286" s="225"/>
      <c r="UED286" s="225"/>
      <c r="UEE286" s="225"/>
      <c r="UEF286" s="225"/>
      <c r="UEG286" s="225"/>
      <c r="UEH286" s="225"/>
      <c r="UEI286" s="225"/>
      <c r="UEJ286" s="225"/>
      <c r="UEK286" s="225"/>
      <c r="UEL286" s="225"/>
      <c r="UEM286" s="226"/>
      <c r="UEN286" s="224"/>
      <c r="UEO286" s="225"/>
      <c r="UEP286" s="225"/>
      <c r="UEQ286" s="225"/>
      <c r="UER286" s="225"/>
      <c r="UES286" s="225"/>
      <c r="UET286" s="225"/>
      <c r="UEU286" s="225"/>
      <c r="UEV286" s="225"/>
      <c r="UEW286" s="225"/>
      <c r="UEX286" s="225"/>
      <c r="UEY286" s="225"/>
      <c r="UEZ286" s="226"/>
      <c r="UFA286" s="224"/>
      <c r="UFB286" s="225"/>
      <c r="UFC286" s="225"/>
      <c r="UFD286" s="225"/>
      <c r="UFE286" s="225"/>
      <c r="UFF286" s="225"/>
      <c r="UFG286" s="225"/>
      <c r="UFH286" s="225"/>
      <c r="UFI286" s="225"/>
      <c r="UFJ286" s="225"/>
      <c r="UFK286" s="225"/>
      <c r="UFL286" s="225"/>
      <c r="UFM286" s="226"/>
      <c r="UFN286" s="224"/>
      <c r="UFO286" s="225"/>
      <c r="UFP286" s="225"/>
      <c r="UFQ286" s="225"/>
      <c r="UFR286" s="225"/>
      <c r="UFS286" s="225"/>
      <c r="UFT286" s="225"/>
      <c r="UFU286" s="225"/>
      <c r="UFV286" s="225"/>
      <c r="UFW286" s="225"/>
      <c r="UFX286" s="225"/>
      <c r="UFY286" s="225"/>
      <c r="UFZ286" s="226"/>
      <c r="UGA286" s="224"/>
      <c r="UGB286" s="225"/>
      <c r="UGC286" s="225"/>
      <c r="UGD286" s="225"/>
      <c r="UGE286" s="225"/>
      <c r="UGF286" s="225"/>
      <c r="UGG286" s="225"/>
      <c r="UGH286" s="225"/>
      <c r="UGI286" s="225"/>
      <c r="UGJ286" s="225"/>
      <c r="UGK286" s="225"/>
      <c r="UGL286" s="225"/>
      <c r="UGM286" s="226"/>
      <c r="UGN286" s="224"/>
      <c r="UGO286" s="225"/>
      <c r="UGP286" s="225"/>
      <c r="UGQ286" s="225"/>
      <c r="UGR286" s="225"/>
      <c r="UGS286" s="225"/>
      <c r="UGT286" s="225"/>
      <c r="UGU286" s="225"/>
      <c r="UGV286" s="225"/>
      <c r="UGW286" s="225"/>
      <c r="UGX286" s="225"/>
      <c r="UGY286" s="225"/>
      <c r="UGZ286" s="226"/>
      <c r="UHA286" s="224"/>
      <c r="UHB286" s="225"/>
      <c r="UHC286" s="225"/>
      <c r="UHD286" s="225"/>
      <c r="UHE286" s="225"/>
      <c r="UHF286" s="225"/>
      <c r="UHG286" s="225"/>
      <c r="UHH286" s="225"/>
      <c r="UHI286" s="225"/>
      <c r="UHJ286" s="225"/>
      <c r="UHK286" s="225"/>
      <c r="UHL286" s="225"/>
      <c r="UHM286" s="226"/>
      <c r="UHN286" s="224"/>
      <c r="UHO286" s="225"/>
      <c r="UHP286" s="225"/>
      <c r="UHQ286" s="225"/>
      <c r="UHR286" s="225"/>
      <c r="UHS286" s="225"/>
      <c r="UHT286" s="225"/>
      <c r="UHU286" s="225"/>
      <c r="UHV286" s="225"/>
      <c r="UHW286" s="225"/>
      <c r="UHX286" s="225"/>
      <c r="UHY286" s="225"/>
      <c r="UHZ286" s="226"/>
      <c r="UIA286" s="224"/>
      <c r="UIB286" s="225"/>
      <c r="UIC286" s="225"/>
      <c r="UID286" s="225"/>
      <c r="UIE286" s="225"/>
      <c r="UIF286" s="225"/>
      <c r="UIG286" s="225"/>
      <c r="UIH286" s="225"/>
      <c r="UII286" s="225"/>
      <c r="UIJ286" s="225"/>
      <c r="UIK286" s="225"/>
      <c r="UIL286" s="225"/>
      <c r="UIM286" s="226"/>
      <c r="UIN286" s="224"/>
      <c r="UIO286" s="225"/>
      <c r="UIP286" s="225"/>
      <c r="UIQ286" s="225"/>
      <c r="UIR286" s="225"/>
      <c r="UIS286" s="225"/>
      <c r="UIT286" s="225"/>
      <c r="UIU286" s="225"/>
      <c r="UIV286" s="225"/>
      <c r="UIW286" s="225"/>
      <c r="UIX286" s="225"/>
      <c r="UIY286" s="225"/>
      <c r="UIZ286" s="226"/>
      <c r="UJA286" s="224"/>
      <c r="UJB286" s="225"/>
      <c r="UJC286" s="225"/>
      <c r="UJD286" s="225"/>
      <c r="UJE286" s="225"/>
      <c r="UJF286" s="225"/>
      <c r="UJG286" s="225"/>
      <c r="UJH286" s="225"/>
      <c r="UJI286" s="225"/>
      <c r="UJJ286" s="225"/>
      <c r="UJK286" s="225"/>
      <c r="UJL286" s="225"/>
      <c r="UJM286" s="226"/>
      <c r="UJN286" s="224"/>
      <c r="UJO286" s="225"/>
      <c r="UJP286" s="225"/>
      <c r="UJQ286" s="225"/>
      <c r="UJR286" s="225"/>
      <c r="UJS286" s="225"/>
      <c r="UJT286" s="225"/>
      <c r="UJU286" s="225"/>
      <c r="UJV286" s="225"/>
      <c r="UJW286" s="225"/>
      <c r="UJX286" s="225"/>
      <c r="UJY286" s="225"/>
      <c r="UJZ286" s="226"/>
      <c r="UKA286" s="224"/>
      <c r="UKB286" s="225"/>
      <c r="UKC286" s="225"/>
      <c r="UKD286" s="225"/>
      <c r="UKE286" s="225"/>
      <c r="UKF286" s="225"/>
      <c r="UKG286" s="225"/>
      <c r="UKH286" s="225"/>
      <c r="UKI286" s="225"/>
      <c r="UKJ286" s="225"/>
      <c r="UKK286" s="225"/>
      <c r="UKL286" s="225"/>
      <c r="UKM286" s="226"/>
      <c r="UKN286" s="224"/>
      <c r="UKO286" s="225"/>
      <c r="UKP286" s="225"/>
      <c r="UKQ286" s="225"/>
      <c r="UKR286" s="225"/>
      <c r="UKS286" s="225"/>
      <c r="UKT286" s="225"/>
      <c r="UKU286" s="225"/>
      <c r="UKV286" s="225"/>
      <c r="UKW286" s="225"/>
      <c r="UKX286" s="225"/>
      <c r="UKY286" s="225"/>
      <c r="UKZ286" s="226"/>
      <c r="ULA286" s="224"/>
      <c r="ULB286" s="225"/>
      <c r="ULC286" s="225"/>
      <c r="ULD286" s="225"/>
      <c r="ULE286" s="225"/>
      <c r="ULF286" s="225"/>
      <c r="ULG286" s="225"/>
      <c r="ULH286" s="225"/>
      <c r="ULI286" s="225"/>
      <c r="ULJ286" s="225"/>
      <c r="ULK286" s="225"/>
      <c r="ULL286" s="225"/>
      <c r="ULM286" s="226"/>
      <c r="ULN286" s="224"/>
      <c r="ULO286" s="225"/>
      <c r="ULP286" s="225"/>
      <c r="ULQ286" s="225"/>
      <c r="ULR286" s="225"/>
      <c r="ULS286" s="225"/>
      <c r="ULT286" s="225"/>
      <c r="ULU286" s="225"/>
      <c r="ULV286" s="225"/>
      <c r="ULW286" s="225"/>
      <c r="ULX286" s="225"/>
      <c r="ULY286" s="225"/>
      <c r="ULZ286" s="226"/>
      <c r="UMA286" s="224"/>
      <c r="UMB286" s="225"/>
      <c r="UMC286" s="225"/>
      <c r="UMD286" s="225"/>
      <c r="UME286" s="225"/>
      <c r="UMF286" s="225"/>
      <c r="UMG286" s="225"/>
      <c r="UMH286" s="225"/>
      <c r="UMI286" s="225"/>
      <c r="UMJ286" s="225"/>
      <c r="UMK286" s="225"/>
      <c r="UML286" s="225"/>
      <c r="UMM286" s="226"/>
      <c r="UMN286" s="224"/>
      <c r="UMO286" s="225"/>
      <c r="UMP286" s="225"/>
      <c r="UMQ286" s="225"/>
      <c r="UMR286" s="225"/>
      <c r="UMS286" s="225"/>
      <c r="UMT286" s="225"/>
      <c r="UMU286" s="225"/>
      <c r="UMV286" s="225"/>
      <c r="UMW286" s="225"/>
      <c r="UMX286" s="225"/>
      <c r="UMY286" s="225"/>
      <c r="UMZ286" s="226"/>
      <c r="UNA286" s="224"/>
      <c r="UNB286" s="225"/>
      <c r="UNC286" s="225"/>
      <c r="UND286" s="225"/>
      <c r="UNE286" s="225"/>
      <c r="UNF286" s="225"/>
      <c r="UNG286" s="225"/>
      <c r="UNH286" s="225"/>
      <c r="UNI286" s="225"/>
      <c r="UNJ286" s="225"/>
      <c r="UNK286" s="225"/>
      <c r="UNL286" s="225"/>
      <c r="UNM286" s="226"/>
      <c r="UNN286" s="224"/>
      <c r="UNO286" s="225"/>
      <c r="UNP286" s="225"/>
      <c r="UNQ286" s="225"/>
      <c r="UNR286" s="225"/>
      <c r="UNS286" s="225"/>
      <c r="UNT286" s="225"/>
      <c r="UNU286" s="225"/>
      <c r="UNV286" s="225"/>
      <c r="UNW286" s="225"/>
      <c r="UNX286" s="225"/>
      <c r="UNY286" s="225"/>
      <c r="UNZ286" s="226"/>
      <c r="UOA286" s="224"/>
      <c r="UOB286" s="225"/>
      <c r="UOC286" s="225"/>
      <c r="UOD286" s="225"/>
      <c r="UOE286" s="225"/>
      <c r="UOF286" s="225"/>
      <c r="UOG286" s="225"/>
      <c r="UOH286" s="225"/>
      <c r="UOI286" s="225"/>
      <c r="UOJ286" s="225"/>
      <c r="UOK286" s="225"/>
      <c r="UOL286" s="225"/>
      <c r="UOM286" s="226"/>
      <c r="UON286" s="224"/>
      <c r="UOO286" s="225"/>
      <c r="UOP286" s="225"/>
      <c r="UOQ286" s="225"/>
      <c r="UOR286" s="225"/>
      <c r="UOS286" s="225"/>
      <c r="UOT286" s="225"/>
      <c r="UOU286" s="225"/>
      <c r="UOV286" s="225"/>
      <c r="UOW286" s="225"/>
      <c r="UOX286" s="225"/>
      <c r="UOY286" s="225"/>
      <c r="UOZ286" s="226"/>
      <c r="UPA286" s="224"/>
      <c r="UPB286" s="225"/>
      <c r="UPC286" s="225"/>
      <c r="UPD286" s="225"/>
      <c r="UPE286" s="225"/>
      <c r="UPF286" s="225"/>
      <c r="UPG286" s="225"/>
      <c r="UPH286" s="225"/>
      <c r="UPI286" s="225"/>
      <c r="UPJ286" s="225"/>
      <c r="UPK286" s="225"/>
      <c r="UPL286" s="225"/>
      <c r="UPM286" s="226"/>
      <c r="UPN286" s="224"/>
      <c r="UPO286" s="225"/>
      <c r="UPP286" s="225"/>
      <c r="UPQ286" s="225"/>
      <c r="UPR286" s="225"/>
      <c r="UPS286" s="225"/>
      <c r="UPT286" s="225"/>
      <c r="UPU286" s="225"/>
      <c r="UPV286" s="225"/>
      <c r="UPW286" s="225"/>
      <c r="UPX286" s="225"/>
      <c r="UPY286" s="225"/>
      <c r="UPZ286" s="226"/>
      <c r="UQA286" s="224"/>
      <c r="UQB286" s="225"/>
      <c r="UQC286" s="225"/>
      <c r="UQD286" s="225"/>
      <c r="UQE286" s="225"/>
      <c r="UQF286" s="225"/>
      <c r="UQG286" s="225"/>
      <c r="UQH286" s="225"/>
      <c r="UQI286" s="225"/>
      <c r="UQJ286" s="225"/>
      <c r="UQK286" s="225"/>
      <c r="UQL286" s="225"/>
      <c r="UQM286" s="226"/>
      <c r="UQN286" s="224"/>
      <c r="UQO286" s="225"/>
      <c r="UQP286" s="225"/>
      <c r="UQQ286" s="225"/>
      <c r="UQR286" s="225"/>
      <c r="UQS286" s="225"/>
      <c r="UQT286" s="225"/>
      <c r="UQU286" s="225"/>
      <c r="UQV286" s="225"/>
      <c r="UQW286" s="225"/>
      <c r="UQX286" s="225"/>
      <c r="UQY286" s="225"/>
      <c r="UQZ286" s="226"/>
      <c r="URA286" s="224"/>
      <c r="URB286" s="225"/>
      <c r="URC286" s="225"/>
      <c r="URD286" s="225"/>
      <c r="URE286" s="225"/>
      <c r="URF286" s="225"/>
      <c r="URG286" s="225"/>
      <c r="URH286" s="225"/>
      <c r="URI286" s="225"/>
      <c r="URJ286" s="225"/>
      <c r="URK286" s="225"/>
      <c r="URL286" s="225"/>
      <c r="URM286" s="226"/>
      <c r="URN286" s="224"/>
      <c r="URO286" s="225"/>
      <c r="URP286" s="225"/>
      <c r="URQ286" s="225"/>
      <c r="URR286" s="225"/>
      <c r="URS286" s="225"/>
      <c r="URT286" s="225"/>
      <c r="URU286" s="225"/>
      <c r="URV286" s="225"/>
      <c r="URW286" s="225"/>
      <c r="URX286" s="225"/>
      <c r="URY286" s="225"/>
      <c r="URZ286" s="226"/>
      <c r="USA286" s="224"/>
      <c r="USB286" s="225"/>
      <c r="USC286" s="225"/>
      <c r="USD286" s="225"/>
      <c r="USE286" s="225"/>
      <c r="USF286" s="225"/>
      <c r="USG286" s="225"/>
      <c r="USH286" s="225"/>
      <c r="USI286" s="225"/>
      <c r="USJ286" s="225"/>
      <c r="USK286" s="225"/>
      <c r="USL286" s="225"/>
      <c r="USM286" s="226"/>
      <c r="USN286" s="224"/>
      <c r="USO286" s="225"/>
      <c r="USP286" s="225"/>
      <c r="USQ286" s="225"/>
      <c r="USR286" s="225"/>
      <c r="USS286" s="225"/>
      <c r="UST286" s="225"/>
      <c r="USU286" s="225"/>
      <c r="USV286" s="225"/>
      <c r="USW286" s="225"/>
      <c r="USX286" s="225"/>
      <c r="USY286" s="225"/>
      <c r="USZ286" s="226"/>
      <c r="UTA286" s="224"/>
      <c r="UTB286" s="225"/>
      <c r="UTC286" s="225"/>
      <c r="UTD286" s="225"/>
      <c r="UTE286" s="225"/>
      <c r="UTF286" s="225"/>
      <c r="UTG286" s="225"/>
      <c r="UTH286" s="225"/>
      <c r="UTI286" s="225"/>
      <c r="UTJ286" s="225"/>
      <c r="UTK286" s="225"/>
      <c r="UTL286" s="225"/>
      <c r="UTM286" s="226"/>
      <c r="UTN286" s="224"/>
      <c r="UTO286" s="225"/>
      <c r="UTP286" s="225"/>
      <c r="UTQ286" s="225"/>
      <c r="UTR286" s="225"/>
      <c r="UTS286" s="225"/>
      <c r="UTT286" s="225"/>
      <c r="UTU286" s="225"/>
      <c r="UTV286" s="225"/>
      <c r="UTW286" s="225"/>
      <c r="UTX286" s="225"/>
      <c r="UTY286" s="225"/>
      <c r="UTZ286" s="226"/>
      <c r="UUA286" s="224"/>
      <c r="UUB286" s="225"/>
      <c r="UUC286" s="225"/>
      <c r="UUD286" s="225"/>
      <c r="UUE286" s="225"/>
      <c r="UUF286" s="225"/>
      <c r="UUG286" s="225"/>
      <c r="UUH286" s="225"/>
      <c r="UUI286" s="225"/>
      <c r="UUJ286" s="225"/>
      <c r="UUK286" s="225"/>
      <c r="UUL286" s="225"/>
      <c r="UUM286" s="226"/>
      <c r="UUN286" s="224"/>
      <c r="UUO286" s="225"/>
      <c r="UUP286" s="225"/>
      <c r="UUQ286" s="225"/>
      <c r="UUR286" s="225"/>
      <c r="UUS286" s="225"/>
      <c r="UUT286" s="225"/>
      <c r="UUU286" s="225"/>
      <c r="UUV286" s="225"/>
      <c r="UUW286" s="225"/>
      <c r="UUX286" s="225"/>
      <c r="UUY286" s="225"/>
      <c r="UUZ286" s="226"/>
      <c r="UVA286" s="224"/>
      <c r="UVB286" s="225"/>
      <c r="UVC286" s="225"/>
      <c r="UVD286" s="225"/>
      <c r="UVE286" s="225"/>
      <c r="UVF286" s="225"/>
      <c r="UVG286" s="225"/>
      <c r="UVH286" s="225"/>
      <c r="UVI286" s="225"/>
      <c r="UVJ286" s="225"/>
      <c r="UVK286" s="225"/>
      <c r="UVL286" s="225"/>
      <c r="UVM286" s="226"/>
      <c r="UVN286" s="224"/>
      <c r="UVO286" s="225"/>
      <c r="UVP286" s="225"/>
      <c r="UVQ286" s="225"/>
      <c r="UVR286" s="225"/>
      <c r="UVS286" s="225"/>
      <c r="UVT286" s="225"/>
      <c r="UVU286" s="225"/>
      <c r="UVV286" s="225"/>
      <c r="UVW286" s="225"/>
      <c r="UVX286" s="225"/>
      <c r="UVY286" s="225"/>
      <c r="UVZ286" s="226"/>
      <c r="UWA286" s="224"/>
      <c r="UWB286" s="225"/>
      <c r="UWC286" s="225"/>
      <c r="UWD286" s="225"/>
      <c r="UWE286" s="225"/>
      <c r="UWF286" s="225"/>
      <c r="UWG286" s="225"/>
      <c r="UWH286" s="225"/>
      <c r="UWI286" s="225"/>
      <c r="UWJ286" s="225"/>
      <c r="UWK286" s="225"/>
      <c r="UWL286" s="225"/>
      <c r="UWM286" s="226"/>
      <c r="UWN286" s="224"/>
      <c r="UWO286" s="225"/>
      <c r="UWP286" s="225"/>
      <c r="UWQ286" s="225"/>
      <c r="UWR286" s="225"/>
      <c r="UWS286" s="225"/>
      <c r="UWT286" s="225"/>
      <c r="UWU286" s="225"/>
      <c r="UWV286" s="225"/>
      <c r="UWW286" s="225"/>
      <c r="UWX286" s="225"/>
      <c r="UWY286" s="225"/>
      <c r="UWZ286" s="226"/>
      <c r="UXA286" s="224"/>
      <c r="UXB286" s="225"/>
      <c r="UXC286" s="225"/>
      <c r="UXD286" s="225"/>
      <c r="UXE286" s="225"/>
      <c r="UXF286" s="225"/>
      <c r="UXG286" s="225"/>
      <c r="UXH286" s="225"/>
      <c r="UXI286" s="225"/>
      <c r="UXJ286" s="225"/>
      <c r="UXK286" s="225"/>
      <c r="UXL286" s="225"/>
      <c r="UXM286" s="226"/>
      <c r="UXN286" s="224"/>
      <c r="UXO286" s="225"/>
      <c r="UXP286" s="225"/>
      <c r="UXQ286" s="225"/>
      <c r="UXR286" s="225"/>
      <c r="UXS286" s="225"/>
      <c r="UXT286" s="225"/>
      <c r="UXU286" s="225"/>
      <c r="UXV286" s="225"/>
      <c r="UXW286" s="225"/>
      <c r="UXX286" s="225"/>
      <c r="UXY286" s="225"/>
      <c r="UXZ286" s="226"/>
      <c r="UYA286" s="224"/>
      <c r="UYB286" s="225"/>
      <c r="UYC286" s="225"/>
      <c r="UYD286" s="225"/>
      <c r="UYE286" s="225"/>
      <c r="UYF286" s="225"/>
      <c r="UYG286" s="225"/>
      <c r="UYH286" s="225"/>
      <c r="UYI286" s="225"/>
      <c r="UYJ286" s="225"/>
      <c r="UYK286" s="225"/>
      <c r="UYL286" s="225"/>
      <c r="UYM286" s="226"/>
      <c r="UYN286" s="224"/>
      <c r="UYO286" s="225"/>
      <c r="UYP286" s="225"/>
      <c r="UYQ286" s="225"/>
      <c r="UYR286" s="225"/>
      <c r="UYS286" s="225"/>
      <c r="UYT286" s="225"/>
      <c r="UYU286" s="225"/>
      <c r="UYV286" s="225"/>
      <c r="UYW286" s="225"/>
      <c r="UYX286" s="225"/>
      <c r="UYY286" s="225"/>
      <c r="UYZ286" s="226"/>
      <c r="UZA286" s="224"/>
      <c r="UZB286" s="225"/>
      <c r="UZC286" s="225"/>
      <c r="UZD286" s="225"/>
      <c r="UZE286" s="225"/>
      <c r="UZF286" s="225"/>
      <c r="UZG286" s="225"/>
      <c r="UZH286" s="225"/>
      <c r="UZI286" s="225"/>
      <c r="UZJ286" s="225"/>
      <c r="UZK286" s="225"/>
      <c r="UZL286" s="225"/>
      <c r="UZM286" s="226"/>
      <c r="UZN286" s="224"/>
      <c r="UZO286" s="225"/>
      <c r="UZP286" s="225"/>
      <c r="UZQ286" s="225"/>
      <c r="UZR286" s="225"/>
      <c r="UZS286" s="225"/>
      <c r="UZT286" s="225"/>
      <c r="UZU286" s="225"/>
      <c r="UZV286" s="225"/>
      <c r="UZW286" s="225"/>
      <c r="UZX286" s="225"/>
      <c r="UZY286" s="225"/>
      <c r="UZZ286" s="226"/>
      <c r="VAA286" s="224"/>
      <c r="VAB286" s="225"/>
      <c r="VAC286" s="225"/>
      <c r="VAD286" s="225"/>
      <c r="VAE286" s="225"/>
      <c r="VAF286" s="225"/>
      <c r="VAG286" s="225"/>
      <c r="VAH286" s="225"/>
      <c r="VAI286" s="225"/>
      <c r="VAJ286" s="225"/>
      <c r="VAK286" s="225"/>
      <c r="VAL286" s="225"/>
      <c r="VAM286" s="226"/>
      <c r="VAN286" s="224"/>
      <c r="VAO286" s="225"/>
      <c r="VAP286" s="225"/>
      <c r="VAQ286" s="225"/>
      <c r="VAR286" s="225"/>
      <c r="VAS286" s="225"/>
      <c r="VAT286" s="225"/>
      <c r="VAU286" s="225"/>
      <c r="VAV286" s="225"/>
      <c r="VAW286" s="225"/>
      <c r="VAX286" s="225"/>
      <c r="VAY286" s="225"/>
      <c r="VAZ286" s="226"/>
      <c r="VBA286" s="224"/>
      <c r="VBB286" s="225"/>
      <c r="VBC286" s="225"/>
      <c r="VBD286" s="225"/>
      <c r="VBE286" s="225"/>
      <c r="VBF286" s="225"/>
      <c r="VBG286" s="225"/>
      <c r="VBH286" s="225"/>
      <c r="VBI286" s="225"/>
      <c r="VBJ286" s="225"/>
      <c r="VBK286" s="225"/>
      <c r="VBL286" s="225"/>
      <c r="VBM286" s="226"/>
      <c r="VBN286" s="224"/>
      <c r="VBO286" s="225"/>
      <c r="VBP286" s="225"/>
      <c r="VBQ286" s="225"/>
      <c r="VBR286" s="225"/>
      <c r="VBS286" s="225"/>
      <c r="VBT286" s="225"/>
      <c r="VBU286" s="225"/>
      <c r="VBV286" s="225"/>
      <c r="VBW286" s="225"/>
      <c r="VBX286" s="225"/>
      <c r="VBY286" s="225"/>
      <c r="VBZ286" s="226"/>
      <c r="VCA286" s="224"/>
      <c r="VCB286" s="225"/>
      <c r="VCC286" s="225"/>
      <c r="VCD286" s="225"/>
      <c r="VCE286" s="225"/>
      <c r="VCF286" s="225"/>
      <c r="VCG286" s="225"/>
      <c r="VCH286" s="225"/>
      <c r="VCI286" s="225"/>
      <c r="VCJ286" s="225"/>
      <c r="VCK286" s="225"/>
      <c r="VCL286" s="225"/>
      <c r="VCM286" s="226"/>
      <c r="VCN286" s="224"/>
      <c r="VCO286" s="225"/>
      <c r="VCP286" s="225"/>
      <c r="VCQ286" s="225"/>
      <c r="VCR286" s="225"/>
      <c r="VCS286" s="225"/>
      <c r="VCT286" s="225"/>
      <c r="VCU286" s="225"/>
      <c r="VCV286" s="225"/>
      <c r="VCW286" s="225"/>
      <c r="VCX286" s="225"/>
      <c r="VCY286" s="225"/>
      <c r="VCZ286" s="226"/>
      <c r="VDA286" s="224"/>
      <c r="VDB286" s="225"/>
      <c r="VDC286" s="225"/>
      <c r="VDD286" s="225"/>
      <c r="VDE286" s="225"/>
      <c r="VDF286" s="225"/>
      <c r="VDG286" s="225"/>
      <c r="VDH286" s="225"/>
      <c r="VDI286" s="225"/>
      <c r="VDJ286" s="225"/>
      <c r="VDK286" s="225"/>
      <c r="VDL286" s="225"/>
      <c r="VDM286" s="226"/>
      <c r="VDN286" s="224"/>
      <c r="VDO286" s="225"/>
      <c r="VDP286" s="225"/>
      <c r="VDQ286" s="225"/>
      <c r="VDR286" s="225"/>
      <c r="VDS286" s="225"/>
      <c r="VDT286" s="225"/>
      <c r="VDU286" s="225"/>
      <c r="VDV286" s="225"/>
      <c r="VDW286" s="225"/>
      <c r="VDX286" s="225"/>
      <c r="VDY286" s="225"/>
      <c r="VDZ286" s="226"/>
      <c r="VEA286" s="224"/>
      <c r="VEB286" s="225"/>
      <c r="VEC286" s="225"/>
      <c r="VED286" s="225"/>
      <c r="VEE286" s="225"/>
      <c r="VEF286" s="225"/>
      <c r="VEG286" s="225"/>
      <c r="VEH286" s="225"/>
      <c r="VEI286" s="225"/>
      <c r="VEJ286" s="225"/>
      <c r="VEK286" s="225"/>
      <c r="VEL286" s="225"/>
      <c r="VEM286" s="226"/>
      <c r="VEN286" s="224"/>
      <c r="VEO286" s="225"/>
      <c r="VEP286" s="225"/>
      <c r="VEQ286" s="225"/>
      <c r="VER286" s="225"/>
      <c r="VES286" s="225"/>
      <c r="VET286" s="225"/>
      <c r="VEU286" s="225"/>
      <c r="VEV286" s="225"/>
      <c r="VEW286" s="225"/>
      <c r="VEX286" s="225"/>
      <c r="VEY286" s="225"/>
      <c r="VEZ286" s="226"/>
      <c r="VFA286" s="224"/>
      <c r="VFB286" s="225"/>
      <c r="VFC286" s="225"/>
      <c r="VFD286" s="225"/>
      <c r="VFE286" s="225"/>
      <c r="VFF286" s="225"/>
      <c r="VFG286" s="225"/>
      <c r="VFH286" s="225"/>
      <c r="VFI286" s="225"/>
      <c r="VFJ286" s="225"/>
      <c r="VFK286" s="225"/>
      <c r="VFL286" s="225"/>
      <c r="VFM286" s="226"/>
      <c r="VFN286" s="224"/>
      <c r="VFO286" s="225"/>
      <c r="VFP286" s="225"/>
      <c r="VFQ286" s="225"/>
      <c r="VFR286" s="225"/>
      <c r="VFS286" s="225"/>
      <c r="VFT286" s="225"/>
      <c r="VFU286" s="225"/>
      <c r="VFV286" s="225"/>
      <c r="VFW286" s="225"/>
      <c r="VFX286" s="225"/>
      <c r="VFY286" s="225"/>
      <c r="VFZ286" s="226"/>
      <c r="VGA286" s="224"/>
      <c r="VGB286" s="225"/>
      <c r="VGC286" s="225"/>
      <c r="VGD286" s="225"/>
      <c r="VGE286" s="225"/>
      <c r="VGF286" s="225"/>
      <c r="VGG286" s="225"/>
      <c r="VGH286" s="225"/>
      <c r="VGI286" s="225"/>
      <c r="VGJ286" s="225"/>
      <c r="VGK286" s="225"/>
      <c r="VGL286" s="225"/>
      <c r="VGM286" s="226"/>
      <c r="VGN286" s="224"/>
      <c r="VGO286" s="225"/>
      <c r="VGP286" s="225"/>
      <c r="VGQ286" s="225"/>
      <c r="VGR286" s="225"/>
      <c r="VGS286" s="225"/>
      <c r="VGT286" s="225"/>
      <c r="VGU286" s="225"/>
      <c r="VGV286" s="225"/>
      <c r="VGW286" s="225"/>
      <c r="VGX286" s="225"/>
      <c r="VGY286" s="225"/>
      <c r="VGZ286" s="226"/>
      <c r="VHA286" s="224"/>
      <c r="VHB286" s="225"/>
      <c r="VHC286" s="225"/>
      <c r="VHD286" s="225"/>
      <c r="VHE286" s="225"/>
      <c r="VHF286" s="225"/>
      <c r="VHG286" s="225"/>
      <c r="VHH286" s="225"/>
      <c r="VHI286" s="225"/>
      <c r="VHJ286" s="225"/>
      <c r="VHK286" s="225"/>
      <c r="VHL286" s="225"/>
      <c r="VHM286" s="226"/>
      <c r="VHN286" s="224"/>
      <c r="VHO286" s="225"/>
      <c r="VHP286" s="225"/>
      <c r="VHQ286" s="225"/>
      <c r="VHR286" s="225"/>
      <c r="VHS286" s="225"/>
      <c r="VHT286" s="225"/>
      <c r="VHU286" s="225"/>
      <c r="VHV286" s="225"/>
      <c r="VHW286" s="225"/>
      <c r="VHX286" s="225"/>
      <c r="VHY286" s="225"/>
      <c r="VHZ286" s="226"/>
      <c r="VIA286" s="224"/>
      <c r="VIB286" s="225"/>
      <c r="VIC286" s="225"/>
      <c r="VID286" s="225"/>
      <c r="VIE286" s="225"/>
      <c r="VIF286" s="225"/>
      <c r="VIG286" s="225"/>
      <c r="VIH286" s="225"/>
      <c r="VII286" s="225"/>
      <c r="VIJ286" s="225"/>
      <c r="VIK286" s="225"/>
      <c r="VIL286" s="225"/>
      <c r="VIM286" s="226"/>
      <c r="VIN286" s="224"/>
      <c r="VIO286" s="225"/>
      <c r="VIP286" s="225"/>
      <c r="VIQ286" s="225"/>
      <c r="VIR286" s="225"/>
      <c r="VIS286" s="225"/>
      <c r="VIT286" s="225"/>
      <c r="VIU286" s="225"/>
      <c r="VIV286" s="225"/>
      <c r="VIW286" s="225"/>
      <c r="VIX286" s="225"/>
      <c r="VIY286" s="225"/>
      <c r="VIZ286" s="226"/>
      <c r="VJA286" s="224"/>
      <c r="VJB286" s="225"/>
      <c r="VJC286" s="225"/>
      <c r="VJD286" s="225"/>
      <c r="VJE286" s="225"/>
      <c r="VJF286" s="225"/>
      <c r="VJG286" s="225"/>
      <c r="VJH286" s="225"/>
      <c r="VJI286" s="225"/>
      <c r="VJJ286" s="225"/>
      <c r="VJK286" s="225"/>
      <c r="VJL286" s="225"/>
      <c r="VJM286" s="226"/>
      <c r="VJN286" s="224"/>
      <c r="VJO286" s="225"/>
      <c r="VJP286" s="225"/>
      <c r="VJQ286" s="225"/>
      <c r="VJR286" s="225"/>
      <c r="VJS286" s="225"/>
      <c r="VJT286" s="225"/>
      <c r="VJU286" s="225"/>
      <c r="VJV286" s="225"/>
      <c r="VJW286" s="225"/>
      <c r="VJX286" s="225"/>
      <c r="VJY286" s="225"/>
      <c r="VJZ286" s="226"/>
      <c r="VKA286" s="224"/>
      <c r="VKB286" s="225"/>
      <c r="VKC286" s="225"/>
      <c r="VKD286" s="225"/>
      <c r="VKE286" s="225"/>
      <c r="VKF286" s="225"/>
      <c r="VKG286" s="225"/>
      <c r="VKH286" s="225"/>
      <c r="VKI286" s="225"/>
      <c r="VKJ286" s="225"/>
      <c r="VKK286" s="225"/>
      <c r="VKL286" s="225"/>
      <c r="VKM286" s="226"/>
      <c r="VKN286" s="224"/>
      <c r="VKO286" s="225"/>
      <c r="VKP286" s="225"/>
      <c r="VKQ286" s="225"/>
      <c r="VKR286" s="225"/>
      <c r="VKS286" s="225"/>
      <c r="VKT286" s="225"/>
      <c r="VKU286" s="225"/>
      <c r="VKV286" s="225"/>
      <c r="VKW286" s="225"/>
      <c r="VKX286" s="225"/>
      <c r="VKY286" s="225"/>
      <c r="VKZ286" s="226"/>
      <c r="VLA286" s="224"/>
      <c r="VLB286" s="225"/>
      <c r="VLC286" s="225"/>
      <c r="VLD286" s="225"/>
      <c r="VLE286" s="225"/>
      <c r="VLF286" s="225"/>
      <c r="VLG286" s="225"/>
      <c r="VLH286" s="225"/>
      <c r="VLI286" s="225"/>
      <c r="VLJ286" s="225"/>
      <c r="VLK286" s="225"/>
      <c r="VLL286" s="225"/>
      <c r="VLM286" s="226"/>
      <c r="VLN286" s="224"/>
      <c r="VLO286" s="225"/>
      <c r="VLP286" s="225"/>
      <c r="VLQ286" s="225"/>
      <c r="VLR286" s="225"/>
      <c r="VLS286" s="225"/>
      <c r="VLT286" s="225"/>
      <c r="VLU286" s="225"/>
      <c r="VLV286" s="225"/>
      <c r="VLW286" s="225"/>
      <c r="VLX286" s="225"/>
      <c r="VLY286" s="225"/>
      <c r="VLZ286" s="226"/>
      <c r="VMA286" s="224"/>
      <c r="VMB286" s="225"/>
      <c r="VMC286" s="225"/>
      <c r="VMD286" s="225"/>
      <c r="VME286" s="225"/>
      <c r="VMF286" s="225"/>
      <c r="VMG286" s="225"/>
      <c r="VMH286" s="225"/>
      <c r="VMI286" s="225"/>
      <c r="VMJ286" s="225"/>
      <c r="VMK286" s="225"/>
      <c r="VML286" s="225"/>
      <c r="VMM286" s="226"/>
      <c r="VMN286" s="224"/>
      <c r="VMO286" s="225"/>
      <c r="VMP286" s="225"/>
      <c r="VMQ286" s="225"/>
      <c r="VMR286" s="225"/>
      <c r="VMS286" s="225"/>
      <c r="VMT286" s="225"/>
      <c r="VMU286" s="225"/>
      <c r="VMV286" s="225"/>
      <c r="VMW286" s="225"/>
      <c r="VMX286" s="225"/>
      <c r="VMY286" s="225"/>
      <c r="VMZ286" s="226"/>
      <c r="VNA286" s="224"/>
      <c r="VNB286" s="225"/>
      <c r="VNC286" s="225"/>
      <c r="VND286" s="225"/>
      <c r="VNE286" s="225"/>
      <c r="VNF286" s="225"/>
      <c r="VNG286" s="225"/>
      <c r="VNH286" s="225"/>
      <c r="VNI286" s="225"/>
      <c r="VNJ286" s="225"/>
      <c r="VNK286" s="225"/>
      <c r="VNL286" s="225"/>
      <c r="VNM286" s="226"/>
      <c r="VNN286" s="224"/>
      <c r="VNO286" s="225"/>
      <c r="VNP286" s="225"/>
      <c r="VNQ286" s="225"/>
      <c r="VNR286" s="225"/>
      <c r="VNS286" s="225"/>
      <c r="VNT286" s="225"/>
      <c r="VNU286" s="225"/>
      <c r="VNV286" s="225"/>
      <c r="VNW286" s="225"/>
      <c r="VNX286" s="225"/>
      <c r="VNY286" s="225"/>
      <c r="VNZ286" s="226"/>
      <c r="VOA286" s="224"/>
      <c r="VOB286" s="225"/>
      <c r="VOC286" s="225"/>
      <c r="VOD286" s="225"/>
      <c r="VOE286" s="225"/>
      <c r="VOF286" s="225"/>
      <c r="VOG286" s="225"/>
      <c r="VOH286" s="225"/>
      <c r="VOI286" s="225"/>
      <c r="VOJ286" s="225"/>
      <c r="VOK286" s="225"/>
      <c r="VOL286" s="225"/>
      <c r="VOM286" s="226"/>
      <c r="VON286" s="224"/>
      <c r="VOO286" s="225"/>
      <c r="VOP286" s="225"/>
      <c r="VOQ286" s="225"/>
      <c r="VOR286" s="225"/>
      <c r="VOS286" s="225"/>
      <c r="VOT286" s="225"/>
      <c r="VOU286" s="225"/>
      <c r="VOV286" s="225"/>
      <c r="VOW286" s="225"/>
      <c r="VOX286" s="225"/>
      <c r="VOY286" s="225"/>
      <c r="VOZ286" s="226"/>
      <c r="VPA286" s="224"/>
      <c r="VPB286" s="225"/>
      <c r="VPC286" s="225"/>
      <c r="VPD286" s="225"/>
      <c r="VPE286" s="225"/>
      <c r="VPF286" s="225"/>
      <c r="VPG286" s="225"/>
      <c r="VPH286" s="225"/>
      <c r="VPI286" s="225"/>
      <c r="VPJ286" s="225"/>
      <c r="VPK286" s="225"/>
      <c r="VPL286" s="225"/>
      <c r="VPM286" s="226"/>
      <c r="VPN286" s="224"/>
      <c r="VPO286" s="225"/>
      <c r="VPP286" s="225"/>
      <c r="VPQ286" s="225"/>
      <c r="VPR286" s="225"/>
      <c r="VPS286" s="225"/>
      <c r="VPT286" s="225"/>
      <c r="VPU286" s="225"/>
      <c r="VPV286" s="225"/>
      <c r="VPW286" s="225"/>
      <c r="VPX286" s="225"/>
      <c r="VPY286" s="225"/>
      <c r="VPZ286" s="226"/>
      <c r="VQA286" s="224"/>
      <c r="VQB286" s="225"/>
      <c r="VQC286" s="225"/>
      <c r="VQD286" s="225"/>
      <c r="VQE286" s="225"/>
      <c r="VQF286" s="225"/>
      <c r="VQG286" s="225"/>
      <c r="VQH286" s="225"/>
      <c r="VQI286" s="225"/>
      <c r="VQJ286" s="225"/>
      <c r="VQK286" s="225"/>
      <c r="VQL286" s="225"/>
      <c r="VQM286" s="226"/>
      <c r="VQN286" s="224"/>
      <c r="VQO286" s="225"/>
      <c r="VQP286" s="225"/>
      <c r="VQQ286" s="225"/>
      <c r="VQR286" s="225"/>
      <c r="VQS286" s="225"/>
      <c r="VQT286" s="225"/>
      <c r="VQU286" s="225"/>
      <c r="VQV286" s="225"/>
      <c r="VQW286" s="225"/>
      <c r="VQX286" s="225"/>
      <c r="VQY286" s="225"/>
      <c r="VQZ286" s="226"/>
      <c r="VRA286" s="224"/>
      <c r="VRB286" s="225"/>
      <c r="VRC286" s="225"/>
      <c r="VRD286" s="225"/>
      <c r="VRE286" s="225"/>
      <c r="VRF286" s="225"/>
      <c r="VRG286" s="225"/>
      <c r="VRH286" s="225"/>
      <c r="VRI286" s="225"/>
      <c r="VRJ286" s="225"/>
      <c r="VRK286" s="225"/>
      <c r="VRL286" s="225"/>
      <c r="VRM286" s="226"/>
      <c r="VRN286" s="224"/>
      <c r="VRO286" s="225"/>
      <c r="VRP286" s="225"/>
      <c r="VRQ286" s="225"/>
      <c r="VRR286" s="225"/>
      <c r="VRS286" s="225"/>
      <c r="VRT286" s="225"/>
      <c r="VRU286" s="225"/>
      <c r="VRV286" s="225"/>
      <c r="VRW286" s="225"/>
      <c r="VRX286" s="225"/>
      <c r="VRY286" s="225"/>
      <c r="VRZ286" s="226"/>
      <c r="VSA286" s="224"/>
      <c r="VSB286" s="225"/>
      <c r="VSC286" s="225"/>
      <c r="VSD286" s="225"/>
      <c r="VSE286" s="225"/>
      <c r="VSF286" s="225"/>
      <c r="VSG286" s="225"/>
      <c r="VSH286" s="225"/>
      <c r="VSI286" s="225"/>
      <c r="VSJ286" s="225"/>
      <c r="VSK286" s="225"/>
      <c r="VSL286" s="225"/>
      <c r="VSM286" s="226"/>
      <c r="VSN286" s="224"/>
      <c r="VSO286" s="225"/>
      <c r="VSP286" s="225"/>
      <c r="VSQ286" s="225"/>
      <c r="VSR286" s="225"/>
      <c r="VSS286" s="225"/>
      <c r="VST286" s="225"/>
      <c r="VSU286" s="225"/>
      <c r="VSV286" s="225"/>
      <c r="VSW286" s="225"/>
      <c r="VSX286" s="225"/>
      <c r="VSY286" s="225"/>
      <c r="VSZ286" s="226"/>
      <c r="VTA286" s="224"/>
      <c r="VTB286" s="225"/>
      <c r="VTC286" s="225"/>
      <c r="VTD286" s="225"/>
      <c r="VTE286" s="225"/>
      <c r="VTF286" s="225"/>
      <c r="VTG286" s="225"/>
      <c r="VTH286" s="225"/>
      <c r="VTI286" s="225"/>
      <c r="VTJ286" s="225"/>
      <c r="VTK286" s="225"/>
      <c r="VTL286" s="225"/>
      <c r="VTM286" s="226"/>
      <c r="VTN286" s="224"/>
      <c r="VTO286" s="225"/>
      <c r="VTP286" s="225"/>
      <c r="VTQ286" s="225"/>
      <c r="VTR286" s="225"/>
      <c r="VTS286" s="225"/>
      <c r="VTT286" s="225"/>
      <c r="VTU286" s="225"/>
      <c r="VTV286" s="225"/>
      <c r="VTW286" s="225"/>
      <c r="VTX286" s="225"/>
      <c r="VTY286" s="225"/>
      <c r="VTZ286" s="226"/>
      <c r="VUA286" s="224"/>
      <c r="VUB286" s="225"/>
      <c r="VUC286" s="225"/>
      <c r="VUD286" s="225"/>
      <c r="VUE286" s="225"/>
      <c r="VUF286" s="225"/>
      <c r="VUG286" s="225"/>
      <c r="VUH286" s="225"/>
      <c r="VUI286" s="225"/>
      <c r="VUJ286" s="225"/>
      <c r="VUK286" s="225"/>
      <c r="VUL286" s="225"/>
      <c r="VUM286" s="226"/>
      <c r="VUN286" s="224"/>
      <c r="VUO286" s="225"/>
      <c r="VUP286" s="225"/>
      <c r="VUQ286" s="225"/>
      <c r="VUR286" s="225"/>
      <c r="VUS286" s="225"/>
      <c r="VUT286" s="225"/>
      <c r="VUU286" s="225"/>
      <c r="VUV286" s="225"/>
      <c r="VUW286" s="225"/>
      <c r="VUX286" s="225"/>
      <c r="VUY286" s="225"/>
      <c r="VUZ286" s="226"/>
      <c r="VVA286" s="224"/>
      <c r="VVB286" s="225"/>
      <c r="VVC286" s="225"/>
      <c r="VVD286" s="225"/>
      <c r="VVE286" s="225"/>
      <c r="VVF286" s="225"/>
      <c r="VVG286" s="225"/>
      <c r="VVH286" s="225"/>
      <c r="VVI286" s="225"/>
      <c r="VVJ286" s="225"/>
      <c r="VVK286" s="225"/>
      <c r="VVL286" s="225"/>
      <c r="VVM286" s="226"/>
      <c r="VVN286" s="224"/>
      <c r="VVO286" s="225"/>
      <c r="VVP286" s="225"/>
      <c r="VVQ286" s="225"/>
      <c r="VVR286" s="225"/>
      <c r="VVS286" s="225"/>
      <c r="VVT286" s="225"/>
      <c r="VVU286" s="225"/>
      <c r="VVV286" s="225"/>
      <c r="VVW286" s="225"/>
      <c r="VVX286" s="225"/>
      <c r="VVY286" s="225"/>
      <c r="VVZ286" s="226"/>
      <c r="VWA286" s="224"/>
      <c r="VWB286" s="225"/>
      <c r="VWC286" s="225"/>
      <c r="VWD286" s="225"/>
      <c r="VWE286" s="225"/>
      <c r="VWF286" s="225"/>
      <c r="VWG286" s="225"/>
      <c r="VWH286" s="225"/>
      <c r="VWI286" s="225"/>
      <c r="VWJ286" s="225"/>
      <c r="VWK286" s="225"/>
      <c r="VWL286" s="225"/>
      <c r="VWM286" s="226"/>
      <c r="VWN286" s="224"/>
      <c r="VWO286" s="225"/>
      <c r="VWP286" s="225"/>
      <c r="VWQ286" s="225"/>
      <c r="VWR286" s="225"/>
      <c r="VWS286" s="225"/>
      <c r="VWT286" s="225"/>
      <c r="VWU286" s="225"/>
      <c r="VWV286" s="225"/>
      <c r="VWW286" s="225"/>
      <c r="VWX286" s="225"/>
      <c r="VWY286" s="225"/>
      <c r="VWZ286" s="226"/>
      <c r="VXA286" s="224"/>
      <c r="VXB286" s="225"/>
      <c r="VXC286" s="225"/>
      <c r="VXD286" s="225"/>
      <c r="VXE286" s="225"/>
      <c r="VXF286" s="225"/>
      <c r="VXG286" s="225"/>
      <c r="VXH286" s="225"/>
      <c r="VXI286" s="225"/>
      <c r="VXJ286" s="225"/>
      <c r="VXK286" s="225"/>
      <c r="VXL286" s="225"/>
      <c r="VXM286" s="226"/>
      <c r="VXN286" s="224"/>
      <c r="VXO286" s="225"/>
      <c r="VXP286" s="225"/>
      <c r="VXQ286" s="225"/>
      <c r="VXR286" s="225"/>
      <c r="VXS286" s="225"/>
      <c r="VXT286" s="225"/>
      <c r="VXU286" s="225"/>
      <c r="VXV286" s="225"/>
      <c r="VXW286" s="225"/>
      <c r="VXX286" s="225"/>
      <c r="VXY286" s="225"/>
      <c r="VXZ286" s="226"/>
      <c r="VYA286" s="224"/>
      <c r="VYB286" s="225"/>
      <c r="VYC286" s="225"/>
      <c r="VYD286" s="225"/>
      <c r="VYE286" s="225"/>
      <c r="VYF286" s="225"/>
      <c r="VYG286" s="225"/>
      <c r="VYH286" s="225"/>
      <c r="VYI286" s="225"/>
      <c r="VYJ286" s="225"/>
      <c r="VYK286" s="225"/>
      <c r="VYL286" s="225"/>
      <c r="VYM286" s="226"/>
      <c r="VYN286" s="224"/>
      <c r="VYO286" s="225"/>
      <c r="VYP286" s="225"/>
      <c r="VYQ286" s="225"/>
      <c r="VYR286" s="225"/>
      <c r="VYS286" s="225"/>
      <c r="VYT286" s="225"/>
      <c r="VYU286" s="225"/>
      <c r="VYV286" s="225"/>
      <c r="VYW286" s="225"/>
      <c r="VYX286" s="225"/>
      <c r="VYY286" s="225"/>
      <c r="VYZ286" s="226"/>
      <c r="VZA286" s="224"/>
      <c r="VZB286" s="225"/>
      <c r="VZC286" s="225"/>
      <c r="VZD286" s="225"/>
      <c r="VZE286" s="225"/>
      <c r="VZF286" s="225"/>
      <c r="VZG286" s="225"/>
      <c r="VZH286" s="225"/>
      <c r="VZI286" s="225"/>
      <c r="VZJ286" s="225"/>
      <c r="VZK286" s="225"/>
      <c r="VZL286" s="225"/>
      <c r="VZM286" s="226"/>
      <c r="VZN286" s="224"/>
      <c r="VZO286" s="225"/>
      <c r="VZP286" s="225"/>
      <c r="VZQ286" s="225"/>
      <c r="VZR286" s="225"/>
      <c r="VZS286" s="225"/>
      <c r="VZT286" s="225"/>
      <c r="VZU286" s="225"/>
      <c r="VZV286" s="225"/>
      <c r="VZW286" s="225"/>
      <c r="VZX286" s="225"/>
      <c r="VZY286" s="225"/>
      <c r="VZZ286" s="226"/>
      <c r="WAA286" s="224"/>
      <c r="WAB286" s="225"/>
      <c r="WAC286" s="225"/>
      <c r="WAD286" s="225"/>
      <c r="WAE286" s="225"/>
      <c r="WAF286" s="225"/>
      <c r="WAG286" s="225"/>
      <c r="WAH286" s="225"/>
      <c r="WAI286" s="225"/>
      <c r="WAJ286" s="225"/>
      <c r="WAK286" s="225"/>
      <c r="WAL286" s="225"/>
      <c r="WAM286" s="226"/>
      <c r="WAN286" s="224"/>
      <c r="WAO286" s="225"/>
      <c r="WAP286" s="225"/>
      <c r="WAQ286" s="225"/>
      <c r="WAR286" s="225"/>
      <c r="WAS286" s="225"/>
      <c r="WAT286" s="225"/>
      <c r="WAU286" s="225"/>
      <c r="WAV286" s="225"/>
      <c r="WAW286" s="225"/>
      <c r="WAX286" s="225"/>
      <c r="WAY286" s="225"/>
      <c r="WAZ286" s="226"/>
      <c r="WBA286" s="224"/>
      <c r="WBB286" s="225"/>
      <c r="WBC286" s="225"/>
      <c r="WBD286" s="225"/>
      <c r="WBE286" s="225"/>
      <c r="WBF286" s="225"/>
      <c r="WBG286" s="225"/>
      <c r="WBH286" s="225"/>
      <c r="WBI286" s="225"/>
      <c r="WBJ286" s="225"/>
      <c r="WBK286" s="225"/>
      <c r="WBL286" s="225"/>
      <c r="WBM286" s="226"/>
      <c r="WBN286" s="224"/>
      <c r="WBO286" s="225"/>
      <c r="WBP286" s="225"/>
      <c r="WBQ286" s="225"/>
      <c r="WBR286" s="225"/>
      <c r="WBS286" s="225"/>
      <c r="WBT286" s="225"/>
      <c r="WBU286" s="225"/>
      <c r="WBV286" s="225"/>
      <c r="WBW286" s="225"/>
      <c r="WBX286" s="225"/>
      <c r="WBY286" s="225"/>
      <c r="WBZ286" s="226"/>
      <c r="WCA286" s="224"/>
      <c r="WCB286" s="225"/>
      <c r="WCC286" s="225"/>
      <c r="WCD286" s="225"/>
      <c r="WCE286" s="225"/>
      <c r="WCF286" s="225"/>
      <c r="WCG286" s="225"/>
      <c r="WCH286" s="225"/>
      <c r="WCI286" s="225"/>
      <c r="WCJ286" s="225"/>
      <c r="WCK286" s="225"/>
      <c r="WCL286" s="225"/>
      <c r="WCM286" s="226"/>
      <c r="WCN286" s="224"/>
      <c r="WCO286" s="225"/>
      <c r="WCP286" s="225"/>
      <c r="WCQ286" s="225"/>
      <c r="WCR286" s="225"/>
      <c r="WCS286" s="225"/>
      <c r="WCT286" s="225"/>
      <c r="WCU286" s="225"/>
      <c r="WCV286" s="225"/>
      <c r="WCW286" s="225"/>
      <c r="WCX286" s="225"/>
      <c r="WCY286" s="225"/>
      <c r="WCZ286" s="226"/>
      <c r="WDA286" s="224"/>
      <c r="WDB286" s="225"/>
      <c r="WDC286" s="225"/>
      <c r="WDD286" s="225"/>
      <c r="WDE286" s="225"/>
      <c r="WDF286" s="225"/>
      <c r="WDG286" s="225"/>
      <c r="WDH286" s="225"/>
      <c r="WDI286" s="225"/>
      <c r="WDJ286" s="225"/>
      <c r="WDK286" s="225"/>
      <c r="WDL286" s="225"/>
      <c r="WDM286" s="226"/>
      <c r="WDN286" s="224"/>
      <c r="WDO286" s="225"/>
      <c r="WDP286" s="225"/>
      <c r="WDQ286" s="225"/>
      <c r="WDR286" s="225"/>
      <c r="WDS286" s="225"/>
      <c r="WDT286" s="225"/>
      <c r="WDU286" s="225"/>
      <c r="WDV286" s="225"/>
      <c r="WDW286" s="225"/>
      <c r="WDX286" s="225"/>
      <c r="WDY286" s="225"/>
      <c r="WDZ286" s="226"/>
      <c r="WEA286" s="224"/>
      <c r="WEB286" s="225"/>
      <c r="WEC286" s="225"/>
      <c r="WED286" s="225"/>
      <c r="WEE286" s="225"/>
      <c r="WEF286" s="225"/>
      <c r="WEG286" s="225"/>
      <c r="WEH286" s="225"/>
      <c r="WEI286" s="225"/>
      <c r="WEJ286" s="225"/>
      <c r="WEK286" s="225"/>
      <c r="WEL286" s="225"/>
      <c r="WEM286" s="226"/>
      <c r="WEN286" s="224"/>
      <c r="WEO286" s="225"/>
      <c r="WEP286" s="225"/>
      <c r="WEQ286" s="225"/>
      <c r="WER286" s="225"/>
      <c r="WES286" s="225"/>
      <c r="WET286" s="225"/>
      <c r="WEU286" s="225"/>
      <c r="WEV286" s="225"/>
      <c r="WEW286" s="225"/>
      <c r="WEX286" s="225"/>
      <c r="WEY286" s="225"/>
      <c r="WEZ286" s="226"/>
      <c r="WFA286" s="224"/>
      <c r="WFB286" s="225"/>
      <c r="WFC286" s="225"/>
      <c r="WFD286" s="225"/>
      <c r="WFE286" s="225"/>
      <c r="WFF286" s="225"/>
      <c r="WFG286" s="225"/>
      <c r="WFH286" s="225"/>
      <c r="WFI286" s="225"/>
      <c r="WFJ286" s="225"/>
      <c r="WFK286" s="225"/>
      <c r="WFL286" s="225"/>
      <c r="WFM286" s="226"/>
      <c r="WFN286" s="224"/>
      <c r="WFO286" s="225"/>
      <c r="WFP286" s="225"/>
      <c r="WFQ286" s="225"/>
      <c r="WFR286" s="225"/>
      <c r="WFS286" s="225"/>
      <c r="WFT286" s="225"/>
      <c r="WFU286" s="225"/>
      <c r="WFV286" s="225"/>
      <c r="WFW286" s="225"/>
      <c r="WFX286" s="225"/>
      <c r="WFY286" s="225"/>
      <c r="WFZ286" s="226"/>
      <c r="WGA286" s="224"/>
      <c r="WGB286" s="225"/>
      <c r="WGC286" s="225"/>
      <c r="WGD286" s="225"/>
      <c r="WGE286" s="225"/>
      <c r="WGF286" s="225"/>
      <c r="WGG286" s="225"/>
      <c r="WGH286" s="225"/>
      <c r="WGI286" s="225"/>
      <c r="WGJ286" s="225"/>
      <c r="WGK286" s="225"/>
      <c r="WGL286" s="225"/>
      <c r="WGM286" s="226"/>
      <c r="WGN286" s="224"/>
      <c r="WGO286" s="225"/>
      <c r="WGP286" s="225"/>
      <c r="WGQ286" s="225"/>
      <c r="WGR286" s="225"/>
      <c r="WGS286" s="225"/>
      <c r="WGT286" s="225"/>
      <c r="WGU286" s="225"/>
      <c r="WGV286" s="225"/>
      <c r="WGW286" s="225"/>
      <c r="WGX286" s="225"/>
      <c r="WGY286" s="225"/>
      <c r="WGZ286" s="226"/>
      <c r="WHA286" s="224"/>
      <c r="WHB286" s="225"/>
      <c r="WHC286" s="225"/>
      <c r="WHD286" s="225"/>
      <c r="WHE286" s="225"/>
      <c r="WHF286" s="225"/>
      <c r="WHG286" s="225"/>
      <c r="WHH286" s="225"/>
      <c r="WHI286" s="225"/>
      <c r="WHJ286" s="225"/>
      <c r="WHK286" s="225"/>
      <c r="WHL286" s="225"/>
      <c r="WHM286" s="226"/>
      <c r="WHN286" s="224"/>
      <c r="WHO286" s="225"/>
      <c r="WHP286" s="225"/>
      <c r="WHQ286" s="225"/>
      <c r="WHR286" s="225"/>
      <c r="WHS286" s="225"/>
      <c r="WHT286" s="225"/>
      <c r="WHU286" s="225"/>
      <c r="WHV286" s="225"/>
      <c r="WHW286" s="225"/>
      <c r="WHX286" s="225"/>
      <c r="WHY286" s="225"/>
      <c r="WHZ286" s="226"/>
      <c r="WIA286" s="224"/>
      <c r="WIB286" s="225"/>
      <c r="WIC286" s="225"/>
      <c r="WID286" s="225"/>
      <c r="WIE286" s="225"/>
      <c r="WIF286" s="225"/>
      <c r="WIG286" s="225"/>
      <c r="WIH286" s="225"/>
      <c r="WII286" s="225"/>
      <c r="WIJ286" s="225"/>
      <c r="WIK286" s="225"/>
      <c r="WIL286" s="225"/>
      <c r="WIM286" s="226"/>
      <c r="WIN286" s="224"/>
      <c r="WIO286" s="225"/>
      <c r="WIP286" s="225"/>
      <c r="WIQ286" s="225"/>
      <c r="WIR286" s="225"/>
      <c r="WIS286" s="225"/>
      <c r="WIT286" s="225"/>
      <c r="WIU286" s="225"/>
      <c r="WIV286" s="225"/>
      <c r="WIW286" s="225"/>
      <c r="WIX286" s="225"/>
      <c r="WIY286" s="225"/>
      <c r="WIZ286" s="226"/>
      <c r="WJA286" s="224"/>
      <c r="WJB286" s="225"/>
      <c r="WJC286" s="225"/>
      <c r="WJD286" s="225"/>
      <c r="WJE286" s="225"/>
      <c r="WJF286" s="225"/>
      <c r="WJG286" s="225"/>
      <c r="WJH286" s="225"/>
      <c r="WJI286" s="225"/>
      <c r="WJJ286" s="225"/>
      <c r="WJK286" s="225"/>
      <c r="WJL286" s="225"/>
      <c r="WJM286" s="226"/>
      <c r="WJN286" s="224"/>
      <c r="WJO286" s="225"/>
      <c r="WJP286" s="225"/>
      <c r="WJQ286" s="225"/>
      <c r="WJR286" s="225"/>
      <c r="WJS286" s="225"/>
      <c r="WJT286" s="225"/>
      <c r="WJU286" s="225"/>
      <c r="WJV286" s="225"/>
      <c r="WJW286" s="225"/>
      <c r="WJX286" s="225"/>
      <c r="WJY286" s="225"/>
      <c r="WJZ286" s="226"/>
      <c r="WKA286" s="224"/>
      <c r="WKB286" s="225"/>
      <c r="WKC286" s="225"/>
      <c r="WKD286" s="225"/>
      <c r="WKE286" s="225"/>
      <c r="WKF286" s="225"/>
      <c r="WKG286" s="225"/>
      <c r="WKH286" s="225"/>
      <c r="WKI286" s="225"/>
      <c r="WKJ286" s="225"/>
      <c r="WKK286" s="225"/>
      <c r="WKL286" s="225"/>
      <c r="WKM286" s="226"/>
      <c r="WKN286" s="224"/>
      <c r="WKO286" s="225"/>
      <c r="WKP286" s="225"/>
      <c r="WKQ286" s="225"/>
      <c r="WKR286" s="225"/>
      <c r="WKS286" s="225"/>
      <c r="WKT286" s="225"/>
      <c r="WKU286" s="225"/>
      <c r="WKV286" s="225"/>
      <c r="WKW286" s="225"/>
      <c r="WKX286" s="225"/>
      <c r="WKY286" s="225"/>
      <c r="WKZ286" s="226"/>
      <c r="WLA286" s="224"/>
      <c r="WLB286" s="225"/>
      <c r="WLC286" s="225"/>
      <c r="WLD286" s="225"/>
      <c r="WLE286" s="225"/>
      <c r="WLF286" s="225"/>
      <c r="WLG286" s="225"/>
      <c r="WLH286" s="225"/>
      <c r="WLI286" s="225"/>
      <c r="WLJ286" s="225"/>
      <c r="WLK286" s="225"/>
      <c r="WLL286" s="225"/>
      <c r="WLM286" s="226"/>
      <c r="WLN286" s="224"/>
      <c r="WLO286" s="225"/>
      <c r="WLP286" s="225"/>
      <c r="WLQ286" s="225"/>
      <c r="WLR286" s="225"/>
      <c r="WLS286" s="225"/>
      <c r="WLT286" s="225"/>
      <c r="WLU286" s="225"/>
      <c r="WLV286" s="225"/>
      <c r="WLW286" s="225"/>
      <c r="WLX286" s="225"/>
      <c r="WLY286" s="225"/>
      <c r="WLZ286" s="226"/>
      <c r="WMA286" s="224"/>
      <c r="WMB286" s="225"/>
      <c r="WMC286" s="225"/>
      <c r="WMD286" s="225"/>
      <c r="WME286" s="225"/>
      <c r="WMF286" s="225"/>
      <c r="WMG286" s="225"/>
      <c r="WMH286" s="225"/>
      <c r="WMI286" s="225"/>
      <c r="WMJ286" s="225"/>
      <c r="WMK286" s="225"/>
      <c r="WML286" s="225"/>
      <c r="WMM286" s="226"/>
      <c r="WMN286" s="224"/>
      <c r="WMO286" s="225"/>
      <c r="WMP286" s="225"/>
      <c r="WMQ286" s="225"/>
      <c r="WMR286" s="225"/>
      <c r="WMS286" s="225"/>
      <c r="WMT286" s="225"/>
      <c r="WMU286" s="225"/>
      <c r="WMV286" s="225"/>
      <c r="WMW286" s="225"/>
      <c r="WMX286" s="225"/>
      <c r="WMY286" s="225"/>
      <c r="WMZ286" s="226"/>
      <c r="WNA286" s="224"/>
      <c r="WNB286" s="225"/>
      <c r="WNC286" s="225"/>
      <c r="WND286" s="225"/>
      <c r="WNE286" s="225"/>
      <c r="WNF286" s="225"/>
      <c r="WNG286" s="225"/>
      <c r="WNH286" s="225"/>
      <c r="WNI286" s="225"/>
      <c r="WNJ286" s="225"/>
      <c r="WNK286" s="225"/>
      <c r="WNL286" s="225"/>
      <c r="WNM286" s="226"/>
      <c r="WNN286" s="224"/>
      <c r="WNO286" s="225"/>
      <c r="WNP286" s="225"/>
      <c r="WNQ286" s="225"/>
      <c r="WNR286" s="225"/>
      <c r="WNS286" s="225"/>
      <c r="WNT286" s="225"/>
      <c r="WNU286" s="225"/>
      <c r="WNV286" s="225"/>
      <c r="WNW286" s="225"/>
      <c r="WNX286" s="225"/>
      <c r="WNY286" s="225"/>
      <c r="WNZ286" s="226"/>
      <c r="WOA286" s="224"/>
      <c r="WOB286" s="225"/>
      <c r="WOC286" s="225"/>
      <c r="WOD286" s="225"/>
      <c r="WOE286" s="225"/>
      <c r="WOF286" s="225"/>
      <c r="WOG286" s="225"/>
      <c r="WOH286" s="225"/>
      <c r="WOI286" s="225"/>
      <c r="WOJ286" s="225"/>
      <c r="WOK286" s="225"/>
      <c r="WOL286" s="225"/>
      <c r="WOM286" s="226"/>
      <c r="WON286" s="224"/>
      <c r="WOO286" s="225"/>
      <c r="WOP286" s="225"/>
      <c r="WOQ286" s="225"/>
      <c r="WOR286" s="225"/>
      <c r="WOS286" s="225"/>
      <c r="WOT286" s="225"/>
      <c r="WOU286" s="225"/>
      <c r="WOV286" s="225"/>
      <c r="WOW286" s="225"/>
      <c r="WOX286" s="225"/>
      <c r="WOY286" s="225"/>
      <c r="WOZ286" s="226"/>
      <c r="WPA286" s="224"/>
      <c r="WPB286" s="225"/>
      <c r="WPC286" s="225"/>
      <c r="WPD286" s="225"/>
      <c r="WPE286" s="225"/>
      <c r="WPF286" s="225"/>
      <c r="WPG286" s="225"/>
      <c r="WPH286" s="225"/>
      <c r="WPI286" s="225"/>
      <c r="WPJ286" s="225"/>
      <c r="WPK286" s="225"/>
      <c r="WPL286" s="225"/>
      <c r="WPM286" s="226"/>
      <c r="WPN286" s="224"/>
      <c r="WPO286" s="225"/>
      <c r="WPP286" s="225"/>
      <c r="WPQ286" s="225"/>
      <c r="WPR286" s="225"/>
      <c r="WPS286" s="225"/>
      <c r="WPT286" s="225"/>
      <c r="WPU286" s="225"/>
      <c r="WPV286" s="225"/>
      <c r="WPW286" s="225"/>
      <c r="WPX286" s="225"/>
      <c r="WPY286" s="225"/>
      <c r="WPZ286" s="226"/>
      <c r="WQA286" s="224"/>
      <c r="WQB286" s="225"/>
      <c r="WQC286" s="225"/>
      <c r="WQD286" s="225"/>
      <c r="WQE286" s="225"/>
      <c r="WQF286" s="225"/>
      <c r="WQG286" s="225"/>
      <c r="WQH286" s="225"/>
      <c r="WQI286" s="225"/>
      <c r="WQJ286" s="225"/>
      <c r="WQK286" s="225"/>
      <c r="WQL286" s="225"/>
      <c r="WQM286" s="226"/>
      <c r="WQN286" s="224"/>
      <c r="WQO286" s="225"/>
      <c r="WQP286" s="225"/>
      <c r="WQQ286" s="225"/>
      <c r="WQR286" s="225"/>
      <c r="WQS286" s="225"/>
      <c r="WQT286" s="225"/>
      <c r="WQU286" s="225"/>
      <c r="WQV286" s="225"/>
      <c r="WQW286" s="225"/>
      <c r="WQX286" s="225"/>
      <c r="WQY286" s="225"/>
      <c r="WQZ286" s="226"/>
      <c r="WRA286" s="224"/>
      <c r="WRB286" s="225"/>
      <c r="WRC286" s="225"/>
      <c r="WRD286" s="225"/>
      <c r="WRE286" s="225"/>
      <c r="WRF286" s="225"/>
      <c r="WRG286" s="225"/>
      <c r="WRH286" s="225"/>
      <c r="WRI286" s="225"/>
      <c r="WRJ286" s="225"/>
      <c r="WRK286" s="225"/>
      <c r="WRL286" s="225"/>
      <c r="WRM286" s="226"/>
      <c r="WRN286" s="224"/>
      <c r="WRO286" s="225"/>
      <c r="WRP286" s="225"/>
      <c r="WRQ286" s="225"/>
      <c r="WRR286" s="225"/>
      <c r="WRS286" s="225"/>
      <c r="WRT286" s="225"/>
      <c r="WRU286" s="225"/>
      <c r="WRV286" s="225"/>
      <c r="WRW286" s="225"/>
      <c r="WRX286" s="225"/>
      <c r="WRY286" s="225"/>
      <c r="WRZ286" s="226"/>
      <c r="WSA286" s="224"/>
      <c r="WSB286" s="225"/>
      <c r="WSC286" s="225"/>
      <c r="WSD286" s="225"/>
      <c r="WSE286" s="225"/>
      <c r="WSF286" s="225"/>
      <c r="WSG286" s="225"/>
      <c r="WSH286" s="225"/>
      <c r="WSI286" s="225"/>
      <c r="WSJ286" s="225"/>
      <c r="WSK286" s="225"/>
      <c r="WSL286" s="225"/>
      <c r="WSM286" s="226"/>
      <c r="WSN286" s="224"/>
      <c r="WSO286" s="225"/>
      <c r="WSP286" s="225"/>
      <c r="WSQ286" s="225"/>
      <c r="WSR286" s="225"/>
      <c r="WSS286" s="225"/>
      <c r="WST286" s="225"/>
      <c r="WSU286" s="225"/>
      <c r="WSV286" s="225"/>
      <c r="WSW286" s="225"/>
      <c r="WSX286" s="225"/>
      <c r="WSY286" s="225"/>
      <c r="WSZ286" s="226"/>
      <c r="WTA286" s="224"/>
      <c r="WTB286" s="225"/>
      <c r="WTC286" s="225"/>
      <c r="WTD286" s="225"/>
      <c r="WTE286" s="225"/>
      <c r="WTF286" s="225"/>
      <c r="WTG286" s="225"/>
      <c r="WTH286" s="225"/>
      <c r="WTI286" s="225"/>
      <c r="WTJ286" s="225"/>
      <c r="WTK286" s="225"/>
      <c r="WTL286" s="225"/>
      <c r="WTM286" s="226"/>
      <c r="WTN286" s="224"/>
      <c r="WTO286" s="225"/>
      <c r="WTP286" s="225"/>
      <c r="WTQ286" s="225"/>
      <c r="WTR286" s="225"/>
      <c r="WTS286" s="225"/>
      <c r="WTT286" s="225"/>
      <c r="WTU286" s="225"/>
      <c r="WTV286" s="225"/>
      <c r="WTW286" s="225"/>
      <c r="WTX286" s="225"/>
      <c r="WTY286" s="225"/>
      <c r="WTZ286" s="226"/>
      <c r="WUA286" s="224"/>
      <c r="WUB286" s="225"/>
      <c r="WUC286" s="225"/>
      <c r="WUD286" s="225"/>
      <c r="WUE286" s="225"/>
      <c r="WUF286" s="225"/>
      <c r="WUG286" s="225"/>
      <c r="WUH286" s="225"/>
      <c r="WUI286" s="225"/>
      <c r="WUJ286" s="225"/>
      <c r="WUK286" s="225"/>
      <c r="WUL286" s="225"/>
      <c r="WUM286" s="226"/>
      <c r="WUN286" s="224"/>
      <c r="WUO286" s="225"/>
      <c r="WUP286" s="225"/>
      <c r="WUQ286" s="225"/>
      <c r="WUR286" s="225"/>
      <c r="WUS286" s="225"/>
      <c r="WUT286" s="225"/>
      <c r="WUU286" s="225"/>
      <c r="WUV286" s="225"/>
      <c r="WUW286" s="225"/>
      <c r="WUX286" s="225"/>
      <c r="WUY286" s="225"/>
      <c r="WUZ286" s="226"/>
      <c r="WVA286" s="224"/>
      <c r="WVB286" s="225"/>
      <c r="WVC286" s="225"/>
      <c r="WVD286" s="225"/>
      <c r="WVE286" s="225"/>
      <c r="WVF286" s="225"/>
      <c r="WVG286" s="225"/>
      <c r="WVH286" s="225"/>
      <c r="WVI286" s="225"/>
      <c r="WVJ286" s="225"/>
      <c r="WVK286" s="225"/>
      <c r="WVL286" s="225"/>
      <c r="WVM286" s="226"/>
      <c r="WVN286" s="224"/>
      <c r="WVO286" s="225"/>
      <c r="WVP286" s="225"/>
      <c r="WVQ286" s="225"/>
      <c r="WVR286" s="225"/>
      <c r="WVS286" s="225"/>
      <c r="WVT286" s="225"/>
      <c r="WVU286" s="225"/>
      <c r="WVV286" s="225"/>
      <c r="WVW286" s="225"/>
      <c r="WVX286" s="225"/>
      <c r="WVY286" s="225"/>
      <c r="WVZ286" s="226"/>
      <c r="WWA286" s="224"/>
      <c r="WWB286" s="225"/>
      <c r="WWC286" s="225"/>
      <c r="WWD286" s="225"/>
      <c r="WWE286" s="225"/>
      <c r="WWF286" s="225"/>
      <c r="WWG286" s="225"/>
      <c r="WWH286" s="225"/>
      <c r="WWI286" s="225"/>
      <c r="WWJ286" s="225"/>
      <c r="WWK286" s="225"/>
      <c r="WWL286" s="225"/>
      <c r="WWM286" s="226"/>
      <c r="WWN286" s="224"/>
      <c r="WWO286" s="225"/>
      <c r="WWP286" s="225"/>
      <c r="WWQ286" s="225"/>
      <c r="WWR286" s="225"/>
      <c r="WWS286" s="225"/>
      <c r="WWT286" s="225"/>
      <c r="WWU286" s="225"/>
      <c r="WWV286" s="225"/>
      <c r="WWW286" s="225"/>
      <c r="WWX286" s="225"/>
      <c r="WWY286" s="225"/>
      <c r="WWZ286" s="226"/>
      <c r="WXA286" s="224"/>
      <c r="WXB286" s="225"/>
      <c r="WXC286" s="225"/>
      <c r="WXD286" s="225"/>
      <c r="WXE286" s="225"/>
      <c r="WXF286" s="225"/>
      <c r="WXG286" s="225"/>
      <c r="WXH286" s="225"/>
      <c r="WXI286" s="225"/>
      <c r="WXJ286" s="225"/>
      <c r="WXK286" s="225"/>
      <c r="WXL286" s="225"/>
      <c r="WXM286" s="226"/>
      <c r="WXN286" s="224"/>
      <c r="WXO286" s="225"/>
      <c r="WXP286" s="225"/>
      <c r="WXQ286" s="225"/>
      <c r="WXR286" s="225"/>
      <c r="WXS286" s="225"/>
      <c r="WXT286" s="225"/>
      <c r="WXU286" s="225"/>
      <c r="WXV286" s="225"/>
      <c r="WXW286" s="225"/>
      <c r="WXX286" s="225"/>
      <c r="WXY286" s="225"/>
      <c r="WXZ286" s="226"/>
      <c r="WYA286" s="224"/>
      <c r="WYB286" s="225"/>
      <c r="WYC286" s="225"/>
      <c r="WYD286" s="225"/>
      <c r="WYE286" s="225"/>
      <c r="WYF286" s="225"/>
      <c r="WYG286" s="225"/>
      <c r="WYH286" s="225"/>
      <c r="WYI286" s="225"/>
      <c r="WYJ286" s="225"/>
      <c r="WYK286" s="225"/>
      <c r="WYL286" s="225"/>
      <c r="WYM286" s="226"/>
      <c r="WYN286" s="224"/>
      <c r="WYO286" s="225"/>
      <c r="WYP286" s="225"/>
      <c r="WYQ286" s="225"/>
      <c r="WYR286" s="225"/>
      <c r="WYS286" s="225"/>
      <c r="WYT286" s="225"/>
      <c r="WYU286" s="225"/>
      <c r="WYV286" s="225"/>
      <c r="WYW286" s="225"/>
      <c r="WYX286" s="225"/>
      <c r="WYY286" s="225"/>
      <c r="WYZ286" s="226"/>
      <c r="WZA286" s="224"/>
      <c r="WZB286" s="225"/>
      <c r="WZC286" s="225"/>
      <c r="WZD286" s="225"/>
      <c r="WZE286" s="225"/>
      <c r="WZF286" s="225"/>
      <c r="WZG286" s="225"/>
      <c r="WZH286" s="225"/>
      <c r="WZI286" s="225"/>
      <c r="WZJ286" s="225"/>
      <c r="WZK286" s="225"/>
      <c r="WZL286" s="225"/>
      <c r="WZM286" s="226"/>
      <c r="WZN286" s="224"/>
      <c r="WZO286" s="225"/>
      <c r="WZP286" s="225"/>
      <c r="WZQ286" s="225"/>
      <c r="WZR286" s="225"/>
      <c r="WZS286" s="225"/>
      <c r="WZT286" s="225"/>
      <c r="WZU286" s="225"/>
      <c r="WZV286" s="225"/>
      <c r="WZW286" s="225"/>
      <c r="WZX286" s="225"/>
      <c r="WZY286" s="225"/>
      <c r="WZZ286" s="226"/>
      <c r="XAA286" s="224"/>
      <c r="XAB286" s="225"/>
      <c r="XAC286" s="225"/>
      <c r="XAD286" s="225"/>
      <c r="XAE286" s="225"/>
      <c r="XAF286" s="225"/>
      <c r="XAG286" s="225"/>
      <c r="XAH286" s="225"/>
      <c r="XAI286" s="225"/>
      <c r="XAJ286" s="225"/>
      <c r="XAK286" s="225"/>
      <c r="XAL286" s="225"/>
      <c r="XAM286" s="226"/>
      <c r="XAN286" s="224"/>
      <c r="XAO286" s="225"/>
      <c r="XAP286" s="225"/>
      <c r="XAQ286" s="225"/>
      <c r="XAR286" s="225"/>
      <c r="XAS286" s="225"/>
      <c r="XAT286" s="225"/>
      <c r="XAU286" s="225"/>
      <c r="XAV286" s="225"/>
      <c r="XAW286" s="225"/>
      <c r="XAX286" s="225"/>
      <c r="XAY286" s="225"/>
      <c r="XAZ286" s="226"/>
      <c r="XBA286" s="224"/>
      <c r="XBB286" s="225"/>
      <c r="XBC286" s="225"/>
      <c r="XBD286" s="225"/>
      <c r="XBE286" s="225"/>
      <c r="XBF286" s="225"/>
      <c r="XBG286" s="225"/>
      <c r="XBH286" s="225"/>
      <c r="XBI286" s="225"/>
      <c r="XBJ286" s="225"/>
      <c r="XBK286" s="225"/>
      <c r="XBL286" s="225"/>
      <c r="XBM286" s="226"/>
      <c r="XBN286" s="224"/>
      <c r="XBO286" s="225"/>
      <c r="XBP286" s="225"/>
      <c r="XBQ286" s="225"/>
      <c r="XBR286" s="225"/>
      <c r="XBS286" s="225"/>
      <c r="XBT286" s="225"/>
      <c r="XBU286" s="225"/>
      <c r="XBV286" s="225"/>
      <c r="XBW286" s="225"/>
      <c r="XBX286" s="225"/>
      <c r="XBY286" s="225"/>
      <c r="XBZ286" s="226"/>
      <c r="XCA286" s="224"/>
      <c r="XCB286" s="225"/>
      <c r="XCC286" s="225"/>
      <c r="XCD286" s="225"/>
      <c r="XCE286" s="225"/>
      <c r="XCF286" s="225"/>
      <c r="XCG286" s="225"/>
      <c r="XCH286" s="225"/>
      <c r="XCI286" s="225"/>
      <c r="XCJ286" s="225"/>
      <c r="XCK286" s="225"/>
      <c r="XCL286" s="225"/>
      <c r="XCM286" s="226"/>
      <c r="XCN286" s="224"/>
      <c r="XCO286" s="225"/>
      <c r="XCP286" s="225"/>
      <c r="XCQ286" s="225"/>
      <c r="XCR286" s="225"/>
      <c r="XCS286" s="225"/>
      <c r="XCT286" s="225"/>
      <c r="XCU286" s="225"/>
      <c r="XCV286" s="225"/>
      <c r="XCW286" s="225"/>
      <c r="XCX286" s="225"/>
      <c r="XCY286" s="225"/>
      <c r="XCZ286" s="226"/>
      <c r="XDA286" s="224"/>
      <c r="XDB286" s="225"/>
      <c r="XDC286" s="225"/>
      <c r="XDD286" s="225"/>
      <c r="XDE286" s="225"/>
      <c r="XDF286" s="225"/>
      <c r="XDG286" s="225"/>
      <c r="XDH286" s="225"/>
      <c r="XDI286" s="225"/>
      <c r="XDJ286" s="225"/>
      <c r="XDK286" s="225"/>
      <c r="XDL286" s="225"/>
      <c r="XDM286" s="226"/>
      <c r="XDN286" s="224"/>
      <c r="XDO286" s="225"/>
      <c r="XDP286" s="225"/>
      <c r="XDQ286" s="225"/>
      <c r="XDR286" s="225"/>
      <c r="XDS286" s="225"/>
      <c r="XDT286" s="225"/>
      <c r="XDU286" s="225"/>
      <c r="XDV286" s="225"/>
      <c r="XDW286" s="225"/>
      <c r="XDX286" s="225"/>
      <c r="XDY286" s="225"/>
      <c r="XDZ286" s="226"/>
      <c r="XEA286" s="224"/>
      <c r="XEB286" s="225"/>
      <c r="XEC286" s="225"/>
      <c r="XED286" s="225"/>
      <c r="XEE286" s="225"/>
      <c r="XEF286" s="225"/>
      <c r="XEG286" s="225"/>
      <c r="XEH286" s="225"/>
      <c r="XEI286" s="225"/>
      <c r="XEJ286" s="225"/>
      <c r="XEK286" s="225"/>
      <c r="XEL286" s="225"/>
      <c r="XEM286" s="226"/>
      <c r="XEN286" s="224"/>
      <c r="XEO286" s="225"/>
      <c r="XEP286" s="225"/>
      <c r="XEQ286" s="225"/>
      <c r="XER286" s="225"/>
      <c r="XES286" s="225"/>
      <c r="XET286" s="225"/>
      <c r="XEU286" s="225"/>
      <c r="XEV286" s="225"/>
      <c r="XEW286" s="225"/>
      <c r="XEX286" s="225"/>
      <c r="XEY286" s="225"/>
      <c r="XEZ286" s="226"/>
      <c r="XFA286" s="224"/>
      <c r="XFB286" s="225"/>
      <c r="XFC286" s="225"/>
      <c r="XFD286" s="225"/>
    </row>
    <row r="287" spans="1:16384">
      <c r="A287" s="227" t="s">
        <v>344</v>
      </c>
      <c r="B287" s="227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16384" ht="60">
      <c r="A288" s="25" t="s">
        <v>66</v>
      </c>
      <c r="B288" s="100" t="s">
        <v>346</v>
      </c>
      <c r="C288" s="4"/>
      <c r="D288" s="63" t="s">
        <v>65</v>
      </c>
      <c r="E288" s="93">
        <v>42736</v>
      </c>
      <c r="F288" s="93">
        <v>43100</v>
      </c>
      <c r="G288" s="59">
        <v>44786181</v>
      </c>
      <c r="H288" s="59">
        <v>33103398.609999999</v>
      </c>
      <c r="I288" s="261">
        <v>186283400</v>
      </c>
      <c r="J288" s="261">
        <v>125738416.23</v>
      </c>
      <c r="K288" s="261">
        <v>0</v>
      </c>
      <c r="L288" s="261">
        <v>0</v>
      </c>
      <c r="M288" s="210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13" ht="60" hidden="1">
      <c r="A289" s="1"/>
      <c r="B289" s="159" t="s">
        <v>347</v>
      </c>
      <c r="C289" s="95">
        <v>0</v>
      </c>
      <c r="D289" s="6" t="s">
        <v>65</v>
      </c>
      <c r="E289" s="93" t="s">
        <v>7</v>
      </c>
      <c r="F289" s="93">
        <v>43100</v>
      </c>
      <c r="G289" s="93" t="s">
        <v>7</v>
      </c>
      <c r="H289" s="93" t="s">
        <v>7</v>
      </c>
      <c r="I289" s="93" t="s">
        <v>7</v>
      </c>
      <c r="J289" s="93" t="s">
        <v>7</v>
      </c>
      <c r="K289" s="93" t="s">
        <v>7</v>
      </c>
      <c r="L289" s="93" t="s">
        <v>7</v>
      </c>
      <c r="M289" s="3"/>
    </row>
    <row r="290" spans="1:13" ht="84">
      <c r="A290" s="25" t="s">
        <v>110</v>
      </c>
      <c r="B290" s="196" t="s">
        <v>348</v>
      </c>
      <c r="C290" s="194"/>
      <c r="D290" s="6" t="s">
        <v>65</v>
      </c>
      <c r="E290" s="93">
        <v>42736</v>
      </c>
      <c r="F290" s="93">
        <v>43100</v>
      </c>
      <c r="G290" s="59">
        <v>0</v>
      </c>
      <c r="H290" s="59">
        <v>0</v>
      </c>
      <c r="I290" s="59">
        <v>11310500</v>
      </c>
      <c r="J290" s="59">
        <v>2261257.25</v>
      </c>
      <c r="K290" s="59">
        <v>0</v>
      </c>
      <c r="L290" s="59">
        <v>0</v>
      </c>
      <c r="M290" s="210"/>
    </row>
    <row r="291" spans="1:13" ht="60">
      <c r="A291" s="25" t="s">
        <v>117</v>
      </c>
      <c r="B291" s="196" t="s">
        <v>349</v>
      </c>
      <c r="C291" s="194"/>
      <c r="D291" s="6" t="s">
        <v>65</v>
      </c>
      <c r="E291" s="93">
        <v>42736</v>
      </c>
      <c r="F291" s="93">
        <v>43100</v>
      </c>
      <c r="G291" s="59">
        <v>120000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210"/>
    </row>
    <row r="292" spans="1:13" ht="60">
      <c r="A292" s="25" t="s">
        <v>87</v>
      </c>
      <c r="B292" s="100" t="s">
        <v>350</v>
      </c>
      <c r="C292" s="4"/>
      <c r="D292" s="6" t="s">
        <v>65</v>
      </c>
      <c r="E292" s="93">
        <v>42736</v>
      </c>
      <c r="F292" s="93">
        <v>43100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126"/>
    </row>
    <row r="293" spans="1:13" ht="60">
      <c r="A293" s="25" t="s">
        <v>93</v>
      </c>
      <c r="B293" s="100" t="s">
        <v>351</v>
      </c>
      <c r="C293" s="94"/>
      <c r="D293" s="6" t="s">
        <v>65</v>
      </c>
      <c r="E293" s="93">
        <v>42736</v>
      </c>
      <c r="F293" s="93">
        <v>43100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126"/>
    </row>
    <row r="294" spans="1:13" ht="60">
      <c r="A294" s="25" t="s">
        <v>96</v>
      </c>
      <c r="B294" s="100" t="s">
        <v>352</v>
      </c>
      <c r="C294" s="94"/>
      <c r="D294" s="6" t="s">
        <v>65</v>
      </c>
      <c r="E294" s="93">
        <v>42736</v>
      </c>
      <c r="F294" s="93">
        <v>43100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0</v>
      </c>
      <c r="M294" s="3"/>
    </row>
    <row r="295" spans="1:13" ht="60" hidden="1">
      <c r="A295" s="94"/>
      <c r="B295" s="159" t="s">
        <v>353</v>
      </c>
      <c r="C295" s="176">
        <v>1</v>
      </c>
      <c r="D295" s="6" t="s">
        <v>65</v>
      </c>
      <c r="E295" s="93" t="s">
        <v>7</v>
      </c>
      <c r="F295" s="93">
        <v>43100</v>
      </c>
      <c r="G295" s="93" t="s">
        <v>7</v>
      </c>
      <c r="H295" s="93" t="s">
        <v>7</v>
      </c>
      <c r="I295" s="93" t="s">
        <v>7</v>
      </c>
      <c r="J295" s="93" t="s">
        <v>7</v>
      </c>
      <c r="K295" s="93" t="s">
        <v>7</v>
      </c>
      <c r="L295" s="93" t="s">
        <v>7</v>
      </c>
      <c r="M295" s="3"/>
    </row>
    <row r="296" spans="1:13" ht="60">
      <c r="A296" s="25" t="s">
        <v>108</v>
      </c>
      <c r="B296" s="100" t="s">
        <v>354</v>
      </c>
      <c r="C296" s="94"/>
      <c r="D296" s="6" t="s">
        <v>65</v>
      </c>
      <c r="E296" s="93">
        <v>42736</v>
      </c>
      <c r="F296" s="93">
        <v>43100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3"/>
    </row>
    <row r="297" spans="1:13" ht="60">
      <c r="A297" s="25" t="s">
        <v>109</v>
      </c>
      <c r="B297" s="100" t="s">
        <v>355</v>
      </c>
      <c r="C297" s="94"/>
      <c r="D297" s="6" t="s">
        <v>65</v>
      </c>
      <c r="E297" s="93">
        <v>42736</v>
      </c>
      <c r="F297" s="93">
        <v>43100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3"/>
    </row>
    <row r="298" spans="1:13" ht="60">
      <c r="A298" s="25" t="s">
        <v>232</v>
      </c>
      <c r="B298" s="100" t="s">
        <v>356</v>
      </c>
      <c r="C298" s="94"/>
      <c r="D298" s="6" t="s">
        <v>65</v>
      </c>
      <c r="E298" s="93">
        <v>42736</v>
      </c>
      <c r="F298" s="93">
        <v>43100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3"/>
    </row>
    <row r="299" spans="1:13" ht="60">
      <c r="A299" s="25" t="s">
        <v>152</v>
      </c>
      <c r="B299" s="100" t="s">
        <v>357</v>
      </c>
      <c r="C299" s="94"/>
      <c r="D299" s="6" t="s">
        <v>65</v>
      </c>
      <c r="E299" s="93">
        <v>42736</v>
      </c>
      <c r="F299" s="93">
        <v>43100</v>
      </c>
      <c r="G299" s="59">
        <v>0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3"/>
    </row>
    <row r="300" spans="1:13" ht="60">
      <c r="A300" s="25" t="s">
        <v>155</v>
      </c>
      <c r="B300" s="100" t="s">
        <v>358</v>
      </c>
      <c r="C300" s="94"/>
      <c r="D300" s="6" t="s">
        <v>65</v>
      </c>
      <c r="E300" s="93">
        <v>42736</v>
      </c>
      <c r="F300" s="93">
        <v>43100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3"/>
    </row>
    <row r="301" spans="1:13" ht="60" hidden="1">
      <c r="A301" s="92"/>
      <c r="B301" s="159" t="s">
        <v>359</v>
      </c>
      <c r="C301" s="176">
        <v>2</v>
      </c>
      <c r="D301" s="6" t="s">
        <v>65</v>
      </c>
      <c r="E301" s="8" t="s">
        <v>7</v>
      </c>
      <c r="F301" s="93">
        <v>43100</v>
      </c>
      <c r="G301" s="8" t="s">
        <v>7</v>
      </c>
      <c r="H301" s="8" t="s">
        <v>7</v>
      </c>
      <c r="I301" s="8" t="s">
        <v>7</v>
      </c>
      <c r="J301" s="8" t="s">
        <v>7</v>
      </c>
      <c r="K301" s="8" t="s">
        <v>7</v>
      </c>
      <c r="L301" s="8" t="s">
        <v>7</v>
      </c>
      <c r="M301" s="3"/>
    </row>
    <row r="302" spans="1:13" ht="60">
      <c r="A302" s="25" t="s">
        <v>158</v>
      </c>
      <c r="B302" s="100" t="s">
        <v>360</v>
      </c>
      <c r="C302" s="94"/>
      <c r="D302" s="6" t="s">
        <v>65</v>
      </c>
      <c r="E302" s="93">
        <v>42736</v>
      </c>
      <c r="F302" s="93">
        <v>43100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3"/>
    </row>
    <row r="303" spans="1:13" ht="60" hidden="1">
      <c r="A303" s="92"/>
      <c r="B303" s="159" t="s">
        <v>361</v>
      </c>
      <c r="C303" s="94"/>
      <c r="D303" s="6" t="s">
        <v>65</v>
      </c>
      <c r="E303" s="8" t="s">
        <v>7</v>
      </c>
      <c r="F303" s="93">
        <v>43100</v>
      </c>
      <c r="G303" s="8" t="s">
        <v>7</v>
      </c>
      <c r="H303" s="8" t="s">
        <v>7</v>
      </c>
      <c r="I303" s="8" t="s">
        <v>7</v>
      </c>
      <c r="J303" s="8" t="s">
        <v>7</v>
      </c>
      <c r="K303" s="8" t="s">
        <v>7</v>
      </c>
      <c r="L303" s="8" t="s">
        <v>7</v>
      </c>
      <c r="M303" s="3"/>
    </row>
    <row r="304" spans="1:13" ht="15.75">
      <c r="A304" s="92"/>
      <c r="B304" s="177" t="s">
        <v>86</v>
      </c>
      <c r="C304" s="94" t="s">
        <v>7</v>
      </c>
      <c r="D304" s="197" t="s">
        <v>7</v>
      </c>
      <c r="E304" s="41" t="s">
        <v>7</v>
      </c>
      <c r="F304" s="198" t="s">
        <v>7</v>
      </c>
      <c r="G304" s="149">
        <f>G302+G300+G299+G298+G297+G296+G294+G293+G292+G291+G290+G288</f>
        <v>44906181</v>
      </c>
      <c r="H304" s="149">
        <f t="shared" ref="H304:L304" si="18">H302+H300+H299+H298+H297+H296+H294+H293+H292+H291+H290+H288</f>
        <v>33103398.609999999</v>
      </c>
      <c r="I304" s="149">
        <f t="shared" si="18"/>
        <v>197593900</v>
      </c>
      <c r="J304" s="149">
        <f t="shared" si="18"/>
        <v>127999673.48</v>
      </c>
      <c r="K304" s="149">
        <f t="shared" si="18"/>
        <v>0</v>
      </c>
      <c r="L304" s="149">
        <f t="shared" si="18"/>
        <v>0</v>
      </c>
      <c r="M304" s="253"/>
    </row>
    <row r="305" spans="1:13">
      <c r="A305" s="224" t="s">
        <v>362</v>
      </c>
      <c r="B305" s="225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  <c r="M305" s="226"/>
    </row>
    <row r="306" spans="1:13" ht="60">
      <c r="A306" s="25" t="s">
        <v>161</v>
      </c>
      <c r="B306" s="100" t="s">
        <v>363</v>
      </c>
      <c r="C306" s="94"/>
      <c r="D306" s="6" t="s">
        <v>65</v>
      </c>
      <c r="E306" s="93">
        <v>42736</v>
      </c>
      <c r="F306" s="93">
        <v>43100</v>
      </c>
      <c r="G306" s="59">
        <v>99880631.769999996</v>
      </c>
      <c r="H306" s="59">
        <v>74178384.069999993</v>
      </c>
      <c r="I306" s="59">
        <v>279387800</v>
      </c>
      <c r="J306" s="59">
        <v>187138300</v>
      </c>
      <c r="K306" s="59">
        <v>0</v>
      </c>
      <c r="L306" s="59">
        <v>0</v>
      </c>
      <c r="M306" s="210"/>
    </row>
    <row r="307" spans="1:13" ht="60" hidden="1">
      <c r="A307" s="92"/>
      <c r="B307" s="159" t="s">
        <v>364</v>
      </c>
      <c r="C307" s="176">
        <v>2</v>
      </c>
      <c r="D307" s="6" t="s">
        <v>65</v>
      </c>
      <c r="E307" s="93" t="s">
        <v>7</v>
      </c>
      <c r="F307" s="93">
        <v>43100</v>
      </c>
      <c r="G307" s="59" t="s">
        <v>7</v>
      </c>
      <c r="H307" s="59" t="s">
        <v>7</v>
      </c>
      <c r="I307" s="59" t="s">
        <v>7</v>
      </c>
      <c r="J307" s="59" t="s">
        <v>7</v>
      </c>
      <c r="K307" s="59" t="s">
        <v>7</v>
      </c>
      <c r="L307" s="59" t="s">
        <v>7</v>
      </c>
      <c r="M307" s="3"/>
    </row>
    <row r="308" spans="1:13" ht="60">
      <c r="A308" s="25" t="s">
        <v>164</v>
      </c>
      <c r="B308" s="100" t="s">
        <v>365</v>
      </c>
      <c r="C308" s="94"/>
      <c r="D308" s="6" t="s">
        <v>65</v>
      </c>
      <c r="E308" s="93">
        <v>42736</v>
      </c>
      <c r="F308" s="93">
        <v>43100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3"/>
    </row>
    <row r="309" spans="1:13" ht="60">
      <c r="A309" s="25" t="s">
        <v>167</v>
      </c>
      <c r="B309" s="100" t="s">
        <v>366</v>
      </c>
      <c r="C309" s="94"/>
      <c r="D309" s="6" t="s">
        <v>65</v>
      </c>
      <c r="E309" s="93">
        <v>42736</v>
      </c>
      <c r="F309" s="93">
        <v>43100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3"/>
    </row>
    <row r="310" spans="1:13" ht="60">
      <c r="A310" s="25" t="s">
        <v>170</v>
      </c>
      <c r="B310" s="100" t="s">
        <v>367</v>
      </c>
      <c r="C310" s="94"/>
      <c r="D310" s="6" t="s">
        <v>65</v>
      </c>
      <c r="E310" s="93">
        <v>42736</v>
      </c>
      <c r="F310" s="93">
        <v>43100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3"/>
    </row>
    <row r="311" spans="1:13" ht="60">
      <c r="A311" s="25" t="s">
        <v>173</v>
      </c>
      <c r="B311" s="100" t="s">
        <v>368</v>
      </c>
      <c r="C311" s="94"/>
      <c r="D311" s="6" t="s">
        <v>65</v>
      </c>
      <c r="E311" s="93">
        <v>42736</v>
      </c>
      <c r="F311" s="93">
        <v>43100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3"/>
    </row>
    <row r="312" spans="1:13" ht="60" hidden="1">
      <c r="A312" s="92"/>
      <c r="B312" s="159" t="s">
        <v>369</v>
      </c>
      <c r="C312" s="176">
        <v>2</v>
      </c>
      <c r="D312" s="6" t="s">
        <v>65</v>
      </c>
      <c r="E312" s="93" t="s">
        <v>7</v>
      </c>
      <c r="F312" s="93">
        <v>43100</v>
      </c>
      <c r="G312" s="59" t="s">
        <v>7</v>
      </c>
      <c r="H312" s="59" t="s">
        <v>7</v>
      </c>
      <c r="I312" s="59" t="s">
        <v>7</v>
      </c>
      <c r="J312" s="59" t="s">
        <v>7</v>
      </c>
      <c r="K312" s="59" t="s">
        <v>7</v>
      </c>
      <c r="L312" s="59" t="s">
        <v>7</v>
      </c>
      <c r="M312" s="126"/>
    </row>
    <row r="313" spans="1:13" ht="60">
      <c r="A313" s="25" t="s">
        <v>175</v>
      </c>
      <c r="B313" s="100" t="s">
        <v>370</v>
      </c>
      <c r="C313" s="94"/>
      <c r="D313" s="6" t="s">
        <v>65</v>
      </c>
      <c r="E313" s="93">
        <v>42736</v>
      </c>
      <c r="F313" s="93">
        <v>43100</v>
      </c>
      <c r="G313" s="59">
        <v>309100</v>
      </c>
      <c r="H313" s="59">
        <v>309100</v>
      </c>
      <c r="I313" s="59">
        <v>0</v>
      </c>
      <c r="J313" s="59">
        <v>0</v>
      </c>
      <c r="K313" s="59">
        <v>0</v>
      </c>
      <c r="L313" s="59">
        <v>0</v>
      </c>
      <c r="M313" s="210"/>
    </row>
    <row r="314" spans="1:13" ht="60" hidden="1">
      <c r="A314" s="92"/>
      <c r="B314" s="159" t="s">
        <v>371</v>
      </c>
      <c r="C314" s="176">
        <v>3</v>
      </c>
      <c r="D314" s="6" t="s">
        <v>65</v>
      </c>
      <c r="E314" s="93" t="s">
        <v>7</v>
      </c>
      <c r="F314" s="93">
        <v>43100</v>
      </c>
      <c r="G314" s="59" t="s">
        <v>7</v>
      </c>
      <c r="H314" s="59" t="s">
        <v>7</v>
      </c>
      <c r="I314" s="59" t="s">
        <v>7</v>
      </c>
      <c r="J314" s="59" t="s">
        <v>7</v>
      </c>
      <c r="K314" s="59" t="s">
        <v>7</v>
      </c>
      <c r="L314" s="59" t="s">
        <v>7</v>
      </c>
      <c r="M314" s="126"/>
    </row>
    <row r="315" spans="1:13" ht="60">
      <c r="A315" s="25" t="s">
        <v>179</v>
      </c>
      <c r="B315" s="100" t="s">
        <v>372</v>
      </c>
      <c r="C315" s="94"/>
      <c r="D315" s="6" t="s">
        <v>65</v>
      </c>
      <c r="E315" s="93">
        <v>42736</v>
      </c>
      <c r="F315" s="93">
        <v>43100</v>
      </c>
      <c r="G315" s="59">
        <v>1250000</v>
      </c>
      <c r="H315" s="59">
        <v>832251.56</v>
      </c>
      <c r="I315" s="59">
        <v>16387100</v>
      </c>
      <c r="J315" s="59">
        <v>11472000</v>
      </c>
      <c r="K315" s="59">
        <v>0</v>
      </c>
      <c r="L315" s="59">
        <v>0</v>
      </c>
      <c r="M315" s="210"/>
    </row>
    <row r="316" spans="1:13" ht="60">
      <c r="A316" s="25" t="s">
        <v>182</v>
      </c>
      <c r="B316" s="100" t="s">
        <v>373</v>
      </c>
      <c r="C316" s="94"/>
      <c r="D316" s="6" t="s">
        <v>65</v>
      </c>
      <c r="E316" s="93">
        <v>42736</v>
      </c>
      <c r="F316" s="93">
        <v>43100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126"/>
    </row>
    <row r="317" spans="1:13" ht="60" hidden="1">
      <c r="A317" s="92"/>
      <c r="B317" s="159" t="s">
        <v>374</v>
      </c>
      <c r="C317" s="176">
        <v>3</v>
      </c>
      <c r="D317" s="6" t="s">
        <v>65</v>
      </c>
      <c r="E317" s="93" t="s">
        <v>7</v>
      </c>
      <c r="F317" s="93">
        <v>43100</v>
      </c>
      <c r="G317" s="59" t="s">
        <v>7</v>
      </c>
      <c r="H317" s="59" t="s">
        <v>7</v>
      </c>
      <c r="I317" s="59" t="s">
        <v>7</v>
      </c>
      <c r="J317" s="59" t="s">
        <v>7</v>
      </c>
      <c r="K317" s="59" t="s">
        <v>7</v>
      </c>
      <c r="L317" s="59" t="s">
        <v>7</v>
      </c>
      <c r="M317" s="126"/>
    </row>
    <row r="318" spans="1:13" ht="60">
      <c r="A318" s="25" t="s">
        <v>187</v>
      </c>
      <c r="B318" s="100" t="s">
        <v>375</v>
      </c>
      <c r="C318" s="94"/>
      <c r="D318" s="6" t="s">
        <v>65</v>
      </c>
      <c r="E318" s="93">
        <v>42736</v>
      </c>
      <c r="F318" s="93">
        <v>43100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3"/>
    </row>
    <row r="319" spans="1:13" ht="60">
      <c r="A319" s="25" t="s">
        <v>190</v>
      </c>
      <c r="B319" s="100" t="s">
        <v>376</v>
      </c>
      <c r="C319" s="94"/>
      <c r="D319" s="6" t="s">
        <v>65</v>
      </c>
      <c r="E319" s="93">
        <v>42736</v>
      </c>
      <c r="F319" s="93">
        <v>43100</v>
      </c>
      <c r="G319" s="59">
        <v>0</v>
      </c>
      <c r="H319" s="59">
        <v>0</v>
      </c>
      <c r="I319" s="59">
        <v>0</v>
      </c>
      <c r="J319" s="59">
        <v>0</v>
      </c>
      <c r="K319" s="59">
        <v>0</v>
      </c>
      <c r="L319" s="59">
        <v>0</v>
      </c>
      <c r="M319" s="3"/>
    </row>
    <row r="320" spans="1:13" ht="60" hidden="1">
      <c r="A320" s="92"/>
      <c r="B320" s="159" t="s">
        <v>377</v>
      </c>
      <c r="C320" s="176">
        <v>1</v>
      </c>
      <c r="D320" s="6" t="s">
        <v>65</v>
      </c>
      <c r="E320" s="93" t="s">
        <v>7</v>
      </c>
      <c r="F320" s="93">
        <v>43100</v>
      </c>
      <c r="G320" s="59" t="s">
        <v>7</v>
      </c>
      <c r="H320" s="59" t="s">
        <v>7</v>
      </c>
      <c r="I320" s="59" t="s">
        <v>7</v>
      </c>
      <c r="J320" s="59" t="s">
        <v>7</v>
      </c>
      <c r="K320" s="59" t="s">
        <v>7</v>
      </c>
      <c r="L320" s="59" t="s">
        <v>7</v>
      </c>
      <c r="M320" s="3"/>
    </row>
    <row r="321" spans="1:13" ht="60">
      <c r="A321" s="25" t="s">
        <v>194</v>
      </c>
      <c r="B321" s="100" t="s">
        <v>378</v>
      </c>
      <c r="C321" s="94"/>
      <c r="D321" s="6" t="s">
        <v>65</v>
      </c>
      <c r="E321" s="93">
        <v>42736</v>
      </c>
      <c r="F321" s="93">
        <v>43100</v>
      </c>
      <c r="G321" s="59">
        <v>0</v>
      </c>
      <c r="H321" s="59">
        <v>0</v>
      </c>
      <c r="I321" s="59">
        <v>0</v>
      </c>
      <c r="J321" s="59">
        <v>0</v>
      </c>
      <c r="K321" s="59">
        <v>0</v>
      </c>
      <c r="L321" s="59">
        <v>0</v>
      </c>
      <c r="M321" s="3"/>
    </row>
    <row r="322" spans="1:13" ht="60">
      <c r="A322" s="25" t="s">
        <v>279</v>
      </c>
      <c r="B322" s="100" t="s">
        <v>379</v>
      </c>
      <c r="C322" s="94"/>
      <c r="D322" s="6" t="s">
        <v>65</v>
      </c>
      <c r="E322" s="93">
        <v>42736</v>
      </c>
      <c r="F322" s="93">
        <v>43100</v>
      </c>
      <c r="G322" s="59">
        <v>0</v>
      </c>
      <c r="H322" s="59">
        <v>0</v>
      </c>
      <c r="I322" s="59">
        <v>0</v>
      </c>
      <c r="J322" s="59">
        <v>0</v>
      </c>
      <c r="K322" s="59">
        <v>0</v>
      </c>
      <c r="L322" s="59">
        <v>0</v>
      </c>
      <c r="M322" s="3"/>
    </row>
    <row r="323" spans="1:13" ht="60" hidden="1">
      <c r="A323" s="92"/>
      <c r="B323" s="159" t="s">
        <v>380</v>
      </c>
      <c r="C323" s="176">
        <v>1</v>
      </c>
      <c r="D323" s="6" t="s">
        <v>65</v>
      </c>
      <c r="E323" s="93" t="s">
        <v>7</v>
      </c>
      <c r="F323" s="93">
        <v>43100</v>
      </c>
      <c r="G323" s="59" t="s">
        <v>7</v>
      </c>
      <c r="H323" s="59" t="s">
        <v>7</v>
      </c>
      <c r="I323" s="59" t="s">
        <v>7</v>
      </c>
      <c r="J323" s="59" t="s">
        <v>7</v>
      </c>
      <c r="K323" s="59" t="s">
        <v>7</v>
      </c>
      <c r="L323" s="59" t="s">
        <v>7</v>
      </c>
      <c r="M323" s="3"/>
    </row>
    <row r="324" spans="1:13" ht="60">
      <c r="A324" s="25" t="s">
        <v>200</v>
      </c>
      <c r="B324" s="196" t="s">
        <v>381</v>
      </c>
      <c r="C324" s="57"/>
      <c r="D324" s="6" t="s">
        <v>65</v>
      </c>
      <c r="E324" s="93">
        <v>42736</v>
      </c>
      <c r="F324" s="93">
        <v>43100</v>
      </c>
      <c r="G324" s="59">
        <v>0</v>
      </c>
      <c r="H324" s="59">
        <v>0</v>
      </c>
      <c r="I324" s="59">
        <v>263481.23</v>
      </c>
      <c r="J324" s="59">
        <v>263481.23</v>
      </c>
      <c r="K324" s="59">
        <v>0</v>
      </c>
      <c r="L324" s="59">
        <v>0</v>
      </c>
      <c r="M324" s="210"/>
    </row>
    <row r="325" spans="1:13" ht="60">
      <c r="A325" s="25" t="s">
        <v>203</v>
      </c>
      <c r="B325" s="196" t="s">
        <v>382</v>
      </c>
      <c r="C325" s="57"/>
      <c r="D325" s="6" t="s">
        <v>65</v>
      </c>
      <c r="E325" s="93">
        <v>42736</v>
      </c>
      <c r="F325" s="93">
        <v>43100</v>
      </c>
      <c r="G325" s="59">
        <v>0</v>
      </c>
      <c r="H325" s="59">
        <v>0</v>
      </c>
      <c r="I325" s="59">
        <v>2814057</v>
      </c>
      <c r="J325" s="59">
        <v>0</v>
      </c>
      <c r="K325" s="59">
        <v>0</v>
      </c>
      <c r="L325" s="59">
        <v>0</v>
      </c>
      <c r="M325" s="210"/>
    </row>
    <row r="326" spans="1:13" ht="15.75">
      <c r="A326" s="92"/>
      <c r="B326" s="177" t="s">
        <v>86</v>
      </c>
      <c r="C326" s="149" t="s">
        <v>7</v>
      </c>
      <c r="D326" s="149" t="s">
        <v>7</v>
      </c>
      <c r="E326" s="149" t="s">
        <v>7</v>
      </c>
      <c r="F326" s="149" t="s">
        <v>7</v>
      </c>
      <c r="G326" s="149">
        <f>G325+G324+G322+G321+G319+G318+G316+G315+G313+G311+G310+G309+G308+G306</f>
        <v>101439731.77</v>
      </c>
      <c r="H326" s="149">
        <f t="shared" ref="H326:L326" si="19">H325+H324+H322+H321+H319+H318+H316+H315+H313+H311+H310+H309+H308+H306</f>
        <v>75319735.629999995</v>
      </c>
      <c r="I326" s="149">
        <f t="shared" si="19"/>
        <v>298852438.23000002</v>
      </c>
      <c r="J326" s="149">
        <f t="shared" si="19"/>
        <v>198873781.22999999</v>
      </c>
      <c r="K326" s="149">
        <f t="shared" si="19"/>
        <v>0</v>
      </c>
      <c r="L326" s="149">
        <f t="shared" si="19"/>
        <v>0</v>
      </c>
      <c r="M326" s="253"/>
    </row>
    <row r="327" spans="1:13">
      <c r="A327" s="224" t="s">
        <v>383</v>
      </c>
      <c r="B327" s="225"/>
      <c r="C327" s="225"/>
      <c r="D327" s="225"/>
      <c r="E327" s="225"/>
      <c r="F327" s="225"/>
      <c r="G327" s="225"/>
      <c r="H327" s="225"/>
      <c r="I327" s="225"/>
      <c r="J327" s="225"/>
      <c r="K327" s="225"/>
      <c r="L327" s="225"/>
      <c r="M327" s="226"/>
    </row>
    <row r="328" spans="1:13" ht="60">
      <c r="A328" s="25" t="s">
        <v>207</v>
      </c>
      <c r="B328" s="100" t="s">
        <v>384</v>
      </c>
      <c r="C328" s="94"/>
      <c r="D328" s="6" t="s">
        <v>65</v>
      </c>
      <c r="E328" s="93">
        <v>42736</v>
      </c>
      <c r="F328" s="93">
        <v>43100</v>
      </c>
      <c r="G328" s="59">
        <v>0</v>
      </c>
      <c r="H328" s="59">
        <v>0</v>
      </c>
      <c r="I328" s="59">
        <v>0</v>
      </c>
      <c r="J328" s="59">
        <v>0</v>
      </c>
      <c r="K328" s="59">
        <v>0</v>
      </c>
      <c r="L328" s="59">
        <v>0</v>
      </c>
      <c r="M328" s="3"/>
    </row>
    <row r="329" spans="1:13" ht="60">
      <c r="A329" s="25" t="s">
        <v>210</v>
      </c>
      <c r="B329" s="100" t="s">
        <v>385</v>
      </c>
      <c r="C329" s="94"/>
      <c r="D329" s="6" t="s">
        <v>65</v>
      </c>
      <c r="E329" s="93">
        <v>42736</v>
      </c>
      <c r="F329" s="93">
        <v>43100</v>
      </c>
      <c r="G329" s="59">
        <v>0</v>
      </c>
      <c r="H329" s="59">
        <v>0</v>
      </c>
      <c r="I329" s="59">
        <v>0</v>
      </c>
      <c r="J329" s="59">
        <v>0</v>
      </c>
      <c r="K329" s="59">
        <v>0</v>
      </c>
      <c r="L329" s="59">
        <v>0</v>
      </c>
      <c r="M329" s="3"/>
    </row>
    <row r="330" spans="1:13" ht="60">
      <c r="A330" s="25" t="s">
        <v>212</v>
      </c>
      <c r="B330" s="100" t="s">
        <v>386</v>
      </c>
      <c r="C330" s="94"/>
      <c r="D330" s="6" t="s">
        <v>65</v>
      </c>
      <c r="E330" s="93">
        <v>42736</v>
      </c>
      <c r="F330" s="93">
        <v>43100</v>
      </c>
      <c r="G330" s="59">
        <v>0</v>
      </c>
      <c r="H330" s="59">
        <v>0</v>
      </c>
      <c r="I330" s="59">
        <v>0</v>
      </c>
      <c r="J330" s="59">
        <v>0</v>
      </c>
      <c r="K330" s="59">
        <v>0</v>
      </c>
      <c r="L330" s="59">
        <v>0</v>
      </c>
      <c r="M330" s="3"/>
    </row>
    <row r="331" spans="1:13" ht="60">
      <c r="A331" s="25" t="s">
        <v>216</v>
      </c>
      <c r="B331" s="100" t="s">
        <v>387</v>
      </c>
      <c r="C331" s="94"/>
      <c r="D331" s="6" t="s">
        <v>65</v>
      </c>
      <c r="E331" s="93">
        <v>42736</v>
      </c>
      <c r="F331" s="93">
        <v>43100</v>
      </c>
      <c r="G331" s="59">
        <v>99999</v>
      </c>
      <c r="H331" s="59">
        <v>32360</v>
      </c>
      <c r="I331" s="59">
        <v>0</v>
      </c>
      <c r="J331" s="59">
        <v>0</v>
      </c>
      <c r="K331" s="59">
        <v>0</v>
      </c>
      <c r="L331" s="59">
        <v>0</v>
      </c>
      <c r="M331" s="210"/>
    </row>
    <row r="332" spans="1:13" ht="60">
      <c r="A332" s="25" t="s">
        <v>292</v>
      </c>
      <c r="B332" s="100" t="s">
        <v>388</v>
      </c>
      <c r="C332" s="94"/>
      <c r="D332" s="6" t="s">
        <v>65</v>
      </c>
      <c r="E332" s="93">
        <v>42736</v>
      </c>
      <c r="F332" s="93">
        <v>43100</v>
      </c>
      <c r="G332" s="59">
        <v>0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126"/>
    </row>
    <row r="333" spans="1:13" ht="60">
      <c r="A333" s="25" t="s">
        <v>295</v>
      </c>
      <c r="B333" s="100" t="s">
        <v>389</v>
      </c>
      <c r="C333" s="94"/>
      <c r="D333" s="6" t="s">
        <v>65</v>
      </c>
      <c r="E333" s="93">
        <v>42736</v>
      </c>
      <c r="F333" s="93">
        <v>43100</v>
      </c>
      <c r="G333" s="59">
        <v>0</v>
      </c>
      <c r="H333" s="59">
        <v>0</v>
      </c>
      <c r="I333" s="59">
        <v>0</v>
      </c>
      <c r="J333" s="59">
        <v>0</v>
      </c>
      <c r="K333" s="59">
        <v>0</v>
      </c>
      <c r="L333" s="59">
        <v>0</v>
      </c>
      <c r="M333" s="126"/>
    </row>
    <row r="334" spans="1:13" ht="60">
      <c r="A334" s="25" t="s">
        <v>298</v>
      </c>
      <c r="B334" s="100" t="s">
        <v>390</v>
      </c>
      <c r="C334" s="94"/>
      <c r="D334" s="6" t="s">
        <v>65</v>
      </c>
      <c r="E334" s="93">
        <v>42736</v>
      </c>
      <c r="F334" s="93">
        <v>43100</v>
      </c>
      <c r="G334" s="59">
        <v>0</v>
      </c>
      <c r="H334" s="59">
        <v>0</v>
      </c>
      <c r="I334" s="59">
        <v>0</v>
      </c>
      <c r="J334" s="59">
        <v>0</v>
      </c>
      <c r="K334" s="59">
        <v>0</v>
      </c>
      <c r="L334" s="59">
        <v>0</v>
      </c>
      <c r="M334" s="126"/>
    </row>
    <row r="335" spans="1:13" ht="60">
      <c r="A335" s="25" t="s">
        <v>299</v>
      </c>
      <c r="B335" s="100" t="s">
        <v>391</v>
      </c>
      <c r="C335" s="94"/>
      <c r="D335" s="6" t="s">
        <v>65</v>
      </c>
      <c r="E335" s="93">
        <v>42736</v>
      </c>
      <c r="F335" s="93">
        <v>43100</v>
      </c>
      <c r="G335" s="59">
        <v>300000</v>
      </c>
      <c r="H335" s="59">
        <v>193190</v>
      </c>
      <c r="I335" s="59">
        <v>0</v>
      </c>
      <c r="J335" s="59">
        <v>0</v>
      </c>
      <c r="K335" s="59">
        <v>0</v>
      </c>
      <c r="L335" s="59">
        <v>0</v>
      </c>
      <c r="M335" s="210"/>
    </row>
    <row r="336" spans="1:13" ht="60">
      <c r="A336" s="25" t="s">
        <v>392</v>
      </c>
      <c r="B336" s="100" t="s">
        <v>393</v>
      </c>
      <c r="C336" s="94"/>
      <c r="D336" s="6" t="s">
        <v>65</v>
      </c>
      <c r="E336" s="93">
        <v>42736</v>
      </c>
      <c r="F336" s="93">
        <v>43100</v>
      </c>
      <c r="G336" s="59">
        <v>0</v>
      </c>
      <c r="H336" s="59">
        <v>0</v>
      </c>
      <c r="I336" s="59">
        <v>0</v>
      </c>
      <c r="J336" s="59">
        <v>0</v>
      </c>
      <c r="K336" s="59">
        <v>0</v>
      </c>
      <c r="L336" s="59">
        <v>0</v>
      </c>
      <c r="M336" s="3"/>
    </row>
    <row r="337" spans="1:13" ht="60">
      <c r="A337" s="25" t="s">
        <v>394</v>
      </c>
      <c r="B337" s="100" t="s">
        <v>395</v>
      </c>
      <c r="C337" s="94"/>
      <c r="D337" s="6" t="s">
        <v>65</v>
      </c>
      <c r="E337" s="93">
        <v>42736</v>
      </c>
      <c r="F337" s="93">
        <v>43100</v>
      </c>
      <c r="G337" s="59">
        <v>0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3"/>
    </row>
    <row r="338" spans="1:13" ht="60">
      <c r="A338" s="25" t="s">
        <v>396</v>
      </c>
      <c r="B338" s="100" t="s">
        <v>397</v>
      </c>
      <c r="C338" s="94"/>
      <c r="D338" s="6" t="s">
        <v>65</v>
      </c>
      <c r="E338" s="93">
        <v>42736</v>
      </c>
      <c r="F338" s="93">
        <v>43100</v>
      </c>
      <c r="G338" s="59">
        <v>0</v>
      </c>
      <c r="H338" s="59">
        <v>0</v>
      </c>
      <c r="I338" s="59">
        <v>0</v>
      </c>
      <c r="J338" s="59">
        <v>0</v>
      </c>
      <c r="K338" s="59">
        <v>0</v>
      </c>
      <c r="L338" s="59">
        <v>0</v>
      </c>
      <c r="M338" s="3"/>
    </row>
    <row r="339" spans="1:13" ht="60">
      <c r="A339" s="25" t="s">
        <v>398</v>
      </c>
      <c r="B339" s="100" t="s">
        <v>399</v>
      </c>
      <c r="C339" s="94"/>
      <c r="D339" s="6" t="s">
        <v>65</v>
      </c>
      <c r="E339" s="93">
        <v>42736</v>
      </c>
      <c r="F339" s="93">
        <v>43100</v>
      </c>
      <c r="G339" s="59">
        <v>66611</v>
      </c>
      <c r="H339" s="59">
        <v>66611</v>
      </c>
      <c r="I339" s="59">
        <v>305775</v>
      </c>
      <c r="J339" s="59">
        <v>305775</v>
      </c>
      <c r="K339" s="59">
        <v>0</v>
      </c>
      <c r="L339" s="59">
        <v>0</v>
      </c>
      <c r="M339" s="210"/>
    </row>
    <row r="340" spans="1:13" ht="15.75">
      <c r="A340" s="92"/>
      <c r="B340" s="177" t="s">
        <v>86</v>
      </c>
      <c r="C340" s="199" t="s">
        <v>7</v>
      </c>
      <c r="D340" s="200" t="s">
        <v>7</v>
      </c>
      <c r="E340" s="158" t="s">
        <v>7</v>
      </c>
      <c r="F340" s="158" t="s">
        <v>7</v>
      </c>
      <c r="G340" s="149">
        <f>G339+G338+G337+G336+G335+G334+G333+G332+G331+G330+G329+G328</f>
        <v>466610</v>
      </c>
      <c r="H340" s="149">
        <f t="shared" ref="H340:L340" si="20">H339+H338+H337+H336+H335+H334+H333+H332+H331+H330+H329+H328</f>
        <v>292161</v>
      </c>
      <c r="I340" s="149">
        <f t="shared" si="20"/>
        <v>305775</v>
      </c>
      <c r="J340" s="149">
        <f t="shared" si="20"/>
        <v>305775</v>
      </c>
      <c r="K340" s="149">
        <f t="shared" si="20"/>
        <v>0</v>
      </c>
      <c r="L340" s="149">
        <f t="shared" si="20"/>
        <v>0</v>
      </c>
      <c r="M340" s="253"/>
    </row>
    <row r="341" spans="1:13">
      <c r="A341" s="224" t="s">
        <v>400</v>
      </c>
      <c r="B341" s="225"/>
      <c r="C341" s="225"/>
      <c r="D341" s="225"/>
      <c r="E341" s="225"/>
      <c r="F341" s="225"/>
      <c r="G341" s="225"/>
      <c r="H341" s="225"/>
      <c r="I341" s="225"/>
      <c r="J341" s="225"/>
      <c r="K341" s="225"/>
      <c r="L341" s="225"/>
      <c r="M341" s="226"/>
    </row>
    <row r="342" spans="1:13" ht="60">
      <c r="A342" s="25" t="s">
        <v>401</v>
      </c>
      <c r="B342" s="100" t="s">
        <v>403</v>
      </c>
      <c r="C342" s="94"/>
      <c r="D342" s="6" t="s">
        <v>65</v>
      </c>
      <c r="E342" s="93">
        <v>42736</v>
      </c>
      <c r="F342" s="93">
        <v>43100</v>
      </c>
      <c r="G342" s="59">
        <v>2240800</v>
      </c>
      <c r="H342" s="59">
        <v>2240800</v>
      </c>
      <c r="I342" s="59">
        <v>1846700</v>
      </c>
      <c r="J342" s="59">
        <v>1732850</v>
      </c>
      <c r="K342" s="59">
        <v>0</v>
      </c>
      <c r="L342" s="59">
        <v>0</v>
      </c>
      <c r="M342" s="210"/>
    </row>
    <row r="343" spans="1:13" ht="60">
      <c r="A343" s="25" t="s">
        <v>402</v>
      </c>
      <c r="B343" s="100" t="s">
        <v>404</v>
      </c>
      <c r="C343" s="94"/>
      <c r="D343" s="6" t="s">
        <v>65</v>
      </c>
      <c r="E343" s="93">
        <v>42736</v>
      </c>
      <c r="F343" s="93">
        <v>43100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0</v>
      </c>
      <c r="M343" s="126"/>
    </row>
    <row r="344" spans="1:13" ht="15.75">
      <c r="A344" s="92"/>
      <c r="B344" s="177" t="s">
        <v>86</v>
      </c>
      <c r="C344" s="149" t="s">
        <v>7</v>
      </c>
      <c r="D344" s="149" t="s">
        <v>7</v>
      </c>
      <c r="E344" s="149" t="s">
        <v>7</v>
      </c>
      <c r="F344" s="149" t="s">
        <v>7</v>
      </c>
      <c r="G344" s="149">
        <v>2240800</v>
      </c>
      <c r="H344" s="149">
        <v>2240800</v>
      </c>
      <c r="I344" s="149">
        <v>1846700</v>
      </c>
      <c r="J344" s="149">
        <v>1732850</v>
      </c>
      <c r="K344" s="149">
        <v>0</v>
      </c>
      <c r="L344" s="149">
        <v>0</v>
      </c>
      <c r="M344" s="253"/>
    </row>
    <row r="345" spans="1:13">
      <c r="A345" s="224" t="s">
        <v>405</v>
      </c>
      <c r="B345" s="225"/>
      <c r="C345" s="225"/>
      <c r="D345" s="225"/>
      <c r="E345" s="225"/>
      <c r="F345" s="225"/>
      <c r="G345" s="225"/>
      <c r="H345" s="225"/>
      <c r="I345" s="225"/>
      <c r="J345" s="225"/>
      <c r="K345" s="225"/>
      <c r="L345" s="225"/>
      <c r="M345" s="226"/>
    </row>
    <row r="346" spans="1:13" ht="72">
      <c r="A346" s="25" t="s">
        <v>406</v>
      </c>
      <c r="B346" s="100" t="s">
        <v>407</v>
      </c>
      <c r="C346" s="94"/>
      <c r="D346" s="6" t="s">
        <v>65</v>
      </c>
      <c r="E346" s="93">
        <v>42736</v>
      </c>
      <c r="F346" s="93">
        <v>43100</v>
      </c>
      <c r="G346" s="59">
        <v>0</v>
      </c>
      <c r="H346" s="59">
        <v>0</v>
      </c>
      <c r="I346" s="59">
        <v>0</v>
      </c>
      <c r="J346" s="59">
        <v>0</v>
      </c>
      <c r="K346" s="59">
        <v>0</v>
      </c>
      <c r="L346" s="59">
        <v>0</v>
      </c>
      <c r="M346" s="3"/>
    </row>
    <row r="347" spans="1:13" ht="60" hidden="1">
      <c r="A347" s="92"/>
      <c r="B347" s="159" t="s">
        <v>408</v>
      </c>
      <c r="C347" s="176">
        <v>0</v>
      </c>
      <c r="D347" s="6" t="s">
        <v>65</v>
      </c>
      <c r="E347" s="59" t="s">
        <v>7</v>
      </c>
      <c r="F347" s="93">
        <v>43100</v>
      </c>
      <c r="G347" s="59" t="s">
        <v>7</v>
      </c>
      <c r="H347" s="59" t="s">
        <v>7</v>
      </c>
      <c r="I347" s="59" t="s">
        <v>7</v>
      </c>
      <c r="J347" s="59" t="s">
        <v>7</v>
      </c>
      <c r="K347" s="59" t="s">
        <v>7</v>
      </c>
      <c r="L347" s="59" t="s">
        <v>7</v>
      </c>
      <c r="M347" s="3"/>
    </row>
    <row r="348" spans="1:13" ht="108">
      <c r="A348" s="25" t="s">
        <v>409</v>
      </c>
      <c r="B348" s="100" t="s">
        <v>410</v>
      </c>
      <c r="C348" s="94"/>
      <c r="D348" s="6" t="s">
        <v>65</v>
      </c>
      <c r="E348" s="93">
        <v>42736</v>
      </c>
      <c r="F348" s="93">
        <v>43100</v>
      </c>
      <c r="G348" s="59">
        <v>0</v>
      </c>
      <c r="H348" s="59">
        <v>0</v>
      </c>
      <c r="I348" s="59">
        <v>0</v>
      </c>
      <c r="J348" s="59">
        <v>0</v>
      </c>
      <c r="K348" s="59">
        <v>0</v>
      </c>
      <c r="L348" s="59">
        <v>0</v>
      </c>
      <c r="M348" s="3"/>
    </row>
    <row r="349" spans="1:13" ht="60">
      <c r="A349" s="25" t="s">
        <v>411</v>
      </c>
      <c r="B349" s="100" t="s">
        <v>412</v>
      </c>
      <c r="C349" s="94"/>
      <c r="D349" s="6" t="s">
        <v>65</v>
      </c>
      <c r="E349" s="93">
        <v>42736</v>
      </c>
      <c r="F349" s="93">
        <v>43100</v>
      </c>
      <c r="G349" s="59"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3"/>
    </row>
    <row r="350" spans="1:13" ht="15.75">
      <c r="A350" s="25"/>
      <c r="B350" s="177" t="s">
        <v>86</v>
      </c>
      <c r="C350" s="149" t="s">
        <v>7</v>
      </c>
      <c r="D350" s="149" t="s">
        <v>7</v>
      </c>
      <c r="E350" s="149" t="s">
        <v>7</v>
      </c>
      <c r="F350" s="149" t="s">
        <v>7</v>
      </c>
      <c r="G350" s="149">
        <v>0</v>
      </c>
      <c r="H350" s="149">
        <v>0</v>
      </c>
      <c r="I350" s="149">
        <v>0</v>
      </c>
      <c r="J350" s="149">
        <v>0</v>
      </c>
      <c r="K350" s="149">
        <v>0</v>
      </c>
      <c r="L350" s="149">
        <v>0</v>
      </c>
      <c r="M350" s="149"/>
    </row>
    <row r="351" spans="1:13">
      <c r="A351" s="224" t="s">
        <v>413</v>
      </c>
      <c r="B351" s="225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6"/>
    </row>
    <row r="352" spans="1:13" ht="60">
      <c r="A352" s="25" t="s">
        <v>414</v>
      </c>
      <c r="B352" s="100" t="s">
        <v>415</v>
      </c>
      <c r="C352" s="94"/>
      <c r="D352" s="6" t="s">
        <v>65</v>
      </c>
      <c r="E352" s="93">
        <v>42736</v>
      </c>
      <c r="F352" s="93">
        <v>43100</v>
      </c>
      <c r="G352" s="59">
        <v>48612958</v>
      </c>
      <c r="H352" s="59">
        <v>34106339.43</v>
      </c>
      <c r="I352" s="59">
        <v>0</v>
      </c>
      <c r="J352" s="59">
        <v>0</v>
      </c>
      <c r="K352" s="59">
        <v>0</v>
      </c>
      <c r="L352" s="59">
        <v>0</v>
      </c>
      <c r="M352" s="210"/>
    </row>
    <row r="353" spans="1:13" ht="72" hidden="1">
      <c r="A353" s="92"/>
      <c r="B353" s="159" t="s">
        <v>416</v>
      </c>
      <c r="C353" s="176">
        <v>0</v>
      </c>
      <c r="D353" s="6" t="s">
        <v>65</v>
      </c>
      <c r="E353" s="93" t="s">
        <v>7</v>
      </c>
      <c r="F353" s="93">
        <v>43100</v>
      </c>
      <c r="G353" s="93" t="s">
        <v>7</v>
      </c>
      <c r="H353" s="93" t="s">
        <v>7</v>
      </c>
      <c r="I353" s="93" t="s">
        <v>7</v>
      </c>
      <c r="J353" s="93" t="s">
        <v>7</v>
      </c>
      <c r="K353" s="93" t="s">
        <v>7</v>
      </c>
      <c r="L353" s="93" t="s">
        <v>7</v>
      </c>
      <c r="M353" s="126"/>
    </row>
    <row r="354" spans="1:13" ht="108">
      <c r="A354" s="25" t="s">
        <v>417</v>
      </c>
      <c r="B354" s="100" t="s">
        <v>418</v>
      </c>
      <c r="C354" s="94"/>
      <c r="D354" s="6" t="s">
        <v>65</v>
      </c>
      <c r="E354" s="93">
        <v>42736</v>
      </c>
      <c r="F354" s="93">
        <v>43100</v>
      </c>
      <c r="G354" s="59">
        <v>0</v>
      </c>
      <c r="H354" s="59">
        <v>0</v>
      </c>
      <c r="I354" s="59">
        <v>5655800</v>
      </c>
      <c r="J354" s="59">
        <v>3828720</v>
      </c>
      <c r="K354" s="59">
        <v>0</v>
      </c>
      <c r="L354" s="59">
        <v>0</v>
      </c>
      <c r="M354" s="210"/>
    </row>
    <row r="355" spans="1:13" ht="15.75">
      <c r="A355" s="201"/>
      <c r="B355" s="177" t="s">
        <v>86</v>
      </c>
      <c r="C355" s="166" t="s">
        <v>7</v>
      </c>
      <c r="D355" s="166" t="s">
        <v>7</v>
      </c>
      <c r="E355" s="166" t="s">
        <v>7</v>
      </c>
      <c r="F355" s="166" t="s">
        <v>7</v>
      </c>
      <c r="G355" s="166">
        <f>G352+G354</f>
        <v>48612958</v>
      </c>
      <c r="H355" s="166">
        <f t="shared" ref="H355:L355" si="21">H352+H354</f>
        <v>34106339.43</v>
      </c>
      <c r="I355" s="166">
        <f t="shared" si="21"/>
        <v>5655800</v>
      </c>
      <c r="J355" s="166">
        <f t="shared" si="21"/>
        <v>3828720</v>
      </c>
      <c r="K355" s="166">
        <f t="shared" si="21"/>
        <v>0</v>
      </c>
      <c r="L355" s="166">
        <f t="shared" si="21"/>
        <v>0</v>
      </c>
      <c r="M355" s="272"/>
    </row>
    <row r="356" spans="1:13" ht="15.75">
      <c r="A356" s="3"/>
      <c r="B356" s="195" t="s">
        <v>27</v>
      </c>
      <c r="C356" s="149" t="s">
        <v>7</v>
      </c>
      <c r="D356" s="149" t="s">
        <v>7</v>
      </c>
      <c r="E356" s="149" t="s">
        <v>7</v>
      </c>
      <c r="F356" s="149" t="s">
        <v>7</v>
      </c>
      <c r="G356" s="149">
        <f>G355+G350+G344+G340+G326+G304</f>
        <v>197666280.76999998</v>
      </c>
      <c r="H356" s="149">
        <f t="shared" ref="H356:L356" si="22">H355+H350+H344+H340+H326+H304</f>
        <v>145062434.67000002</v>
      </c>
      <c r="I356" s="149">
        <f t="shared" si="22"/>
        <v>504254613.23000002</v>
      </c>
      <c r="J356" s="149">
        <f t="shared" si="22"/>
        <v>332740799.70999998</v>
      </c>
      <c r="K356" s="149">
        <f t="shared" si="22"/>
        <v>0</v>
      </c>
      <c r="L356" s="149">
        <f t="shared" si="22"/>
        <v>0</v>
      </c>
      <c r="M356" s="149"/>
    </row>
    <row r="357" spans="1:13">
      <c r="A357" s="224" t="s">
        <v>419</v>
      </c>
      <c r="B357" s="225"/>
      <c r="C357" s="225"/>
      <c r="D357" s="225"/>
      <c r="E357" s="225"/>
      <c r="F357" s="225"/>
      <c r="G357" s="225"/>
      <c r="H357" s="225"/>
      <c r="I357" s="225"/>
      <c r="J357" s="225"/>
      <c r="K357" s="225"/>
      <c r="L357" s="225"/>
      <c r="M357" s="226"/>
    </row>
    <row r="358" spans="1:13" ht="48">
      <c r="A358" s="25">
        <v>1</v>
      </c>
      <c r="B358" s="100" t="s">
        <v>420</v>
      </c>
      <c r="C358" s="202"/>
      <c r="D358" s="6" t="s">
        <v>52</v>
      </c>
      <c r="E358" s="93">
        <v>42736</v>
      </c>
      <c r="F358" s="93">
        <v>43100</v>
      </c>
      <c r="G358" s="59">
        <v>0</v>
      </c>
      <c r="H358" s="59">
        <v>0</v>
      </c>
      <c r="I358" s="59">
        <v>0</v>
      </c>
      <c r="J358" s="59">
        <v>0</v>
      </c>
      <c r="K358" s="59">
        <v>0</v>
      </c>
      <c r="L358" s="59">
        <v>0</v>
      </c>
      <c r="M358" s="202"/>
    </row>
    <row r="359" spans="1:13" ht="48" hidden="1">
      <c r="A359" s="25"/>
      <c r="B359" s="97" t="s">
        <v>421</v>
      </c>
      <c r="C359" s="203">
        <v>0</v>
      </c>
      <c r="D359" s="6" t="s">
        <v>52</v>
      </c>
      <c r="E359" s="93" t="s">
        <v>7</v>
      </c>
      <c r="F359" s="93">
        <v>42916</v>
      </c>
      <c r="G359" s="59" t="s">
        <v>7</v>
      </c>
      <c r="H359" s="59" t="s">
        <v>7</v>
      </c>
      <c r="I359" s="59" t="s">
        <v>7</v>
      </c>
      <c r="J359" s="59" t="s">
        <v>7</v>
      </c>
      <c r="K359" s="59" t="s">
        <v>7</v>
      </c>
      <c r="L359" s="59" t="s">
        <v>7</v>
      </c>
      <c r="M359" s="3"/>
    </row>
    <row r="360" spans="1:13" ht="48" hidden="1">
      <c r="A360" s="25"/>
      <c r="B360" s="97" t="s">
        <v>422</v>
      </c>
      <c r="C360" s="203">
        <v>0</v>
      </c>
      <c r="D360" s="6" t="s">
        <v>52</v>
      </c>
      <c r="E360" s="273" t="s">
        <v>7</v>
      </c>
      <c r="F360" s="273">
        <v>43100</v>
      </c>
      <c r="G360" s="261" t="s">
        <v>7</v>
      </c>
      <c r="H360" s="261" t="s">
        <v>7</v>
      </c>
      <c r="I360" s="261" t="s">
        <v>7</v>
      </c>
      <c r="J360" s="261" t="s">
        <v>7</v>
      </c>
      <c r="K360" s="261" t="s">
        <v>7</v>
      </c>
      <c r="L360" s="261" t="s">
        <v>7</v>
      </c>
      <c r="M360" s="126"/>
    </row>
    <row r="361" spans="1:13" ht="36">
      <c r="A361" s="25" t="s">
        <v>110</v>
      </c>
      <c r="B361" s="100" t="s">
        <v>424</v>
      </c>
      <c r="C361" s="202"/>
      <c r="D361" s="6" t="s">
        <v>423</v>
      </c>
      <c r="E361" s="273">
        <v>42736</v>
      </c>
      <c r="F361" s="273">
        <v>43100</v>
      </c>
      <c r="G361" s="261">
        <v>33000</v>
      </c>
      <c r="H361" s="261">
        <v>33000</v>
      </c>
      <c r="I361" s="261">
        <v>297000</v>
      </c>
      <c r="J361" s="261">
        <v>297000</v>
      </c>
      <c r="K361" s="261">
        <v>0</v>
      </c>
      <c r="L361" s="261">
        <v>0</v>
      </c>
      <c r="M361" s="126"/>
    </row>
    <row r="362" spans="1:13" ht="60" hidden="1">
      <c r="A362" s="25"/>
      <c r="B362" s="97" t="s">
        <v>425</v>
      </c>
      <c r="C362" s="203">
        <v>0</v>
      </c>
      <c r="D362" s="6" t="s">
        <v>423</v>
      </c>
      <c r="E362" s="273" t="s">
        <v>7</v>
      </c>
      <c r="F362" s="273">
        <v>42916</v>
      </c>
      <c r="G362" s="261" t="s">
        <v>7</v>
      </c>
      <c r="H362" s="261" t="s">
        <v>7</v>
      </c>
      <c r="I362" s="261" t="s">
        <v>7</v>
      </c>
      <c r="J362" s="261" t="s">
        <v>7</v>
      </c>
      <c r="K362" s="261" t="s">
        <v>7</v>
      </c>
      <c r="L362" s="261" t="s">
        <v>7</v>
      </c>
      <c r="M362" s="126"/>
    </row>
    <row r="363" spans="1:13" ht="36" hidden="1">
      <c r="A363" s="25"/>
      <c r="B363" s="97" t="s">
        <v>426</v>
      </c>
      <c r="C363" s="203">
        <v>1</v>
      </c>
      <c r="D363" s="6" t="s">
        <v>423</v>
      </c>
      <c r="E363" s="273" t="s">
        <v>7</v>
      </c>
      <c r="F363" s="273">
        <v>43008</v>
      </c>
      <c r="G363" s="261" t="s">
        <v>7</v>
      </c>
      <c r="H363" s="261" t="s">
        <v>7</v>
      </c>
      <c r="I363" s="261" t="s">
        <v>7</v>
      </c>
      <c r="J363" s="261" t="s">
        <v>7</v>
      </c>
      <c r="K363" s="261" t="s">
        <v>7</v>
      </c>
      <c r="L363" s="261" t="s">
        <v>7</v>
      </c>
      <c r="M363" s="126"/>
    </row>
    <row r="364" spans="1:13" ht="36">
      <c r="A364" s="25" t="s">
        <v>117</v>
      </c>
      <c r="B364" s="100" t="s">
        <v>427</v>
      </c>
      <c r="C364" s="3"/>
      <c r="D364" s="6" t="s">
        <v>423</v>
      </c>
      <c r="E364" s="273">
        <v>42736</v>
      </c>
      <c r="F364" s="273">
        <v>43100</v>
      </c>
      <c r="G364" s="261">
        <v>56909158.280000001</v>
      </c>
      <c r="H364" s="261">
        <v>40308612.280000001</v>
      </c>
      <c r="I364" s="261">
        <v>0</v>
      </c>
      <c r="J364" s="261">
        <v>0</v>
      </c>
      <c r="K364" s="261">
        <v>0</v>
      </c>
      <c r="L364" s="261">
        <v>0</v>
      </c>
      <c r="M364" s="210"/>
    </row>
    <row r="365" spans="1:13" ht="36" hidden="1">
      <c r="A365" s="25"/>
      <c r="B365" s="97" t="s">
        <v>555</v>
      </c>
      <c r="C365" s="203">
        <v>1</v>
      </c>
      <c r="D365" s="6" t="s">
        <v>423</v>
      </c>
      <c r="E365" s="273" t="s">
        <v>7</v>
      </c>
      <c r="F365" s="273">
        <v>42766</v>
      </c>
      <c r="G365" s="261" t="s">
        <v>7</v>
      </c>
      <c r="H365" s="261" t="s">
        <v>7</v>
      </c>
      <c r="I365" s="261" t="s">
        <v>7</v>
      </c>
      <c r="J365" s="261" t="s">
        <v>7</v>
      </c>
      <c r="K365" s="261" t="s">
        <v>7</v>
      </c>
      <c r="L365" s="261" t="s">
        <v>7</v>
      </c>
      <c r="M365" s="274"/>
    </row>
    <row r="366" spans="1:13" ht="36">
      <c r="A366" s="25" t="s">
        <v>87</v>
      </c>
      <c r="B366" s="100" t="s">
        <v>428</v>
      </c>
      <c r="C366" s="3"/>
      <c r="D366" s="6" t="s">
        <v>423</v>
      </c>
      <c r="E366" s="273">
        <v>42736</v>
      </c>
      <c r="F366" s="273">
        <v>43100</v>
      </c>
      <c r="G366" s="261">
        <v>5546550</v>
      </c>
      <c r="H366" s="261">
        <v>1200000</v>
      </c>
      <c r="I366" s="261">
        <v>0</v>
      </c>
      <c r="J366" s="261">
        <v>0</v>
      </c>
      <c r="K366" s="261">
        <v>0</v>
      </c>
      <c r="L366" s="261">
        <v>0</v>
      </c>
      <c r="M366" s="210"/>
    </row>
    <row r="367" spans="1:13" ht="36" hidden="1">
      <c r="A367" s="25"/>
      <c r="B367" s="97" t="s">
        <v>432</v>
      </c>
      <c r="C367" s="203">
        <v>1</v>
      </c>
      <c r="D367" s="6" t="s">
        <v>423</v>
      </c>
      <c r="E367" s="273" t="s">
        <v>7</v>
      </c>
      <c r="F367" s="273">
        <v>43100</v>
      </c>
      <c r="G367" s="261" t="s">
        <v>7</v>
      </c>
      <c r="H367" s="261" t="s">
        <v>7</v>
      </c>
      <c r="I367" s="261" t="s">
        <v>7</v>
      </c>
      <c r="J367" s="261" t="s">
        <v>7</v>
      </c>
      <c r="K367" s="261" t="s">
        <v>7</v>
      </c>
      <c r="L367" s="261" t="s">
        <v>7</v>
      </c>
      <c r="M367" s="126"/>
    </row>
    <row r="368" spans="1:13" ht="48">
      <c r="A368" s="25" t="s">
        <v>93</v>
      </c>
      <c r="B368" s="100" t="s">
        <v>429</v>
      </c>
      <c r="C368" s="3"/>
      <c r="D368" s="6" t="s">
        <v>423</v>
      </c>
      <c r="E368" s="93">
        <v>42736</v>
      </c>
      <c r="F368" s="93">
        <v>43100</v>
      </c>
      <c r="G368" s="59">
        <v>0</v>
      </c>
      <c r="H368" s="59">
        <v>0</v>
      </c>
      <c r="I368" s="59">
        <v>0</v>
      </c>
      <c r="J368" s="59">
        <v>0</v>
      </c>
      <c r="K368" s="59">
        <v>0</v>
      </c>
      <c r="L368" s="59">
        <v>0</v>
      </c>
      <c r="M368" s="3"/>
    </row>
    <row r="369" spans="1:13" ht="36" hidden="1">
      <c r="A369" s="25"/>
      <c r="B369" s="97" t="s">
        <v>430</v>
      </c>
      <c r="C369" s="203">
        <v>1</v>
      </c>
      <c r="D369" s="6" t="s">
        <v>423</v>
      </c>
      <c r="E369" s="93" t="s">
        <v>7</v>
      </c>
      <c r="F369" s="93">
        <v>43100</v>
      </c>
      <c r="G369" s="59" t="s">
        <v>7</v>
      </c>
      <c r="H369" s="59" t="s">
        <v>7</v>
      </c>
      <c r="I369" s="59" t="s">
        <v>7</v>
      </c>
      <c r="J369" s="59" t="s">
        <v>7</v>
      </c>
      <c r="K369" s="59" t="s">
        <v>7</v>
      </c>
      <c r="L369" s="59" t="s">
        <v>7</v>
      </c>
      <c r="M369" s="3"/>
    </row>
    <row r="370" spans="1:13" ht="36">
      <c r="A370" s="25" t="s">
        <v>96</v>
      </c>
      <c r="B370" s="100" t="s">
        <v>431</v>
      </c>
      <c r="C370" s="3"/>
      <c r="D370" s="6" t="s">
        <v>423</v>
      </c>
      <c r="E370" s="93">
        <v>42736</v>
      </c>
      <c r="F370" s="93">
        <v>43100</v>
      </c>
      <c r="G370" s="59">
        <v>0</v>
      </c>
      <c r="H370" s="59">
        <v>0</v>
      </c>
      <c r="I370" s="59">
        <v>0</v>
      </c>
      <c r="J370" s="59">
        <v>0</v>
      </c>
      <c r="K370" s="59">
        <v>0</v>
      </c>
      <c r="L370" s="59">
        <v>0</v>
      </c>
      <c r="M370" s="3"/>
    </row>
    <row r="371" spans="1:13" ht="48" hidden="1">
      <c r="A371" s="25"/>
      <c r="B371" s="97" t="s">
        <v>433</v>
      </c>
      <c r="C371" s="203">
        <v>1</v>
      </c>
      <c r="D371" s="6" t="s">
        <v>423</v>
      </c>
      <c r="E371" s="93" t="s">
        <v>7</v>
      </c>
      <c r="F371" s="93">
        <v>43100</v>
      </c>
      <c r="G371" s="59" t="s">
        <v>7</v>
      </c>
      <c r="H371" s="59" t="s">
        <v>7</v>
      </c>
      <c r="I371" s="59" t="s">
        <v>7</v>
      </c>
      <c r="J371" s="59" t="s">
        <v>7</v>
      </c>
      <c r="K371" s="59" t="s">
        <v>7</v>
      </c>
      <c r="L371" s="59" t="s">
        <v>7</v>
      </c>
      <c r="M371" s="3"/>
    </row>
    <row r="372" spans="1:13" ht="36">
      <c r="A372" s="25" t="s">
        <v>108</v>
      </c>
      <c r="B372" s="100" t="s">
        <v>434</v>
      </c>
      <c r="C372" s="3"/>
      <c r="D372" s="6" t="s">
        <v>423</v>
      </c>
      <c r="E372" s="93">
        <v>42736</v>
      </c>
      <c r="F372" s="93">
        <v>43100</v>
      </c>
      <c r="G372" s="59">
        <v>0</v>
      </c>
      <c r="H372" s="59">
        <v>0</v>
      </c>
      <c r="I372" s="59">
        <v>0</v>
      </c>
      <c r="J372" s="59">
        <v>0</v>
      </c>
      <c r="K372" s="59">
        <v>0</v>
      </c>
      <c r="L372" s="59">
        <v>0</v>
      </c>
      <c r="M372" s="3"/>
    </row>
    <row r="373" spans="1:13" ht="36" hidden="1">
      <c r="A373" s="25"/>
      <c r="B373" s="97" t="s">
        <v>435</v>
      </c>
      <c r="C373" s="203">
        <v>1</v>
      </c>
      <c r="D373" s="6" t="s">
        <v>423</v>
      </c>
      <c r="E373" s="93" t="s">
        <v>7</v>
      </c>
      <c r="F373" s="93">
        <v>43100</v>
      </c>
      <c r="G373" s="59" t="s">
        <v>7</v>
      </c>
      <c r="H373" s="59" t="s">
        <v>7</v>
      </c>
      <c r="I373" s="59" t="s">
        <v>7</v>
      </c>
      <c r="J373" s="59" t="s">
        <v>7</v>
      </c>
      <c r="K373" s="59" t="s">
        <v>7</v>
      </c>
      <c r="L373" s="59" t="s">
        <v>7</v>
      </c>
      <c r="M373" s="3"/>
    </row>
    <row r="374" spans="1:13" ht="36">
      <c r="A374" s="25" t="s">
        <v>109</v>
      </c>
      <c r="B374" s="100" t="s">
        <v>436</v>
      </c>
      <c r="C374" s="3"/>
      <c r="D374" s="6" t="s">
        <v>423</v>
      </c>
      <c r="E374" s="93">
        <v>42736</v>
      </c>
      <c r="F374" s="93">
        <v>43100</v>
      </c>
      <c r="G374" s="59">
        <v>0</v>
      </c>
      <c r="H374" s="59">
        <v>0</v>
      </c>
      <c r="I374" s="59">
        <v>0</v>
      </c>
      <c r="J374" s="59">
        <v>0</v>
      </c>
      <c r="K374" s="59">
        <v>0</v>
      </c>
      <c r="L374" s="59">
        <v>0</v>
      </c>
      <c r="M374" s="3"/>
    </row>
    <row r="375" spans="1:13" ht="72" hidden="1">
      <c r="A375" s="25"/>
      <c r="B375" s="97" t="s">
        <v>437</v>
      </c>
      <c r="C375" s="203">
        <v>1</v>
      </c>
      <c r="D375" s="6" t="s">
        <v>423</v>
      </c>
      <c r="E375" s="93" t="s">
        <v>7</v>
      </c>
      <c r="F375" s="93">
        <v>42886</v>
      </c>
      <c r="G375" s="59" t="s">
        <v>7</v>
      </c>
      <c r="H375" s="59" t="s">
        <v>7</v>
      </c>
      <c r="I375" s="59" t="s">
        <v>7</v>
      </c>
      <c r="J375" s="59" t="s">
        <v>7</v>
      </c>
      <c r="K375" s="59" t="s">
        <v>7</v>
      </c>
      <c r="L375" s="59" t="s">
        <v>7</v>
      </c>
      <c r="M375" s="3"/>
    </row>
    <row r="376" spans="1:13" ht="36">
      <c r="A376" s="25" t="s">
        <v>232</v>
      </c>
      <c r="B376" s="100" t="s">
        <v>438</v>
      </c>
      <c r="C376" s="3"/>
      <c r="D376" s="6" t="s">
        <v>423</v>
      </c>
      <c r="E376" s="93">
        <v>42736</v>
      </c>
      <c r="F376" s="93">
        <v>43100</v>
      </c>
      <c r="G376" s="59">
        <v>0</v>
      </c>
      <c r="H376" s="59">
        <v>0</v>
      </c>
      <c r="I376" s="59">
        <v>0</v>
      </c>
      <c r="J376" s="59">
        <v>0</v>
      </c>
      <c r="K376" s="59">
        <v>0</v>
      </c>
      <c r="L376" s="59">
        <v>0</v>
      </c>
      <c r="M376" s="3"/>
    </row>
    <row r="377" spans="1:13" ht="48" hidden="1">
      <c r="A377" s="25"/>
      <c r="B377" s="101" t="s">
        <v>439</v>
      </c>
      <c r="C377" s="203">
        <v>2</v>
      </c>
      <c r="D377" s="6" t="s">
        <v>423</v>
      </c>
      <c r="E377" s="93" t="s">
        <v>7</v>
      </c>
      <c r="F377" s="93">
        <v>43100</v>
      </c>
      <c r="G377" s="59" t="s">
        <v>7</v>
      </c>
      <c r="H377" s="59" t="s">
        <v>7</v>
      </c>
      <c r="I377" s="59" t="s">
        <v>7</v>
      </c>
      <c r="J377" s="59" t="s">
        <v>7</v>
      </c>
      <c r="K377" s="59" t="s">
        <v>7</v>
      </c>
      <c r="L377" s="59" t="s">
        <v>7</v>
      </c>
      <c r="M377" s="3"/>
    </row>
    <row r="378" spans="1:13" ht="60">
      <c r="A378" s="25" t="s">
        <v>152</v>
      </c>
      <c r="B378" s="100" t="s">
        <v>440</v>
      </c>
      <c r="C378" s="3"/>
      <c r="D378" s="6" t="s">
        <v>423</v>
      </c>
      <c r="E378" s="93">
        <v>42736</v>
      </c>
      <c r="F378" s="93">
        <v>43100</v>
      </c>
      <c r="G378" s="59">
        <v>400000</v>
      </c>
      <c r="H378" s="59">
        <v>208561.5</v>
      </c>
      <c r="I378" s="59">
        <v>0</v>
      </c>
      <c r="J378" s="59">
        <v>0</v>
      </c>
      <c r="K378" s="59">
        <v>0</v>
      </c>
      <c r="L378" s="59">
        <v>0</v>
      </c>
      <c r="M378" s="210"/>
    </row>
    <row r="379" spans="1:13" ht="36" hidden="1">
      <c r="A379" s="25"/>
      <c r="B379" s="101" t="s">
        <v>441</v>
      </c>
      <c r="C379" s="203">
        <v>0</v>
      </c>
      <c r="D379" s="6" t="s">
        <v>423</v>
      </c>
      <c r="E379" s="93" t="s">
        <v>7</v>
      </c>
      <c r="F379" s="93">
        <v>43100</v>
      </c>
      <c r="G379" s="59" t="s">
        <v>7</v>
      </c>
      <c r="H379" s="59" t="s">
        <v>7</v>
      </c>
      <c r="I379" s="59" t="s">
        <v>7</v>
      </c>
      <c r="J379" s="59" t="s">
        <v>7</v>
      </c>
      <c r="K379" s="59" t="s">
        <v>7</v>
      </c>
      <c r="L379" s="59" t="s">
        <v>7</v>
      </c>
      <c r="M379" s="126"/>
    </row>
    <row r="380" spans="1:13" ht="72">
      <c r="A380" s="25" t="s">
        <v>155</v>
      </c>
      <c r="B380" s="100" t="s">
        <v>442</v>
      </c>
      <c r="C380" s="3"/>
      <c r="D380" s="6" t="s">
        <v>423</v>
      </c>
      <c r="E380" s="93">
        <v>42736</v>
      </c>
      <c r="F380" s="93">
        <v>43100</v>
      </c>
      <c r="G380" s="59">
        <v>450000</v>
      </c>
      <c r="H380" s="59">
        <v>326782.28999999998</v>
      </c>
      <c r="I380" s="59">
        <v>0</v>
      </c>
      <c r="J380" s="59">
        <v>0</v>
      </c>
      <c r="K380" s="59">
        <v>0</v>
      </c>
      <c r="L380" s="59">
        <v>0</v>
      </c>
      <c r="M380" s="210"/>
    </row>
    <row r="381" spans="1:13" ht="36" hidden="1">
      <c r="A381" s="25"/>
      <c r="B381" s="101" t="s">
        <v>443</v>
      </c>
      <c r="C381" s="203">
        <v>1</v>
      </c>
      <c r="D381" s="6" t="s">
        <v>423</v>
      </c>
      <c r="E381" s="93" t="s">
        <v>7</v>
      </c>
      <c r="F381" s="93">
        <v>43100</v>
      </c>
      <c r="G381" s="59" t="s">
        <v>7</v>
      </c>
      <c r="H381" s="59" t="s">
        <v>7</v>
      </c>
      <c r="I381" s="59" t="s">
        <v>7</v>
      </c>
      <c r="J381" s="59" t="s">
        <v>7</v>
      </c>
      <c r="K381" s="59" t="s">
        <v>7</v>
      </c>
      <c r="L381" s="59" t="s">
        <v>7</v>
      </c>
      <c r="M381" s="126"/>
    </row>
    <row r="382" spans="1:13" ht="36">
      <c r="A382" s="25" t="s">
        <v>158</v>
      </c>
      <c r="B382" s="100" t="s">
        <v>444</v>
      </c>
      <c r="C382" s="3"/>
      <c r="D382" s="6" t="s">
        <v>423</v>
      </c>
      <c r="E382" s="93">
        <v>42736</v>
      </c>
      <c r="F382" s="93">
        <v>43100</v>
      </c>
      <c r="G382" s="59">
        <v>1923958</v>
      </c>
      <c r="H382" s="59">
        <v>1039964.59</v>
      </c>
      <c r="I382" s="59">
        <v>0</v>
      </c>
      <c r="J382" s="59">
        <v>0</v>
      </c>
      <c r="K382" s="59">
        <v>0</v>
      </c>
      <c r="L382" s="59">
        <v>0</v>
      </c>
      <c r="M382" s="210"/>
    </row>
    <row r="383" spans="1:13" ht="36">
      <c r="A383" s="25" t="s">
        <v>161</v>
      </c>
      <c r="B383" s="100" t="s">
        <v>445</v>
      </c>
      <c r="C383" s="3"/>
      <c r="D383" s="6" t="s">
        <v>423</v>
      </c>
      <c r="E383" s="93">
        <v>42736</v>
      </c>
      <c r="F383" s="93">
        <v>43100</v>
      </c>
      <c r="G383" s="59">
        <v>3351989</v>
      </c>
      <c r="H383" s="59">
        <v>2436788.17</v>
      </c>
      <c r="I383" s="59">
        <v>0</v>
      </c>
      <c r="J383" s="59">
        <v>0</v>
      </c>
      <c r="K383" s="59">
        <v>0</v>
      </c>
      <c r="L383" s="59">
        <v>0</v>
      </c>
      <c r="M383" s="210"/>
    </row>
    <row r="384" spans="1:13" ht="36">
      <c r="A384" s="25" t="s">
        <v>164</v>
      </c>
      <c r="B384" s="100" t="s">
        <v>446</v>
      </c>
      <c r="C384" s="3"/>
      <c r="D384" s="6" t="s">
        <v>423</v>
      </c>
      <c r="E384" s="93">
        <v>42736</v>
      </c>
      <c r="F384" s="93">
        <v>43100</v>
      </c>
      <c r="G384" s="59">
        <v>250000</v>
      </c>
      <c r="H384" s="59">
        <v>0</v>
      </c>
      <c r="I384" s="59">
        <v>0</v>
      </c>
      <c r="J384" s="59">
        <v>0</v>
      </c>
      <c r="K384" s="59">
        <v>0</v>
      </c>
      <c r="L384" s="59">
        <v>0</v>
      </c>
      <c r="M384" s="210"/>
    </row>
    <row r="385" spans="1:13" ht="15.75">
      <c r="A385" s="25"/>
      <c r="B385" s="195" t="s">
        <v>27</v>
      </c>
      <c r="C385" s="149" t="s">
        <v>7</v>
      </c>
      <c r="D385" s="149" t="s">
        <v>7</v>
      </c>
      <c r="E385" s="149" t="s">
        <v>7</v>
      </c>
      <c r="F385" s="149" t="s">
        <v>7</v>
      </c>
      <c r="G385" s="149">
        <f>G384+G383+G382+G380+G378+G376+G374+G372+G370+G368+G366+G364+G361+G358</f>
        <v>68864655.280000001</v>
      </c>
      <c r="H385" s="149">
        <f t="shared" ref="H385:L385" si="23">H384+H383+H382+H380+H378+H376+H374+H372+H370+H368+H366+H364+H361+H358</f>
        <v>45553708.829999998</v>
      </c>
      <c r="I385" s="149">
        <f t="shared" si="23"/>
        <v>297000</v>
      </c>
      <c r="J385" s="149">
        <f t="shared" si="23"/>
        <v>297000</v>
      </c>
      <c r="K385" s="149">
        <f t="shared" si="23"/>
        <v>0</v>
      </c>
      <c r="L385" s="149">
        <f t="shared" si="23"/>
        <v>0</v>
      </c>
      <c r="M385" s="253"/>
    </row>
    <row r="386" spans="1:13">
      <c r="A386" s="224" t="s">
        <v>447</v>
      </c>
      <c r="B386" s="225"/>
      <c r="C386" s="225"/>
      <c r="D386" s="225"/>
      <c r="E386" s="225"/>
      <c r="F386" s="225"/>
      <c r="G386" s="225"/>
      <c r="H386" s="225"/>
      <c r="I386" s="225"/>
      <c r="J386" s="225"/>
      <c r="K386" s="225"/>
      <c r="L386" s="225"/>
      <c r="M386" s="226"/>
    </row>
    <row r="387" spans="1:13" ht="15.75" customHeight="1">
      <c r="A387" s="224" t="s">
        <v>450</v>
      </c>
      <c r="B387" s="225"/>
      <c r="C387" s="225"/>
      <c r="D387" s="225"/>
      <c r="E387" s="225"/>
      <c r="F387" s="225"/>
      <c r="G387" s="225"/>
      <c r="H387" s="225"/>
      <c r="I387" s="225"/>
      <c r="J387" s="225"/>
      <c r="K387" s="225"/>
      <c r="L387" s="225"/>
      <c r="M387" s="226"/>
    </row>
    <row r="388" spans="1:13" ht="36">
      <c r="A388" s="25">
        <v>1</v>
      </c>
      <c r="B388" s="100" t="s">
        <v>451</v>
      </c>
      <c r="C388" s="204"/>
      <c r="D388" s="6" t="s">
        <v>448</v>
      </c>
      <c r="E388" s="93">
        <v>42736</v>
      </c>
      <c r="F388" s="93">
        <v>43100</v>
      </c>
      <c r="G388" s="59">
        <v>506903.71</v>
      </c>
      <c r="H388" s="59">
        <v>506903.71</v>
      </c>
      <c r="I388" s="59">
        <v>0</v>
      </c>
      <c r="J388" s="59">
        <v>0</v>
      </c>
      <c r="K388" s="59">
        <v>0</v>
      </c>
      <c r="L388" s="59">
        <v>0</v>
      </c>
      <c r="M388" s="210"/>
    </row>
    <row r="389" spans="1:13" ht="36">
      <c r="A389" s="25">
        <v>2</v>
      </c>
      <c r="B389" s="100" t="s">
        <v>452</v>
      </c>
      <c r="C389" s="205"/>
      <c r="D389" s="6" t="s">
        <v>448</v>
      </c>
      <c r="E389" s="93">
        <v>42736</v>
      </c>
      <c r="F389" s="93">
        <v>43100</v>
      </c>
      <c r="G389" s="59">
        <v>99700</v>
      </c>
      <c r="H389" s="59">
        <v>99700</v>
      </c>
      <c r="I389" s="59">
        <v>0</v>
      </c>
      <c r="J389" s="59">
        <v>0</v>
      </c>
      <c r="K389" s="59">
        <v>0</v>
      </c>
      <c r="L389" s="59">
        <v>0</v>
      </c>
      <c r="M389" s="210"/>
    </row>
    <row r="390" spans="1:13" ht="36" hidden="1">
      <c r="A390" s="25"/>
      <c r="B390" s="100" t="s">
        <v>453</v>
      </c>
      <c r="C390" s="205"/>
      <c r="D390" s="6" t="s">
        <v>448</v>
      </c>
      <c r="E390" s="93">
        <v>42736</v>
      </c>
      <c r="F390" s="93">
        <v>43100</v>
      </c>
      <c r="G390" s="59">
        <v>99700</v>
      </c>
      <c r="H390" s="59">
        <v>99700</v>
      </c>
      <c r="I390" s="59">
        <v>0</v>
      </c>
      <c r="J390" s="59">
        <v>0</v>
      </c>
      <c r="K390" s="59">
        <v>0</v>
      </c>
      <c r="L390" s="59">
        <v>0</v>
      </c>
      <c r="M390" s="210"/>
    </row>
    <row r="391" spans="1:13" ht="48">
      <c r="A391" s="25">
        <v>3</v>
      </c>
      <c r="B391" s="100" t="s">
        <v>454</v>
      </c>
      <c r="C391" s="205"/>
      <c r="D391" s="6" t="s">
        <v>448</v>
      </c>
      <c r="E391" s="93">
        <v>42736</v>
      </c>
      <c r="F391" s="93">
        <v>43100</v>
      </c>
      <c r="G391" s="59">
        <v>71500</v>
      </c>
      <c r="H391" s="59">
        <v>71498.490000000005</v>
      </c>
      <c r="I391" s="59">
        <v>0</v>
      </c>
      <c r="J391" s="59">
        <v>0</v>
      </c>
      <c r="K391" s="59">
        <v>0</v>
      </c>
      <c r="L391" s="59">
        <v>0</v>
      </c>
      <c r="M391" s="210"/>
    </row>
    <row r="392" spans="1:13" ht="36">
      <c r="A392" s="25">
        <v>4</v>
      </c>
      <c r="B392" s="100" t="s">
        <v>455</v>
      </c>
      <c r="C392" s="205"/>
      <c r="D392" s="6" t="s">
        <v>448</v>
      </c>
      <c r="E392" s="93">
        <v>42856</v>
      </c>
      <c r="F392" s="93">
        <v>43100</v>
      </c>
      <c r="G392" s="59">
        <v>30000</v>
      </c>
      <c r="H392" s="59">
        <v>30000</v>
      </c>
      <c r="I392" s="59">
        <v>270000</v>
      </c>
      <c r="J392" s="59">
        <v>270000</v>
      </c>
      <c r="K392" s="59">
        <v>0</v>
      </c>
      <c r="L392" s="59">
        <v>0</v>
      </c>
      <c r="M392" s="210"/>
    </row>
    <row r="393" spans="1:13" ht="60">
      <c r="A393" s="25">
        <v>5</v>
      </c>
      <c r="B393" s="100" t="s">
        <v>456</v>
      </c>
      <c r="C393" s="205"/>
      <c r="D393" s="6" t="s">
        <v>448</v>
      </c>
      <c r="E393" s="93">
        <v>42887</v>
      </c>
      <c r="F393" s="93">
        <v>43100</v>
      </c>
      <c r="G393" s="59">
        <v>30000</v>
      </c>
      <c r="H393" s="59">
        <v>0</v>
      </c>
      <c r="I393" s="59">
        <v>0</v>
      </c>
      <c r="J393" s="59">
        <v>0</v>
      </c>
      <c r="K393" s="59">
        <v>0</v>
      </c>
      <c r="L393" s="59">
        <v>0</v>
      </c>
      <c r="M393" s="210"/>
    </row>
    <row r="394" spans="1:13" ht="36">
      <c r="A394" s="25">
        <v>6</v>
      </c>
      <c r="B394" s="100" t="s">
        <v>457</v>
      </c>
      <c r="C394" s="205"/>
      <c r="D394" s="6" t="s">
        <v>448</v>
      </c>
      <c r="E394" s="93">
        <v>42736</v>
      </c>
      <c r="F394" s="93">
        <v>43100</v>
      </c>
      <c r="G394" s="59">
        <v>201300</v>
      </c>
      <c r="H394" s="59">
        <v>201300</v>
      </c>
      <c r="I394" s="59">
        <v>0</v>
      </c>
      <c r="J394" s="59">
        <v>0</v>
      </c>
      <c r="K394" s="59">
        <v>0</v>
      </c>
      <c r="L394" s="59">
        <v>0</v>
      </c>
      <c r="M394" s="210"/>
    </row>
    <row r="395" spans="1:13" ht="72">
      <c r="A395" s="25">
        <v>7</v>
      </c>
      <c r="B395" s="100" t="s">
        <v>458</v>
      </c>
      <c r="C395" s="205"/>
      <c r="D395" s="6" t="s">
        <v>448</v>
      </c>
      <c r="E395" s="93">
        <v>42736</v>
      </c>
      <c r="F395" s="93">
        <v>43100</v>
      </c>
      <c r="G395" s="59">
        <v>0</v>
      </c>
      <c r="H395" s="59">
        <v>0</v>
      </c>
      <c r="I395" s="59">
        <v>101600</v>
      </c>
      <c r="J395" s="59">
        <v>101600</v>
      </c>
      <c r="K395" s="59">
        <v>493320</v>
      </c>
      <c r="L395" s="59">
        <v>493320</v>
      </c>
      <c r="M395" s="210"/>
    </row>
    <row r="396" spans="1:13" ht="36">
      <c r="A396" s="25">
        <v>8</v>
      </c>
      <c r="B396" s="100" t="s">
        <v>459</v>
      </c>
      <c r="C396" s="205"/>
      <c r="D396" s="6" t="s">
        <v>448</v>
      </c>
      <c r="E396" s="93">
        <v>42736</v>
      </c>
      <c r="F396" s="93">
        <v>43100</v>
      </c>
      <c r="G396" s="59">
        <v>20130157.390000001</v>
      </c>
      <c r="H396" s="59">
        <v>12975648.6</v>
      </c>
      <c r="I396" s="59">
        <v>0</v>
      </c>
      <c r="J396" s="59">
        <v>0</v>
      </c>
      <c r="K396" s="59">
        <v>0</v>
      </c>
      <c r="L396" s="59">
        <v>0</v>
      </c>
      <c r="M396" s="210"/>
    </row>
    <row r="397" spans="1:13" ht="36" hidden="1">
      <c r="A397" s="205"/>
      <c r="B397" s="100" t="s">
        <v>460</v>
      </c>
      <c r="C397" s="205"/>
      <c r="D397" s="6" t="s">
        <v>448</v>
      </c>
      <c r="E397" s="93">
        <v>42736</v>
      </c>
      <c r="F397" s="93">
        <v>43100</v>
      </c>
      <c r="G397" s="59">
        <f>G396/2</f>
        <v>10065078.695</v>
      </c>
      <c r="H397" s="59">
        <f>H396/2</f>
        <v>6487824.2999999998</v>
      </c>
      <c r="I397" s="59">
        <v>0</v>
      </c>
      <c r="J397" s="59">
        <v>0</v>
      </c>
      <c r="K397" s="59">
        <v>0</v>
      </c>
      <c r="L397" s="59">
        <v>0</v>
      </c>
      <c r="M397" s="210"/>
    </row>
    <row r="398" spans="1:13" ht="36" hidden="1">
      <c r="A398" s="205"/>
      <c r="B398" s="100" t="s">
        <v>461</v>
      </c>
      <c r="C398" s="205"/>
      <c r="D398" s="6" t="s">
        <v>448</v>
      </c>
      <c r="E398" s="93">
        <v>42736</v>
      </c>
      <c r="F398" s="93">
        <v>43100</v>
      </c>
      <c r="G398" s="59">
        <f>G396/2</f>
        <v>10065078.695</v>
      </c>
      <c r="H398" s="59">
        <f>H396/2</f>
        <v>6487824.2999999998</v>
      </c>
      <c r="I398" s="59">
        <v>0</v>
      </c>
      <c r="J398" s="59">
        <v>0</v>
      </c>
      <c r="K398" s="59">
        <v>0</v>
      </c>
      <c r="L398" s="59">
        <v>0</v>
      </c>
      <c r="M398" s="210"/>
    </row>
    <row r="399" spans="1:13" ht="48" hidden="1">
      <c r="A399" s="205"/>
      <c r="B399" s="97" t="s">
        <v>462</v>
      </c>
      <c r="C399" s="6">
        <v>0</v>
      </c>
      <c r="D399" s="6" t="s">
        <v>448</v>
      </c>
      <c r="E399" s="93" t="s">
        <v>449</v>
      </c>
      <c r="F399" s="93">
        <v>43100</v>
      </c>
      <c r="G399" s="8" t="s">
        <v>7</v>
      </c>
      <c r="H399" s="8" t="s">
        <v>7</v>
      </c>
      <c r="I399" s="8" t="s">
        <v>7</v>
      </c>
      <c r="J399" s="8" t="s">
        <v>7</v>
      </c>
      <c r="K399" s="8" t="s">
        <v>7</v>
      </c>
      <c r="L399" s="8" t="s">
        <v>7</v>
      </c>
      <c r="M399" s="126"/>
    </row>
    <row r="400" spans="1:13" ht="36">
      <c r="A400" s="25">
        <v>9</v>
      </c>
      <c r="B400" s="100" t="s">
        <v>464</v>
      </c>
      <c r="C400" s="205"/>
      <c r="D400" s="6" t="s">
        <v>448</v>
      </c>
      <c r="E400" s="93">
        <v>42736</v>
      </c>
      <c r="F400" s="93">
        <v>43100</v>
      </c>
      <c r="G400" s="261">
        <v>2010372.32</v>
      </c>
      <c r="H400" s="261">
        <v>1288739.83</v>
      </c>
      <c r="I400" s="261">
        <v>0</v>
      </c>
      <c r="J400" s="59">
        <v>0</v>
      </c>
      <c r="K400" s="59">
        <v>0</v>
      </c>
      <c r="L400" s="59">
        <v>0</v>
      </c>
      <c r="M400" s="210"/>
    </row>
    <row r="401" spans="1:13" ht="84" hidden="1">
      <c r="A401" s="25"/>
      <c r="B401" s="100" t="s">
        <v>465</v>
      </c>
      <c r="C401" s="205"/>
      <c r="D401" s="6" t="s">
        <v>448</v>
      </c>
      <c r="E401" s="93">
        <v>42736</v>
      </c>
      <c r="F401" s="93">
        <v>43100</v>
      </c>
      <c r="G401" s="261">
        <f>G400/2</f>
        <v>1005186.16</v>
      </c>
      <c r="H401" s="261">
        <f>H400/2</f>
        <v>644369.91500000004</v>
      </c>
      <c r="I401" s="261">
        <v>0</v>
      </c>
      <c r="J401" s="59">
        <v>0</v>
      </c>
      <c r="K401" s="59">
        <v>0</v>
      </c>
      <c r="L401" s="59">
        <v>0</v>
      </c>
      <c r="M401" s="210"/>
    </row>
    <row r="402" spans="1:13" ht="60" hidden="1">
      <c r="A402" s="25"/>
      <c r="B402" s="100" t="s">
        <v>466</v>
      </c>
      <c r="C402" s="205"/>
      <c r="D402" s="6" t="s">
        <v>448</v>
      </c>
      <c r="E402" s="93">
        <v>42736</v>
      </c>
      <c r="F402" s="93">
        <v>43100</v>
      </c>
      <c r="G402" s="261">
        <f>G400/2</f>
        <v>1005186.16</v>
      </c>
      <c r="H402" s="261">
        <f>H400/2</f>
        <v>644369.91500000004</v>
      </c>
      <c r="I402" s="261">
        <v>0</v>
      </c>
      <c r="J402" s="59">
        <v>0</v>
      </c>
      <c r="K402" s="59">
        <v>0</v>
      </c>
      <c r="L402" s="59">
        <v>0</v>
      </c>
      <c r="M402" s="210"/>
    </row>
    <row r="403" spans="1:13" ht="48" hidden="1">
      <c r="A403" s="25"/>
      <c r="B403" s="97" t="s">
        <v>463</v>
      </c>
      <c r="C403" s="6">
        <v>0</v>
      </c>
      <c r="D403" s="6" t="s">
        <v>448</v>
      </c>
      <c r="E403" s="93" t="s">
        <v>449</v>
      </c>
      <c r="F403" s="93">
        <v>43100</v>
      </c>
      <c r="G403" s="275" t="s">
        <v>7</v>
      </c>
      <c r="H403" s="275" t="s">
        <v>7</v>
      </c>
      <c r="I403" s="275" t="s">
        <v>7</v>
      </c>
      <c r="J403" s="206" t="s">
        <v>7</v>
      </c>
      <c r="K403" s="206" t="s">
        <v>7</v>
      </c>
      <c r="L403" s="206" t="s">
        <v>7</v>
      </c>
      <c r="M403" s="126"/>
    </row>
    <row r="404" spans="1:13" ht="48">
      <c r="A404" s="25" t="s">
        <v>152</v>
      </c>
      <c r="B404" s="100" t="s">
        <v>467</v>
      </c>
      <c r="C404" s="205"/>
      <c r="D404" s="6" t="s">
        <v>448</v>
      </c>
      <c r="E404" s="93">
        <v>42736</v>
      </c>
      <c r="F404" s="93">
        <v>43100</v>
      </c>
      <c r="G404" s="261">
        <v>582700</v>
      </c>
      <c r="H404" s="261">
        <v>317437.68</v>
      </c>
      <c r="I404" s="261">
        <v>0</v>
      </c>
      <c r="J404" s="59">
        <v>0</v>
      </c>
      <c r="K404" s="59">
        <v>0</v>
      </c>
      <c r="L404" s="59">
        <v>0</v>
      </c>
      <c r="M404" s="210"/>
    </row>
    <row r="405" spans="1:13" ht="48" hidden="1">
      <c r="A405" s="205"/>
      <c r="B405" s="97" t="s">
        <v>468</v>
      </c>
      <c r="C405" s="6">
        <v>1</v>
      </c>
      <c r="D405" s="6" t="s">
        <v>448</v>
      </c>
      <c r="E405" s="93" t="s">
        <v>449</v>
      </c>
      <c r="F405" s="93">
        <v>43100</v>
      </c>
      <c r="G405" s="93" t="s">
        <v>7</v>
      </c>
      <c r="H405" s="93" t="s">
        <v>7</v>
      </c>
      <c r="I405" s="93" t="s">
        <v>7</v>
      </c>
      <c r="J405" s="93" t="s">
        <v>7</v>
      </c>
      <c r="K405" s="93" t="s">
        <v>7</v>
      </c>
      <c r="L405" s="93" t="s">
        <v>7</v>
      </c>
      <c r="M405" s="126"/>
    </row>
    <row r="406" spans="1:13" ht="48">
      <c r="A406" s="25">
        <v>11</v>
      </c>
      <c r="B406" s="100" t="s">
        <v>469</v>
      </c>
      <c r="C406" s="205"/>
      <c r="D406" s="6" t="s">
        <v>448</v>
      </c>
      <c r="E406" s="93">
        <v>42736</v>
      </c>
      <c r="F406" s="93">
        <v>43100</v>
      </c>
      <c r="G406" s="59">
        <v>0</v>
      </c>
      <c r="H406" s="59">
        <v>0</v>
      </c>
      <c r="I406" s="59">
        <v>0</v>
      </c>
      <c r="J406" s="59">
        <v>0</v>
      </c>
      <c r="K406" s="59">
        <v>13560</v>
      </c>
      <c r="L406" s="59">
        <v>13560</v>
      </c>
      <c r="M406" s="210"/>
    </row>
    <row r="407" spans="1:13" ht="36">
      <c r="A407" s="25">
        <v>12</v>
      </c>
      <c r="B407" s="100" t="s">
        <v>470</v>
      </c>
      <c r="C407" s="205"/>
      <c r="D407" s="6" t="s">
        <v>448</v>
      </c>
      <c r="E407" s="93">
        <v>42736</v>
      </c>
      <c r="F407" s="93">
        <v>43100</v>
      </c>
      <c r="G407" s="59">
        <v>83400</v>
      </c>
      <c r="H407" s="59">
        <v>83400</v>
      </c>
      <c r="I407" s="59">
        <v>83400</v>
      </c>
      <c r="J407" s="59">
        <v>83400</v>
      </c>
      <c r="K407" s="59">
        <v>13600</v>
      </c>
      <c r="L407" s="59">
        <v>13600</v>
      </c>
      <c r="M407" s="210"/>
    </row>
    <row r="408" spans="1:13" ht="15.75">
      <c r="A408" s="25"/>
      <c r="B408" s="177" t="s">
        <v>86</v>
      </c>
      <c r="C408" s="207" t="s">
        <v>7</v>
      </c>
      <c r="D408" s="38" t="s">
        <v>7</v>
      </c>
      <c r="E408" s="158" t="s">
        <v>7</v>
      </c>
      <c r="F408" s="158" t="s">
        <v>7</v>
      </c>
      <c r="G408" s="149">
        <f>G407+G406+G404+G400+G396+G395+G394+G393+G392+G391+G389+G388</f>
        <v>23746033.420000002</v>
      </c>
      <c r="H408" s="149">
        <f t="shared" ref="H408:L408" si="24">H407+H406+H404+H400+H396+H395+H394+H393+H392+H391+H389+H388</f>
        <v>15574628.310000001</v>
      </c>
      <c r="I408" s="149">
        <f t="shared" si="24"/>
        <v>455000</v>
      </c>
      <c r="J408" s="149">
        <f t="shared" si="24"/>
        <v>455000</v>
      </c>
      <c r="K408" s="149">
        <f t="shared" si="24"/>
        <v>520480</v>
      </c>
      <c r="L408" s="149">
        <f t="shared" si="24"/>
        <v>520480</v>
      </c>
      <c r="M408" s="221"/>
    </row>
    <row r="409" spans="1:13" ht="15.75" customHeight="1">
      <c r="A409" s="224" t="s">
        <v>471</v>
      </c>
      <c r="B409" s="225"/>
      <c r="C409" s="225"/>
      <c r="D409" s="225"/>
      <c r="E409" s="225"/>
      <c r="F409" s="225"/>
      <c r="G409" s="225"/>
      <c r="H409" s="225"/>
      <c r="I409" s="225"/>
      <c r="J409" s="225"/>
      <c r="K409" s="225"/>
      <c r="L409" s="225"/>
      <c r="M409" s="226"/>
    </row>
    <row r="410" spans="1:13" ht="36">
      <c r="A410" s="25">
        <v>13</v>
      </c>
      <c r="B410" s="100" t="s">
        <v>472</v>
      </c>
      <c r="C410" s="205"/>
      <c r="D410" s="6" t="s">
        <v>448</v>
      </c>
      <c r="E410" s="93">
        <v>42736</v>
      </c>
      <c r="F410" s="93">
        <v>43100</v>
      </c>
      <c r="G410" s="59">
        <v>30441635.289999999</v>
      </c>
      <c r="H410" s="59">
        <v>19446556.699999999</v>
      </c>
      <c r="I410" s="59">
        <v>0</v>
      </c>
      <c r="J410" s="59">
        <v>0</v>
      </c>
      <c r="K410" s="59">
        <v>0</v>
      </c>
      <c r="L410" s="59">
        <v>0</v>
      </c>
      <c r="M410" s="210"/>
    </row>
    <row r="411" spans="1:13" ht="48" hidden="1">
      <c r="A411" s="25"/>
      <c r="B411" s="100" t="s">
        <v>473</v>
      </c>
      <c r="C411" s="205"/>
      <c r="D411" s="6" t="s">
        <v>448</v>
      </c>
      <c r="E411" s="93">
        <v>42736</v>
      </c>
      <c r="F411" s="93">
        <v>43100</v>
      </c>
      <c r="G411" s="59">
        <f>G410/2</f>
        <v>15220817.645</v>
      </c>
      <c r="H411" s="59">
        <f>H410/2</f>
        <v>9723278.3499999996</v>
      </c>
      <c r="I411" s="59">
        <v>0</v>
      </c>
      <c r="J411" s="59">
        <v>0</v>
      </c>
      <c r="K411" s="59">
        <v>0</v>
      </c>
      <c r="L411" s="59">
        <v>0</v>
      </c>
      <c r="M411" s="210"/>
    </row>
    <row r="412" spans="1:13" ht="36" hidden="1">
      <c r="A412" s="25"/>
      <c r="B412" s="100" t="s">
        <v>474</v>
      </c>
      <c r="C412" s="205"/>
      <c r="D412" s="6" t="s">
        <v>448</v>
      </c>
      <c r="E412" s="93">
        <v>42736</v>
      </c>
      <c r="F412" s="93">
        <v>43100</v>
      </c>
      <c r="G412" s="59">
        <f>G410/2</f>
        <v>15220817.645</v>
      </c>
      <c r="H412" s="59">
        <f>H410/2</f>
        <v>9723278.3499999996</v>
      </c>
      <c r="I412" s="59">
        <v>0</v>
      </c>
      <c r="J412" s="59">
        <v>0</v>
      </c>
      <c r="K412" s="59">
        <v>0</v>
      </c>
      <c r="L412" s="59">
        <v>0</v>
      </c>
      <c r="M412" s="210"/>
    </row>
    <row r="413" spans="1:13" ht="48" hidden="1">
      <c r="A413" s="205"/>
      <c r="B413" s="97" t="s">
        <v>475</v>
      </c>
      <c r="C413" s="208">
        <v>0</v>
      </c>
      <c r="D413" s="6" t="s">
        <v>448</v>
      </c>
      <c r="E413" s="93" t="s">
        <v>449</v>
      </c>
      <c r="F413" s="93">
        <v>43100</v>
      </c>
      <c r="G413" s="93" t="s">
        <v>7</v>
      </c>
      <c r="H413" s="93" t="s">
        <v>7</v>
      </c>
      <c r="I413" s="93" t="s">
        <v>7</v>
      </c>
      <c r="J413" s="93" t="s">
        <v>7</v>
      </c>
      <c r="K413" s="93" t="s">
        <v>7</v>
      </c>
      <c r="L413" s="93" t="s">
        <v>7</v>
      </c>
      <c r="M413" s="126"/>
    </row>
    <row r="414" spans="1:13" ht="96">
      <c r="A414" s="25">
        <v>14</v>
      </c>
      <c r="B414" s="100" t="s">
        <v>476</v>
      </c>
      <c r="C414" s="205"/>
      <c r="D414" s="6" t="s">
        <v>448</v>
      </c>
      <c r="E414" s="93">
        <v>42736</v>
      </c>
      <c r="F414" s="93">
        <v>43100</v>
      </c>
      <c r="G414" s="59">
        <v>1000000</v>
      </c>
      <c r="H414" s="59">
        <v>971450</v>
      </c>
      <c r="I414" s="59">
        <v>0</v>
      </c>
      <c r="J414" s="59">
        <v>0</v>
      </c>
      <c r="K414" s="59">
        <v>0</v>
      </c>
      <c r="L414" s="59">
        <v>0</v>
      </c>
      <c r="M414" s="210"/>
    </row>
    <row r="415" spans="1:13" ht="36" hidden="1">
      <c r="A415" s="205"/>
      <c r="B415" s="100" t="s">
        <v>477</v>
      </c>
      <c r="C415" s="205"/>
      <c r="D415" s="6" t="s">
        <v>448</v>
      </c>
      <c r="E415" s="93">
        <v>42736</v>
      </c>
      <c r="F415" s="93">
        <v>43100</v>
      </c>
      <c r="G415" s="59">
        <v>1000000</v>
      </c>
      <c r="H415" s="59">
        <v>971450</v>
      </c>
      <c r="I415" s="59">
        <v>0</v>
      </c>
      <c r="J415" s="59">
        <v>0</v>
      </c>
      <c r="K415" s="59">
        <v>0</v>
      </c>
      <c r="L415" s="59">
        <v>0</v>
      </c>
      <c r="M415" s="210"/>
    </row>
    <row r="416" spans="1:13" ht="36" hidden="1">
      <c r="A416" s="205"/>
      <c r="B416" s="100" t="s">
        <v>478</v>
      </c>
      <c r="C416" s="205"/>
      <c r="D416" s="6" t="s">
        <v>448</v>
      </c>
      <c r="E416" s="93">
        <v>42736</v>
      </c>
      <c r="F416" s="93">
        <v>43100</v>
      </c>
      <c r="G416" s="59">
        <v>0</v>
      </c>
      <c r="H416" s="59">
        <v>0</v>
      </c>
      <c r="I416" s="59">
        <v>0</v>
      </c>
      <c r="J416" s="59">
        <v>0</v>
      </c>
      <c r="K416" s="59">
        <v>0</v>
      </c>
      <c r="L416" s="59">
        <v>0</v>
      </c>
      <c r="M416" s="3"/>
    </row>
    <row r="417" spans="1:13" ht="36" hidden="1">
      <c r="A417" s="205"/>
      <c r="B417" s="97" t="s">
        <v>479</v>
      </c>
      <c r="C417" s="205"/>
      <c r="D417" s="6" t="s">
        <v>448</v>
      </c>
      <c r="E417" s="93" t="s">
        <v>7</v>
      </c>
      <c r="F417" s="93">
        <v>43100</v>
      </c>
      <c r="G417" s="93" t="s">
        <v>7</v>
      </c>
      <c r="H417" s="93" t="s">
        <v>7</v>
      </c>
      <c r="I417" s="93" t="s">
        <v>7</v>
      </c>
      <c r="J417" s="93" t="s">
        <v>7</v>
      </c>
      <c r="K417" s="93" t="s">
        <v>7</v>
      </c>
      <c r="L417" s="93" t="s">
        <v>7</v>
      </c>
      <c r="M417" s="3"/>
    </row>
    <row r="418" spans="1:13" ht="36" hidden="1">
      <c r="A418" s="205"/>
      <c r="B418" s="97" t="s">
        <v>480</v>
      </c>
      <c r="C418" s="205"/>
      <c r="D418" s="6" t="s">
        <v>448</v>
      </c>
      <c r="E418" s="93" t="s">
        <v>7</v>
      </c>
      <c r="F418" s="93">
        <v>43100</v>
      </c>
      <c r="G418" s="93" t="s">
        <v>7</v>
      </c>
      <c r="H418" s="93" t="s">
        <v>7</v>
      </c>
      <c r="I418" s="93" t="s">
        <v>7</v>
      </c>
      <c r="J418" s="93" t="s">
        <v>7</v>
      </c>
      <c r="K418" s="93" t="s">
        <v>7</v>
      </c>
      <c r="L418" s="93" t="s">
        <v>7</v>
      </c>
      <c r="M418" s="3"/>
    </row>
    <row r="419" spans="1:13" ht="36">
      <c r="A419" s="25">
        <v>15</v>
      </c>
      <c r="B419" s="100" t="s">
        <v>481</v>
      </c>
      <c r="C419" s="205"/>
      <c r="D419" s="6" t="s">
        <v>448</v>
      </c>
      <c r="E419" s="93">
        <v>42736</v>
      </c>
      <c r="F419" s="93">
        <v>43100</v>
      </c>
      <c r="G419" s="59">
        <v>0</v>
      </c>
      <c r="H419" s="59">
        <v>0</v>
      </c>
      <c r="I419" s="59">
        <v>0</v>
      </c>
      <c r="J419" s="59">
        <v>0</v>
      </c>
      <c r="K419" s="59">
        <v>0</v>
      </c>
      <c r="L419" s="59">
        <v>0</v>
      </c>
      <c r="M419" s="3"/>
    </row>
    <row r="420" spans="1:13" ht="60" hidden="1">
      <c r="A420" s="205"/>
      <c r="B420" s="97" t="s">
        <v>482</v>
      </c>
      <c r="C420" s="6">
        <v>1</v>
      </c>
      <c r="D420" s="6" t="s">
        <v>448</v>
      </c>
      <c r="E420" s="6" t="s">
        <v>7</v>
      </c>
      <c r="F420" s="93">
        <v>43100</v>
      </c>
      <c r="G420" s="209" t="s">
        <v>7</v>
      </c>
      <c r="H420" s="209" t="s">
        <v>7</v>
      </c>
      <c r="I420" s="209" t="s">
        <v>7</v>
      </c>
      <c r="J420" s="209" t="s">
        <v>7</v>
      </c>
      <c r="K420" s="209" t="s">
        <v>7</v>
      </c>
      <c r="L420" s="209" t="s">
        <v>7</v>
      </c>
      <c r="M420" s="3"/>
    </row>
    <row r="421" spans="1:13" ht="48">
      <c r="A421" s="25">
        <v>16</v>
      </c>
      <c r="B421" s="100" t="s">
        <v>483</v>
      </c>
      <c r="C421" s="205"/>
      <c r="D421" s="6" t="s">
        <v>448</v>
      </c>
      <c r="E421" s="93">
        <v>42736</v>
      </c>
      <c r="F421" s="93">
        <v>43100</v>
      </c>
      <c r="G421" s="59">
        <v>24680102</v>
      </c>
      <c r="H421" s="261">
        <v>16917637</v>
      </c>
      <c r="I421" s="59">
        <v>0</v>
      </c>
      <c r="J421" s="59">
        <v>0</v>
      </c>
      <c r="K421" s="59">
        <v>0</v>
      </c>
      <c r="L421" s="59">
        <v>0</v>
      </c>
      <c r="M421" s="210"/>
    </row>
    <row r="422" spans="1:13" ht="36" hidden="1">
      <c r="A422" s="205"/>
      <c r="B422" s="100" t="s">
        <v>484</v>
      </c>
      <c r="C422" s="205"/>
      <c r="D422" s="6" t="s">
        <v>448</v>
      </c>
      <c r="E422" s="93">
        <v>42736</v>
      </c>
      <c r="F422" s="93">
        <v>43100</v>
      </c>
      <c r="G422" s="59">
        <f>G421/2</f>
        <v>12340051</v>
      </c>
      <c r="H422" s="59">
        <f>H421/2</f>
        <v>8458818.5</v>
      </c>
      <c r="I422" s="59">
        <v>0</v>
      </c>
      <c r="J422" s="59">
        <v>0</v>
      </c>
      <c r="K422" s="59">
        <v>0</v>
      </c>
      <c r="L422" s="59">
        <v>0</v>
      </c>
      <c r="M422" s="210"/>
    </row>
    <row r="423" spans="1:13" ht="36" hidden="1">
      <c r="A423" s="205"/>
      <c r="B423" s="100" t="s">
        <v>485</v>
      </c>
      <c r="C423" s="205"/>
      <c r="D423" s="6" t="s">
        <v>448</v>
      </c>
      <c r="E423" s="93">
        <v>42736</v>
      </c>
      <c r="F423" s="93">
        <v>43100</v>
      </c>
      <c r="G423" s="59">
        <f>G421/2</f>
        <v>12340051</v>
      </c>
      <c r="H423" s="59">
        <f>H421/2</f>
        <v>8458818.5</v>
      </c>
      <c r="I423" s="59">
        <v>0</v>
      </c>
      <c r="J423" s="59">
        <v>0</v>
      </c>
      <c r="K423" s="59">
        <v>0</v>
      </c>
      <c r="L423" s="59">
        <v>0</v>
      </c>
      <c r="M423" s="210"/>
    </row>
    <row r="424" spans="1:13" ht="48" hidden="1">
      <c r="A424" s="205"/>
      <c r="B424" s="97" t="s">
        <v>486</v>
      </c>
      <c r="C424" s="6">
        <v>0</v>
      </c>
      <c r="D424" s="6" t="s">
        <v>448</v>
      </c>
      <c r="E424" s="93" t="s">
        <v>449</v>
      </c>
      <c r="F424" s="93">
        <v>43100</v>
      </c>
      <c r="G424" s="209" t="s">
        <v>7</v>
      </c>
      <c r="H424" s="209" t="s">
        <v>7</v>
      </c>
      <c r="I424" s="209" t="s">
        <v>7</v>
      </c>
      <c r="J424" s="209" t="s">
        <v>7</v>
      </c>
      <c r="K424" s="209" t="s">
        <v>7</v>
      </c>
      <c r="L424" s="209" t="s">
        <v>7</v>
      </c>
      <c r="M424" s="126"/>
    </row>
    <row r="425" spans="1:13" ht="48">
      <c r="A425" s="25">
        <v>17</v>
      </c>
      <c r="B425" s="100" t="s">
        <v>487</v>
      </c>
      <c r="C425" s="205"/>
      <c r="D425" s="6" t="s">
        <v>448</v>
      </c>
      <c r="E425" s="93">
        <v>42736</v>
      </c>
      <c r="F425" s="93">
        <v>43100</v>
      </c>
      <c r="G425" s="59">
        <v>36000</v>
      </c>
      <c r="H425" s="59">
        <v>24000</v>
      </c>
      <c r="I425" s="59">
        <v>0</v>
      </c>
      <c r="J425" s="59">
        <v>0</v>
      </c>
      <c r="K425" s="59">
        <v>0</v>
      </c>
      <c r="L425" s="59">
        <v>0</v>
      </c>
      <c r="M425" s="210"/>
    </row>
    <row r="426" spans="1:13" ht="48" hidden="1">
      <c r="A426" s="205"/>
      <c r="B426" s="100" t="s">
        <v>488</v>
      </c>
      <c r="C426" s="205"/>
      <c r="D426" s="6" t="s">
        <v>448</v>
      </c>
      <c r="E426" s="93">
        <v>42736</v>
      </c>
      <c r="F426" s="93">
        <v>43100</v>
      </c>
      <c r="G426" s="59">
        <v>0</v>
      </c>
      <c r="H426" s="59">
        <v>0</v>
      </c>
      <c r="I426" s="59">
        <v>0</v>
      </c>
      <c r="J426" s="59">
        <v>0</v>
      </c>
      <c r="K426" s="59">
        <v>0</v>
      </c>
      <c r="L426" s="59">
        <v>0</v>
      </c>
      <c r="M426" s="210"/>
    </row>
    <row r="427" spans="1:13" ht="36" hidden="1">
      <c r="A427" s="205"/>
      <c r="B427" s="100" t="s">
        <v>489</v>
      </c>
      <c r="C427" s="205"/>
      <c r="D427" s="6" t="s">
        <v>448</v>
      </c>
      <c r="E427" s="93">
        <v>42736</v>
      </c>
      <c r="F427" s="93">
        <v>43100</v>
      </c>
      <c r="G427" s="59">
        <v>36000</v>
      </c>
      <c r="H427" s="59">
        <v>24000</v>
      </c>
      <c r="I427" s="59">
        <v>0</v>
      </c>
      <c r="J427" s="59">
        <v>0</v>
      </c>
      <c r="K427" s="59">
        <v>0</v>
      </c>
      <c r="L427" s="59">
        <v>0</v>
      </c>
      <c r="M427" s="210"/>
    </row>
    <row r="428" spans="1:13" ht="60" hidden="1">
      <c r="A428" s="205"/>
      <c r="B428" s="97" t="s">
        <v>490</v>
      </c>
      <c r="C428" s="6">
        <v>2</v>
      </c>
      <c r="D428" s="6" t="s">
        <v>448</v>
      </c>
      <c r="E428" s="205" t="s">
        <v>7</v>
      </c>
      <c r="F428" s="93">
        <v>43100</v>
      </c>
      <c r="G428" s="93" t="s">
        <v>7</v>
      </c>
      <c r="H428" s="93" t="s">
        <v>7</v>
      </c>
      <c r="I428" s="93" t="s">
        <v>7</v>
      </c>
      <c r="J428" s="93" t="s">
        <v>7</v>
      </c>
      <c r="K428" s="93" t="s">
        <v>7</v>
      </c>
      <c r="L428" s="93" t="s">
        <v>7</v>
      </c>
      <c r="M428" s="126"/>
    </row>
    <row r="429" spans="1:13" ht="108">
      <c r="A429" s="25">
        <v>18</v>
      </c>
      <c r="B429" s="100" t="s">
        <v>491</v>
      </c>
      <c r="C429" s="205"/>
      <c r="D429" s="6" t="s">
        <v>448</v>
      </c>
      <c r="E429" s="93">
        <v>42736</v>
      </c>
      <c r="F429" s="93">
        <v>43100</v>
      </c>
      <c r="G429" s="59">
        <v>0</v>
      </c>
      <c r="H429" s="59">
        <v>0</v>
      </c>
      <c r="I429" s="59">
        <v>0</v>
      </c>
      <c r="J429" s="59">
        <v>0</v>
      </c>
      <c r="K429" s="59">
        <v>0</v>
      </c>
      <c r="L429" s="59">
        <v>0</v>
      </c>
      <c r="M429" s="3"/>
    </row>
    <row r="430" spans="1:13" ht="36">
      <c r="A430" s="25">
        <v>19</v>
      </c>
      <c r="B430" s="100" t="s">
        <v>492</v>
      </c>
      <c r="C430" s="205"/>
      <c r="D430" s="6" t="s">
        <v>448</v>
      </c>
      <c r="E430" s="93">
        <v>42736</v>
      </c>
      <c r="F430" s="93">
        <v>43100</v>
      </c>
      <c r="G430" s="59">
        <v>325100</v>
      </c>
      <c r="H430" s="59">
        <v>122426</v>
      </c>
      <c r="I430" s="59">
        <v>367200</v>
      </c>
      <c r="J430" s="59">
        <v>206040</v>
      </c>
      <c r="K430" s="59">
        <v>0</v>
      </c>
      <c r="L430" s="59">
        <v>0</v>
      </c>
      <c r="M430" s="210"/>
    </row>
    <row r="431" spans="1:13" ht="36" hidden="1">
      <c r="A431" s="205"/>
      <c r="B431" s="100" t="s">
        <v>493</v>
      </c>
      <c r="C431" s="205"/>
      <c r="D431" s="6" t="s">
        <v>448</v>
      </c>
      <c r="E431" s="93">
        <v>42736</v>
      </c>
      <c r="F431" s="93">
        <v>43100</v>
      </c>
      <c r="G431" s="59">
        <v>325100</v>
      </c>
      <c r="H431" s="59">
        <v>122426</v>
      </c>
      <c r="I431" s="59">
        <v>367200</v>
      </c>
      <c r="J431" s="59">
        <v>206040</v>
      </c>
      <c r="K431" s="59">
        <v>0</v>
      </c>
      <c r="L431" s="59">
        <v>0</v>
      </c>
      <c r="M431" s="126"/>
    </row>
    <row r="432" spans="1:13" ht="48" hidden="1">
      <c r="A432" s="205"/>
      <c r="B432" s="97" t="s">
        <v>494</v>
      </c>
      <c r="C432" s="6">
        <v>1</v>
      </c>
      <c r="D432" s="6" t="s">
        <v>448</v>
      </c>
      <c r="E432" s="93" t="s">
        <v>7</v>
      </c>
      <c r="F432" s="93">
        <v>43100</v>
      </c>
      <c r="G432" s="93" t="s">
        <v>7</v>
      </c>
      <c r="H432" s="93" t="s">
        <v>7</v>
      </c>
      <c r="I432" s="93" t="s">
        <v>7</v>
      </c>
      <c r="J432" s="93" t="s">
        <v>7</v>
      </c>
      <c r="K432" s="93" t="s">
        <v>7</v>
      </c>
      <c r="L432" s="93" t="s">
        <v>7</v>
      </c>
      <c r="M432" s="126"/>
    </row>
    <row r="433" spans="1:13" ht="48">
      <c r="A433" s="25">
        <v>20</v>
      </c>
      <c r="B433" s="100" t="s">
        <v>495</v>
      </c>
      <c r="C433" s="205"/>
      <c r="D433" s="6" t="s">
        <v>448</v>
      </c>
      <c r="E433" s="93">
        <v>42736</v>
      </c>
      <c r="F433" s="93">
        <v>43100</v>
      </c>
      <c r="G433" s="59">
        <v>3902250</v>
      </c>
      <c r="H433" s="59">
        <v>2840000</v>
      </c>
      <c r="I433" s="59">
        <v>0</v>
      </c>
      <c r="J433" s="59">
        <v>0</v>
      </c>
      <c r="K433" s="59">
        <v>0</v>
      </c>
      <c r="L433" s="59">
        <v>0</v>
      </c>
      <c r="M433" s="210"/>
    </row>
    <row r="434" spans="1:13" ht="15.75">
      <c r="A434" s="25"/>
      <c r="B434" s="177" t="s">
        <v>86</v>
      </c>
      <c r="C434" s="207" t="s">
        <v>7</v>
      </c>
      <c r="D434" s="38" t="s">
        <v>7</v>
      </c>
      <c r="E434" s="158" t="s">
        <v>7</v>
      </c>
      <c r="F434" s="158" t="s">
        <v>7</v>
      </c>
      <c r="G434" s="149">
        <f>G433+G430+G429+G425+G421+G419+G414+G410</f>
        <v>60385087.289999999</v>
      </c>
      <c r="H434" s="149">
        <f t="shared" ref="H434:L434" si="25">H433+H430+H429+H425+H421+H419+H414+H410</f>
        <v>40322069.700000003</v>
      </c>
      <c r="I434" s="149">
        <f t="shared" si="25"/>
        <v>367200</v>
      </c>
      <c r="J434" s="149">
        <f t="shared" si="25"/>
        <v>206040</v>
      </c>
      <c r="K434" s="149">
        <f t="shared" si="25"/>
        <v>0</v>
      </c>
      <c r="L434" s="149">
        <f t="shared" si="25"/>
        <v>0</v>
      </c>
      <c r="M434" s="221"/>
    </row>
    <row r="435" spans="1:13">
      <c r="A435" s="224" t="s">
        <v>193</v>
      </c>
      <c r="B435" s="225"/>
      <c r="C435" s="225"/>
      <c r="D435" s="225"/>
      <c r="E435" s="225"/>
      <c r="F435" s="225"/>
      <c r="G435" s="225"/>
      <c r="H435" s="225"/>
      <c r="I435" s="225"/>
      <c r="J435" s="225"/>
      <c r="K435" s="225"/>
      <c r="L435" s="225"/>
      <c r="M435" s="226"/>
    </row>
    <row r="436" spans="1:13" ht="36">
      <c r="A436" s="25">
        <v>21</v>
      </c>
      <c r="B436" s="100" t="s">
        <v>496</v>
      </c>
      <c r="C436" s="205"/>
      <c r="D436" s="6" t="s">
        <v>448</v>
      </c>
      <c r="E436" s="93">
        <v>42736</v>
      </c>
      <c r="F436" s="93">
        <v>43100</v>
      </c>
      <c r="G436" s="59">
        <v>0</v>
      </c>
      <c r="H436" s="59">
        <v>0</v>
      </c>
      <c r="I436" s="59">
        <v>0</v>
      </c>
      <c r="J436" s="59">
        <v>0</v>
      </c>
      <c r="K436" s="59">
        <v>0</v>
      </c>
      <c r="L436" s="59">
        <v>0</v>
      </c>
      <c r="M436" s="3"/>
    </row>
    <row r="437" spans="1:13" ht="48" hidden="1">
      <c r="A437" s="205"/>
      <c r="B437" s="97" t="s">
        <v>497</v>
      </c>
      <c r="C437" s="25">
        <v>1</v>
      </c>
      <c r="D437" s="6" t="s">
        <v>448</v>
      </c>
      <c r="E437" s="93" t="s">
        <v>449</v>
      </c>
      <c r="F437" s="93">
        <v>43100</v>
      </c>
      <c r="G437" s="59" t="s">
        <v>7</v>
      </c>
      <c r="H437" s="59" t="s">
        <v>7</v>
      </c>
      <c r="I437" s="59" t="s">
        <v>7</v>
      </c>
      <c r="J437" s="59" t="s">
        <v>7</v>
      </c>
      <c r="K437" s="59" t="s">
        <v>7</v>
      </c>
      <c r="L437" s="59" t="s">
        <v>7</v>
      </c>
      <c r="M437" s="3"/>
    </row>
    <row r="438" spans="1:13" ht="36">
      <c r="A438" s="25">
        <v>22</v>
      </c>
      <c r="B438" s="100" t="s">
        <v>498</v>
      </c>
      <c r="C438" s="205"/>
      <c r="D438" s="6" t="s">
        <v>448</v>
      </c>
      <c r="E438" s="93">
        <v>42736</v>
      </c>
      <c r="F438" s="93">
        <v>43100</v>
      </c>
      <c r="G438" s="59">
        <v>8186599</v>
      </c>
      <c r="H438" s="59">
        <v>5958153.3600000003</v>
      </c>
      <c r="I438" s="59">
        <v>0</v>
      </c>
      <c r="J438" s="59">
        <v>0</v>
      </c>
      <c r="K438" s="59">
        <v>0</v>
      </c>
      <c r="L438" s="59">
        <v>0</v>
      </c>
      <c r="M438" s="210"/>
    </row>
    <row r="439" spans="1:13" ht="36">
      <c r="A439" s="25">
        <v>23</v>
      </c>
      <c r="B439" s="100" t="s">
        <v>499</v>
      </c>
      <c r="C439" s="205"/>
      <c r="D439" s="6" t="s">
        <v>448</v>
      </c>
      <c r="E439" s="93">
        <v>42736</v>
      </c>
      <c r="F439" s="93">
        <v>43100</v>
      </c>
      <c r="G439" s="59">
        <v>7078625</v>
      </c>
      <c r="H439" s="59">
        <v>5341849.49</v>
      </c>
      <c r="I439" s="59">
        <v>0</v>
      </c>
      <c r="J439" s="59">
        <v>0</v>
      </c>
      <c r="K439" s="59">
        <v>0</v>
      </c>
      <c r="L439" s="59">
        <v>0</v>
      </c>
      <c r="M439" s="210"/>
    </row>
    <row r="440" spans="1:13" ht="48" hidden="1">
      <c r="A440" s="205"/>
      <c r="B440" s="97" t="s">
        <v>500</v>
      </c>
      <c r="C440" s="25">
        <v>0</v>
      </c>
      <c r="D440" s="6" t="s">
        <v>448</v>
      </c>
      <c r="E440" s="93" t="s">
        <v>449</v>
      </c>
      <c r="F440" s="93">
        <v>43100</v>
      </c>
      <c r="G440" s="59" t="s">
        <v>7</v>
      </c>
      <c r="H440" s="59" t="s">
        <v>7</v>
      </c>
      <c r="I440" s="59" t="s">
        <v>7</v>
      </c>
      <c r="J440" s="59" t="s">
        <v>7</v>
      </c>
      <c r="K440" s="59" t="s">
        <v>7</v>
      </c>
      <c r="L440" s="59" t="s">
        <v>7</v>
      </c>
      <c r="M440" s="126"/>
    </row>
    <row r="441" spans="1:13" ht="15.75">
      <c r="A441" s="25"/>
      <c r="B441" s="177" t="s">
        <v>86</v>
      </c>
      <c r="C441" s="207" t="s">
        <v>7</v>
      </c>
      <c r="D441" s="38" t="s">
        <v>7</v>
      </c>
      <c r="E441" s="158" t="s">
        <v>7</v>
      </c>
      <c r="F441" s="158" t="s">
        <v>7</v>
      </c>
      <c r="G441" s="149">
        <f>G438+G439+G436</f>
        <v>15265224</v>
      </c>
      <c r="H441" s="149">
        <f t="shared" ref="H441:L441" si="26">H438+H439+H436</f>
        <v>11300002.850000001</v>
      </c>
      <c r="I441" s="149">
        <f t="shared" si="26"/>
        <v>0</v>
      </c>
      <c r="J441" s="149">
        <f t="shared" si="26"/>
        <v>0</v>
      </c>
      <c r="K441" s="149">
        <f t="shared" si="26"/>
        <v>0</v>
      </c>
      <c r="L441" s="149">
        <f t="shared" si="26"/>
        <v>0</v>
      </c>
      <c r="M441" s="221"/>
    </row>
    <row r="442" spans="1:13" ht="15.75">
      <c r="A442" s="25"/>
      <c r="B442" s="195" t="s">
        <v>27</v>
      </c>
      <c r="C442" s="149" t="s">
        <v>7</v>
      </c>
      <c r="D442" s="149" t="s">
        <v>7</v>
      </c>
      <c r="E442" s="149" t="s">
        <v>7</v>
      </c>
      <c r="F442" s="149" t="s">
        <v>7</v>
      </c>
      <c r="G442" s="149">
        <f>G441+G434+G408</f>
        <v>99396344.709999993</v>
      </c>
      <c r="H442" s="149">
        <f t="shared" ref="H442:L442" si="27">H441+H434+H408</f>
        <v>67196700.859999999</v>
      </c>
      <c r="I442" s="149">
        <f t="shared" si="27"/>
        <v>822200</v>
      </c>
      <c r="J442" s="149">
        <f t="shared" si="27"/>
        <v>661040</v>
      </c>
      <c r="K442" s="149">
        <f t="shared" si="27"/>
        <v>520480</v>
      </c>
      <c r="L442" s="149">
        <f t="shared" si="27"/>
        <v>520480</v>
      </c>
      <c r="M442" s="253"/>
    </row>
    <row r="443" spans="1:13">
      <c r="A443" s="224" t="s">
        <v>501</v>
      </c>
      <c r="B443" s="225"/>
      <c r="C443" s="225"/>
      <c r="D443" s="225"/>
      <c r="E443" s="225"/>
      <c r="F443" s="225"/>
      <c r="G443" s="225"/>
      <c r="H443" s="225"/>
      <c r="I443" s="225"/>
      <c r="J443" s="225"/>
      <c r="K443" s="225"/>
      <c r="L443" s="225"/>
      <c r="M443" s="226"/>
    </row>
    <row r="444" spans="1:13" ht="36">
      <c r="A444" s="25">
        <v>1</v>
      </c>
      <c r="B444" s="100" t="s">
        <v>502</v>
      </c>
      <c r="C444" s="3"/>
      <c r="D444" s="6" t="s">
        <v>503</v>
      </c>
      <c r="E444" s="93">
        <v>42736</v>
      </c>
      <c r="F444" s="93">
        <v>43100</v>
      </c>
      <c r="G444" s="59">
        <v>0</v>
      </c>
      <c r="H444" s="59">
        <v>0</v>
      </c>
      <c r="I444" s="59">
        <v>0</v>
      </c>
      <c r="J444" s="59">
        <v>0</v>
      </c>
      <c r="K444" s="59">
        <v>0</v>
      </c>
      <c r="L444" s="59">
        <v>0</v>
      </c>
      <c r="M444" s="3"/>
    </row>
    <row r="445" spans="1:13" ht="36">
      <c r="A445" s="25">
        <v>2</v>
      </c>
      <c r="B445" s="100" t="s">
        <v>504</v>
      </c>
      <c r="C445" s="3"/>
      <c r="D445" s="6" t="s">
        <v>503</v>
      </c>
      <c r="E445" s="93">
        <v>42736</v>
      </c>
      <c r="F445" s="93">
        <v>43100</v>
      </c>
      <c r="G445" s="59">
        <v>0</v>
      </c>
      <c r="H445" s="59">
        <v>0</v>
      </c>
      <c r="I445" s="59">
        <v>0</v>
      </c>
      <c r="J445" s="59">
        <v>0</v>
      </c>
      <c r="K445" s="59">
        <v>0</v>
      </c>
      <c r="L445" s="59">
        <v>0</v>
      </c>
      <c r="M445" s="3"/>
    </row>
    <row r="446" spans="1:13" ht="36">
      <c r="A446" s="25">
        <v>3</v>
      </c>
      <c r="B446" s="100" t="s">
        <v>505</v>
      </c>
      <c r="C446" s="3"/>
      <c r="D446" s="6" t="s">
        <v>503</v>
      </c>
      <c r="E446" s="93">
        <v>42736</v>
      </c>
      <c r="F446" s="93">
        <v>43100</v>
      </c>
      <c r="G446" s="59">
        <v>25500</v>
      </c>
      <c r="H446" s="59">
        <v>25500</v>
      </c>
      <c r="I446" s="59">
        <v>0</v>
      </c>
      <c r="J446" s="59">
        <v>0</v>
      </c>
      <c r="K446" s="59">
        <v>0</v>
      </c>
      <c r="L446" s="59">
        <v>0</v>
      </c>
      <c r="M446" s="210"/>
    </row>
    <row r="447" spans="1:13" ht="36" hidden="1">
      <c r="B447" s="97" t="s">
        <v>506</v>
      </c>
      <c r="C447" s="6">
        <v>0</v>
      </c>
      <c r="D447" s="6" t="s">
        <v>503</v>
      </c>
      <c r="E447" s="93" t="s">
        <v>7</v>
      </c>
      <c r="F447" s="93">
        <v>43100</v>
      </c>
      <c r="G447" s="59" t="s">
        <v>7</v>
      </c>
      <c r="H447" s="59" t="s">
        <v>7</v>
      </c>
      <c r="I447" s="59" t="s">
        <v>7</v>
      </c>
      <c r="J447" s="59" t="s">
        <v>7</v>
      </c>
      <c r="K447" s="59" t="s">
        <v>7</v>
      </c>
      <c r="L447" s="59" t="s">
        <v>7</v>
      </c>
      <c r="M447" s="126"/>
    </row>
    <row r="448" spans="1:13" ht="15.75">
      <c r="A448" s="25"/>
      <c r="B448" s="195" t="s">
        <v>27</v>
      </c>
      <c r="C448" s="149" t="s">
        <v>7</v>
      </c>
      <c r="D448" s="149" t="s">
        <v>7</v>
      </c>
      <c r="E448" s="149" t="s">
        <v>7</v>
      </c>
      <c r="F448" s="149" t="s">
        <v>7</v>
      </c>
      <c r="G448" s="149">
        <f>G446+G445+G444</f>
        <v>25500</v>
      </c>
      <c r="H448" s="149">
        <f t="shared" ref="H448:L448" si="28">H446+H445+H444</f>
        <v>25500</v>
      </c>
      <c r="I448" s="149">
        <f t="shared" si="28"/>
        <v>0</v>
      </c>
      <c r="J448" s="149">
        <f t="shared" si="28"/>
        <v>0</v>
      </c>
      <c r="K448" s="149">
        <f t="shared" si="28"/>
        <v>0</v>
      </c>
      <c r="L448" s="149">
        <f t="shared" si="28"/>
        <v>0</v>
      </c>
      <c r="M448" s="253"/>
    </row>
    <row r="449" spans="1:13">
      <c r="A449" s="224" t="s">
        <v>508</v>
      </c>
      <c r="B449" s="225"/>
      <c r="C449" s="225"/>
      <c r="D449" s="225"/>
      <c r="E449" s="225"/>
      <c r="F449" s="225"/>
      <c r="G449" s="225"/>
      <c r="H449" s="225"/>
      <c r="I449" s="225"/>
      <c r="J449" s="225"/>
      <c r="K449" s="225"/>
      <c r="L449" s="225"/>
      <c r="M449" s="226"/>
    </row>
    <row r="450" spans="1:13">
      <c r="A450" s="224" t="s">
        <v>509</v>
      </c>
      <c r="B450" s="225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6"/>
    </row>
    <row r="451" spans="1:13" ht="84">
      <c r="A451" s="25">
        <v>1</v>
      </c>
      <c r="B451" s="100" t="s">
        <v>520</v>
      </c>
      <c r="C451" s="3"/>
      <c r="D451" s="100" t="s">
        <v>507</v>
      </c>
      <c r="E451" s="93">
        <v>42736</v>
      </c>
      <c r="F451" s="93">
        <v>43100</v>
      </c>
      <c r="G451" s="59">
        <v>0</v>
      </c>
      <c r="H451" s="59">
        <v>0</v>
      </c>
      <c r="I451" s="59">
        <v>0</v>
      </c>
      <c r="J451" s="59">
        <v>0</v>
      </c>
      <c r="K451" s="59">
        <v>0</v>
      </c>
      <c r="L451" s="59">
        <v>0</v>
      </c>
      <c r="M451" s="3"/>
    </row>
    <row r="452" spans="1:13" ht="84" hidden="1">
      <c r="A452" s="3"/>
      <c r="B452" s="97" t="s">
        <v>510</v>
      </c>
      <c r="C452" s="6">
        <v>0</v>
      </c>
      <c r="D452" s="100" t="s">
        <v>507</v>
      </c>
      <c r="E452" s="93" t="s">
        <v>7</v>
      </c>
      <c r="F452" s="93">
        <v>43100</v>
      </c>
      <c r="G452" s="93" t="s">
        <v>7</v>
      </c>
      <c r="H452" s="93" t="s">
        <v>7</v>
      </c>
      <c r="I452" s="93" t="s">
        <v>7</v>
      </c>
      <c r="J452" s="93" t="s">
        <v>7</v>
      </c>
      <c r="K452" s="93" t="s">
        <v>7</v>
      </c>
      <c r="L452" s="93" t="s">
        <v>7</v>
      </c>
      <c r="M452" s="3"/>
    </row>
    <row r="453" spans="1:13" ht="84" hidden="1">
      <c r="A453" s="25"/>
      <c r="B453" s="97" t="s">
        <v>511</v>
      </c>
      <c r="C453" s="6">
        <v>1</v>
      </c>
      <c r="D453" s="100" t="s">
        <v>507</v>
      </c>
      <c r="E453" s="93" t="s">
        <v>7</v>
      </c>
      <c r="F453" s="93">
        <v>43100</v>
      </c>
      <c r="G453" s="93" t="s">
        <v>7</v>
      </c>
      <c r="H453" s="93" t="s">
        <v>7</v>
      </c>
      <c r="I453" s="93" t="s">
        <v>7</v>
      </c>
      <c r="J453" s="93" t="s">
        <v>7</v>
      </c>
      <c r="K453" s="93" t="s">
        <v>7</v>
      </c>
      <c r="L453" s="93" t="s">
        <v>7</v>
      </c>
      <c r="M453" s="3"/>
    </row>
    <row r="454" spans="1:13" ht="84" hidden="1">
      <c r="A454" s="3"/>
      <c r="B454" s="97" t="s">
        <v>512</v>
      </c>
      <c r="C454" s="6">
        <v>1</v>
      </c>
      <c r="D454" s="100" t="s">
        <v>507</v>
      </c>
      <c r="E454" s="93" t="s">
        <v>7</v>
      </c>
      <c r="F454" s="93">
        <v>43100</v>
      </c>
      <c r="G454" s="93" t="s">
        <v>7</v>
      </c>
      <c r="H454" s="93" t="s">
        <v>7</v>
      </c>
      <c r="I454" s="93" t="s">
        <v>7</v>
      </c>
      <c r="J454" s="93" t="s">
        <v>7</v>
      </c>
      <c r="K454" s="93" t="s">
        <v>7</v>
      </c>
      <c r="L454" s="93" t="s">
        <v>7</v>
      </c>
      <c r="M454" s="3"/>
    </row>
    <row r="455" spans="1:13" ht="84" hidden="1">
      <c r="A455" s="3"/>
      <c r="B455" s="217" t="s">
        <v>513</v>
      </c>
      <c r="C455" s="6">
        <v>0</v>
      </c>
      <c r="D455" s="100" t="s">
        <v>507</v>
      </c>
      <c r="E455" s="93" t="s">
        <v>7</v>
      </c>
      <c r="F455" s="93">
        <v>43100</v>
      </c>
      <c r="G455" s="93" t="s">
        <v>7</v>
      </c>
      <c r="H455" s="93" t="s">
        <v>7</v>
      </c>
      <c r="I455" s="93" t="s">
        <v>7</v>
      </c>
      <c r="J455" s="93" t="s">
        <v>7</v>
      </c>
      <c r="K455" s="93" t="s">
        <v>7</v>
      </c>
      <c r="L455" s="93" t="s">
        <v>7</v>
      </c>
      <c r="M455" s="3"/>
    </row>
    <row r="456" spans="1:13" ht="84">
      <c r="A456" s="25">
        <v>2</v>
      </c>
      <c r="B456" s="100" t="s">
        <v>521</v>
      </c>
      <c r="C456" s="3"/>
      <c r="D456" s="100" t="s">
        <v>507</v>
      </c>
      <c r="E456" s="93">
        <v>42736</v>
      </c>
      <c r="F456" s="93">
        <v>43100</v>
      </c>
      <c r="G456" s="59">
        <v>0</v>
      </c>
      <c r="H456" s="59">
        <v>0</v>
      </c>
      <c r="I456" s="59">
        <v>0</v>
      </c>
      <c r="J456" s="59">
        <v>0</v>
      </c>
      <c r="K456" s="59">
        <v>0</v>
      </c>
      <c r="L456" s="59">
        <v>0</v>
      </c>
      <c r="M456" s="3"/>
    </row>
    <row r="457" spans="1:13" ht="84" hidden="1">
      <c r="B457" s="104" t="s">
        <v>514</v>
      </c>
      <c r="C457" s="6">
        <v>0</v>
      </c>
      <c r="D457" s="218" t="s">
        <v>507</v>
      </c>
      <c r="E457" s="219" t="s">
        <v>7</v>
      </c>
      <c r="F457" s="219">
        <v>43100</v>
      </c>
      <c r="G457" s="219" t="s">
        <v>7</v>
      </c>
      <c r="H457" s="219" t="s">
        <v>7</v>
      </c>
      <c r="I457" s="219" t="s">
        <v>7</v>
      </c>
      <c r="J457" s="219" t="s">
        <v>7</v>
      </c>
      <c r="K457" s="219" t="s">
        <v>7</v>
      </c>
      <c r="L457" s="219" t="s">
        <v>7</v>
      </c>
      <c r="M457" s="165"/>
    </row>
    <row r="458" spans="1:13" ht="84">
      <c r="A458" s="25">
        <v>3</v>
      </c>
      <c r="B458" s="100" t="s">
        <v>522</v>
      </c>
      <c r="C458" s="3"/>
      <c r="D458" s="100" t="s">
        <v>507</v>
      </c>
      <c r="E458" s="93">
        <v>42736</v>
      </c>
      <c r="F458" s="93">
        <v>43100</v>
      </c>
      <c r="G458" s="59">
        <v>0</v>
      </c>
      <c r="H458" s="59">
        <v>0</v>
      </c>
      <c r="I458" s="59">
        <v>0</v>
      </c>
      <c r="J458" s="59">
        <v>0</v>
      </c>
      <c r="K458" s="59">
        <v>0</v>
      </c>
      <c r="L458" s="59">
        <v>0</v>
      </c>
      <c r="M458" s="3"/>
    </row>
    <row r="459" spans="1:13" ht="84" hidden="1">
      <c r="A459" s="3"/>
      <c r="B459" s="104" t="s">
        <v>515</v>
      </c>
      <c r="C459" s="6">
        <v>1</v>
      </c>
      <c r="D459" s="218" t="s">
        <v>507</v>
      </c>
      <c r="E459" s="219" t="s">
        <v>7</v>
      </c>
      <c r="F459" s="220">
        <v>42917</v>
      </c>
      <c r="G459" s="220" t="s">
        <v>7</v>
      </c>
      <c r="H459" s="220" t="s">
        <v>7</v>
      </c>
      <c r="I459" s="220" t="s">
        <v>7</v>
      </c>
      <c r="J459" s="220" t="s">
        <v>7</v>
      </c>
      <c r="K459" s="220" t="s">
        <v>7</v>
      </c>
      <c r="L459" s="220" t="s">
        <v>7</v>
      </c>
      <c r="M459" s="126"/>
    </row>
    <row r="460" spans="1:13" ht="84">
      <c r="A460" s="25">
        <v>4</v>
      </c>
      <c r="B460" s="100" t="s">
        <v>523</v>
      </c>
      <c r="C460" s="3"/>
      <c r="D460" s="100" t="s">
        <v>507</v>
      </c>
      <c r="E460" s="93">
        <v>42736</v>
      </c>
      <c r="F460" s="273">
        <v>43100</v>
      </c>
      <c r="G460" s="261">
        <v>0</v>
      </c>
      <c r="H460" s="261">
        <v>0</v>
      </c>
      <c r="I460" s="261">
        <v>0</v>
      </c>
      <c r="J460" s="261">
        <v>0</v>
      </c>
      <c r="K460" s="261">
        <v>0</v>
      </c>
      <c r="L460" s="261">
        <v>0</v>
      </c>
      <c r="M460" s="126"/>
    </row>
    <row r="461" spans="1:13" ht="84" hidden="1">
      <c r="A461" s="3"/>
      <c r="B461" s="104" t="s">
        <v>516</v>
      </c>
      <c r="C461" s="6">
        <v>1</v>
      </c>
      <c r="D461" s="218" t="s">
        <v>507</v>
      </c>
      <c r="E461" s="219" t="s">
        <v>7</v>
      </c>
      <c r="F461" s="220">
        <v>42826</v>
      </c>
      <c r="G461" s="220" t="s">
        <v>7</v>
      </c>
      <c r="H461" s="220" t="s">
        <v>7</v>
      </c>
      <c r="I461" s="220" t="s">
        <v>7</v>
      </c>
      <c r="J461" s="220" t="s">
        <v>7</v>
      </c>
      <c r="K461" s="220" t="s">
        <v>7</v>
      </c>
      <c r="L461" s="220" t="s">
        <v>7</v>
      </c>
      <c r="M461" s="126"/>
    </row>
    <row r="462" spans="1:13" ht="84" hidden="1">
      <c r="A462" s="3"/>
      <c r="B462" s="104" t="s">
        <v>517</v>
      </c>
      <c r="C462" s="6">
        <v>1</v>
      </c>
      <c r="D462" s="218" t="s">
        <v>507</v>
      </c>
      <c r="E462" s="219" t="s">
        <v>7</v>
      </c>
      <c r="F462" s="220">
        <v>42856</v>
      </c>
      <c r="G462" s="220" t="s">
        <v>7</v>
      </c>
      <c r="H462" s="220" t="s">
        <v>7</v>
      </c>
      <c r="I462" s="220" t="s">
        <v>7</v>
      </c>
      <c r="J462" s="220" t="s">
        <v>7</v>
      </c>
      <c r="K462" s="220" t="s">
        <v>7</v>
      </c>
      <c r="L462" s="220" t="s">
        <v>7</v>
      </c>
      <c r="M462" s="126"/>
    </row>
    <row r="463" spans="1:13" ht="84">
      <c r="A463" s="25">
        <v>5</v>
      </c>
      <c r="B463" s="100" t="s">
        <v>524</v>
      </c>
      <c r="C463" s="3"/>
      <c r="D463" s="100" t="s">
        <v>507</v>
      </c>
      <c r="E463" s="93">
        <v>42736</v>
      </c>
      <c r="F463" s="93">
        <v>43100</v>
      </c>
      <c r="G463" s="59">
        <v>0</v>
      </c>
      <c r="H463" s="59">
        <v>0</v>
      </c>
      <c r="I463" s="59">
        <v>0</v>
      </c>
      <c r="J463" s="59">
        <v>0</v>
      </c>
      <c r="K463" s="59">
        <v>0</v>
      </c>
      <c r="L463" s="59">
        <v>0</v>
      </c>
      <c r="M463" s="3"/>
    </row>
    <row r="464" spans="1:13" ht="84" hidden="1">
      <c r="A464" s="3"/>
      <c r="B464" s="104" t="s">
        <v>518</v>
      </c>
      <c r="C464" s="6">
        <v>1</v>
      </c>
      <c r="D464" s="218" t="s">
        <v>507</v>
      </c>
      <c r="E464" s="219" t="s">
        <v>7</v>
      </c>
      <c r="F464" s="220">
        <v>43100</v>
      </c>
      <c r="G464" s="219" t="s">
        <v>7</v>
      </c>
      <c r="H464" s="219" t="s">
        <v>7</v>
      </c>
      <c r="I464" s="219" t="s">
        <v>7</v>
      </c>
      <c r="J464" s="219" t="s">
        <v>7</v>
      </c>
      <c r="K464" s="219" t="s">
        <v>7</v>
      </c>
      <c r="L464" s="219" t="s">
        <v>7</v>
      </c>
      <c r="M464" s="3"/>
    </row>
    <row r="465" spans="1:13" ht="15.75">
      <c r="A465" s="25"/>
      <c r="B465" s="177" t="s">
        <v>86</v>
      </c>
      <c r="C465" s="207" t="s">
        <v>7</v>
      </c>
      <c r="D465" s="38" t="s">
        <v>7</v>
      </c>
      <c r="E465" s="158" t="s">
        <v>7</v>
      </c>
      <c r="F465" s="158" t="s">
        <v>7</v>
      </c>
      <c r="G465" s="149">
        <f>G451+G456+G458+G460+G463</f>
        <v>0</v>
      </c>
      <c r="H465" s="149">
        <f t="shared" ref="H465:L465" si="29">H451+H456+H458+H460+H463</f>
        <v>0</v>
      </c>
      <c r="I465" s="149">
        <f t="shared" si="29"/>
        <v>0</v>
      </c>
      <c r="J465" s="149">
        <f t="shared" si="29"/>
        <v>0</v>
      </c>
      <c r="K465" s="149">
        <f t="shared" si="29"/>
        <v>0</v>
      </c>
      <c r="L465" s="149">
        <f t="shared" si="29"/>
        <v>0</v>
      </c>
      <c r="M465" s="221"/>
    </row>
    <row r="466" spans="1:13">
      <c r="A466" s="224" t="s">
        <v>519</v>
      </c>
      <c r="B466" s="225"/>
      <c r="C466" s="225"/>
      <c r="D466" s="225"/>
      <c r="E466" s="225"/>
      <c r="F466" s="225"/>
      <c r="G466" s="225"/>
      <c r="H466" s="225"/>
      <c r="I466" s="225"/>
      <c r="J466" s="225"/>
      <c r="K466" s="225"/>
      <c r="L466" s="225"/>
      <c r="M466" s="226"/>
    </row>
    <row r="467" spans="1:13" ht="84">
      <c r="A467" s="25">
        <v>6</v>
      </c>
      <c r="B467" s="100" t="s">
        <v>525</v>
      </c>
      <c r="C467" s="3"/>
      <c r="D467" s="100" t="s">
        <v>507</v>
      </c>
      <c r="E467" s="93">
        <v>42736</v>
      </c>
      <c r="F467" s="93">
        <v>43100</v>
      </c>
      <c r="G467" s="59">
        <v>0</v>
      </c>
      <c r="H467" s="59">
        <v>0</v>
      </c>
      <c r="I467" s="59">
        <v>0</v>
      </c>
      <c r="J467" s="59">
        <v>0</v>
      </c>
      <c r="K467" s="59">
        <v>0</v>
      </c>
      <c r="L467" s="59">
        <v>0</v>
      </c>
      <c r="M467" s="3"/>
    </row>
    <row r="468" spans="1:13" ht="84" hidden="1">
      <c r="A468" s="3"/>
      <c r="B468" s="97" t="s">
        <v>526</v>
      </c>
      <c r="C468" s="23">
        <v>1</v>
      </c>
      <c r="D468" s="100" t="s">
        <v>507</v>
      </c>
      <c r="E468" s="93" t="s">
        <v>7</v>
      </c>
      <c r="F468" s="273">
        <v>42825</v>
      </c>
      <c r="G468" s="261" t="s">
        <v>7</v>
      </c>
      <c r="H468" s="261" t="s">
        <v>7</v>
      </c>
      <c r="I468" s="261" t="s">
        <v>7</v>
      </c>
      <c r="J468" s="261" t="s">
        <v>7</v>
      </c>
      <c r="K468" s="261" t="s">
        <v>7</v>
      </c>
      <c r="L468" s="261" t="s">
        <v>7</v>
      </c>
      <c r="M468" s="126"/>
    </row>
    <row r="469" spans="1:13" ht="84">
      <c r="A469" s="25">
        <v>7</v>
      </c>
      <c r="B469" s="100" t="s">
        <v>527</v>
      </c>
      <c r="C469" s="23"/>
      <c r="D469" s="100" t="s">
        <v>507</v>
      </c>
      <c r="E469" s="93">
        <v>42736</v>
      </c>
      <c r="F469" s="273">
        <v>43100</v>
      </c>
      <c r="G469" s="261">
        <v>119300</v>
      </c>
      <c r="H469" s="261">
        <v>79371.520000000004</v>
      </c>
      <c r="I469" s="261">
        <v>0</v>
      </c>
      <c r="J469" s="261">
        <v>0</v>
      </c>
      <c r="K469" s="261">
        <v>0</v>
      </c>
      <c r="L469" s="261">
        <v>0</v>
      </c>
      <c r="M469" s="210"/>
    </row>
    <row r="470" spans="1:13" ht="84" hidden="1">
      <c r="A470" s="3"/>
      <c r="B470" s="97" t="s">
        <v>528</v>
      </c>
      <c r="C470" s="23">
        <v>1</v>
      </c>
      <c r="D470" s="100" t="s">
        <v>507</v>
      </c>
      <c r="E470" s="93" t="s">
        <v>7</v>
      </c>
      <c r="F470" s="273">
        <v>43100</v>
      </c>
      <c r="G470" s="261" t="s">
        <v>7</v>
      </c>
      <c r="H470" s="261" t="s">
        <v>7</v>
      </c>
      <c r="I470" s="261" t="s">
        <v>7</v>
      </c>
      <c r="J470" s="261" t="s">
        <v>7</v>
      </c>
      <c r="K470" s="261" t="s">
        <v>7</v>
      </c>
      <c r="L470" s="261" t="s">
        <v>7</v>
      </c>
      <c r="M470" s="126"/>
    </row>
    <row r="471" spans="1:13" ht="84">
      <c r="A471" s="25">
        <v>8</v>
      </c>
      <c r="B471" s="100" t="s">
        <v>529</v>
      </c>
      <c r="C471" s="3"/>
      <c r="D471" s="100" t="s">
        <v>507</v>
      </c>
      <c r="E471" s="93">
        <v>42736</v>
      </c>
      <c r="F471" s="93">
        <v>43100</v>
      </c>
      <c r="G471" s="59">
        <v>0</v>
      </c>
      <c r="H471" s="59">
        <v>0</v>
      </c>
      <c r="I471" s="59">
        <v>0</v>
      </c>
      <c r="J471" s="59">
        <v>0</v>
      </c>
      <c r="K471" s="59">
        <v>0</v>
      </c>
      <c r="L471" s="59">
        <v>0</v>
      </c>
      <c r="M471" s="3"/>
    </row>
    <row r="472" spans="1:13" ht="84" hidden="1">
      <c r="A472" s="3"/>
      <c r="B472" s="97" t="s">
        <v>530</v>
      </c>
      <c r="C472" s="23">
        <v>1</v>
      </c>
      <c r="D472" s="100" t="s">
        <v>507</v>
      </c>
      <c r="E472" s="93" t="s">
        <v>7</v>
      </c>
      <c r="F472" s="93">
        <v>43100</v>
      </c>
      <c r="G472" s="59" t="s">
        <v>7</v>
      </c>
      <c r="H472" s="59" t="s">
        <v>7</v>
      </c>
      <c r="I472" s="59" t="s">
        <v>7</v>
      </c>
      <c r="J472" s="59" t="s">
        <v>7</v>
      </c>
      <c r="K472" s="59" t="s">
        <v>7</v>
      </c>
      <c r="L472" s="59" t="s">
        <v>7</v>
      </c>
      <c r="M472" s="3"/>
    </row>
    <row r="473" spans="1:13" ht="84">
      <c r="A473" s="25">
        <v>9</v>
      </c>
      <c r="B473" s="100" t="s">
        <v>531</v>
      </c>
      <c r="C473" s="3"/>
      <c r="D473" s="100" t="s">
        <v>507</v>
      </c>
      <c r="E473" s="93">
        <v>42736</v>
      </c>
      <c r="F473" s="93">
        <v>43100</v>
      </c>
      <c r="G473" s="59">
        <v>630000</v>
      </c>
      <c r="H473" s="59">
        <v>0</v>
      </c>
      <c r="I473" s="59">
        <v>0</v>
      </c>
      <c r="J473" s="59">
        <v>0</v>
      </c>
      <c r="K473" s="59">
        <v>0</v>
      </c>
      <c r="L473" s="59">
        <v>0</v>
      </c>
      <c r="M473" s="210"/>
    </row>
    <row r="474" spans="1:13" ht="84" hidden="1">
      <c r="A474" s="3"/>
      <c r="B474" s="97" t="s">
        <v>532</v>
      </c>
      <c r="C474" s="23">
        <v>0</v>
      </c>
      <c r="D474" s="100" t="s">
        <v>507</v>
      </c>
      <c r="E474" s="93" t="s">
        <v>7</v>
      </c>
      <c r="F474" s="93">
        <v>42825</v>
      </c>
      <c r="G474" s="59" t="s">
        <v>7</v>
      </c>
      <c r="H474" s="59" t="s">
        <v>7</v>
      </c>
      <c r="I474" s="59" t="s">
        <v>7</v>
      </c>
      <c r="J474" s="59" t="s">
        <v>7</v>
      </c>
      <c r="K474" s="59" t="s">
        <v>7</v>
      </c>
      <c r="L474" s="59" t="s">
        <v>7</v>
      </c>
      <c r="M474" s="126"/>
    </row>
    <row r="475" spans="1:13" ht="84">
      <c r="A475" s="25">
        <v>10</v>
      </c>
      <c r="B475" s="100" t="s">
        <v>533</v>
      </c>
      <c r="C475" s="3"/>
      <c r="D475" s="100" t="s">
        <v>507</v>
      </c>
      <c r="E475" s="93">
        <v>42736</v>
      </c>
      <c r="F475" s="93">
        <v>43100</v>
      </c>
      <c r="G475" s="59">
        <v>80000</v>
      </c>
      <c r="H475" s="59">
        <v>0</v>
      </c>
      <c r="I475" s="59">
        <v>0</v>
      </c>
      <c r="J475" s="59">
        <v>0</v>
      </c>
      <c r="K475" s="59">
        <v>0</v>
      </c>
      <c r="L475" s="59">
        <v>0</v>
      </c>
      <c r="M475" s="210"/>
    </row>
    <row r="476" spans="1:13" ht="84" hidden="1">
      <c r="A476" s="3"/>
      <c r="B476" s="97" t="s">
        <v>534</v>
      </c>
      <c r="C476" s="23">
        <v>1</v>
      </c>
      <c r="D476" s="100" t="s">
        <v>507</v>
      </c>
      <c r="E476" s="93" t="s">
        <v>7</v>
      </c>
      <c r="F476" s="93">
        <v>42825</v>
      </c>
      <c r="G476" s="59" t="s">
        <v>7</v>
      </c>
      <c r="H476" s="59" t="s">
        <v>7</v>
      </c>
      <c r="I476" s="59" t="s">
        <v>7</v>
      </c>
      <c r="J476" s="59" t="s">
        <v>7</v>
      </c>
      <c r="K476" s="59" t="s">
        <v>7</v>
      </c>
      <c r="L476" s="59" t="s">
        <v>7</v>
      </c>
      <c r="M476" s="3"/>
    </row>
    <row r="477" spans="1:13" ht="84">
      <c r="A477" s="25">
        <v>11</v>
      </c>
      <c r="B477" s="100" t="s">
        <v>535</v>
      </c>
      <c r="C477" s="3"/>
      <c r="D477" s="100" t="s">
        <v>507</v>
      </c>
      <c r="E477" s="93">
        <v>42736</v>
      </c>
      <c r="F477" s="93">
        <v>43100</v>
      </c>
      <c r="G477" s="59">
        <v>80000</v>
      </c>
      <c r="H477" s="59">
        <v>80000</v>
      </c>
      <c r="I477" s="59">
        <v>500000</v>
      </c>
      <c r="J477" s="59">
        <v>500000</v>
      </c>
      <c r="K477" s="59">
        <v>0</v>
      </c>
      <c r="L477" s="59">
        <v>0</v>
      </c>
      <c r="M477" s="210"/>
    </row>
    <row r="478" spans="1:13" ht="84" hidden="1">
      <c r="A478" s="3"/>
      <c r="B478" s="97" t="s">
        <v>536</v>
      </c>
      <c r="C478" s="23">
        <v>0</v>
      </c>
      <c r="D478" s="100" t="s">
        <v>507</v>
      </c>
      <c r="E478" s="93" t="s">
        <v>7</v>
      </c>
      <c r="F478" s="93">
        <v>43100</v>
      </c>
      <c r="G478" s="59" t="s">
        <v>7</v>
      </c>
      <c r="H478" s="59" t="s">
        <v>7</v>
      </c>
      <c r="I478" s="59" t="s">
        <v>7</v>
      </c>
      <c r="J478" s="59" t="s">
        <v>7</v>
      </c>
      <c r="K478" s="59" t="s">
        <v>7</v>
      </c>
      <c r="L478" s="59" t="s">
        <v>7</v>
      </c>
      <c r="M478" s="126"/>
    </row>
    <row r="479" spans="1:13" ht="84">
      <c r="A479" s="25">
        <v>12</v>
      </c>
      <c r="B479" s="100" t="s">
        <v>537</v>
      </c>
      <c r="C479" s="3"/>
      <c r="D479" s="100" t="s">
        <v>507</v>
      </c>
      <c r="E479" s="93">
        <v>42736</v>
      </c>
      <c r="F479" s="93">
        <v>43100</v>
      </c>
      <c r="G479" s="59">
        <v>140000</v>
      </c>
      <c r="H479" s="59">
        <v>0</v>
      </c>
      <c r="I479" s="59">
        <v>500000</v>
      </c>
      <c r="J479" s="59">
        <v>0</v>
      </c>
      <c r="K479" s="59">
        <v>0</v>
      </c>
      <c r="L479" s="59">
        <v>0</v>
      </c>
      <c r="M479" s="210"/>
    </row>
    <row r="480" spans="1:13" ht="84" hidden="1">
      <c r="A480" s="3"/>
      <c r="B480" s="97" t="s">
        <v>538</v>
      </c>
      <c r="C480" s="23">
        <v>0</v>
      </c>
      <c r="D480" s="100" t="s">
        <v>507</v>
      </c>
      <c r="E480" s="93" t="s">
        <v>7</v>
      </c>
      <c r="F480" s="93">
        <v>43100</v>
      </c>
      <c r="G480" s="59" t="s">
        <v>7</v>
      </c>
      <c r="H480" s="59" t="s">
        <v>7</v>
      </c>
      <c r="I480" s="59" t="s">
        <v>7</v>
      </c>
      <c r="J480" s="59" t="s">
        <v>7</v>
      </c>
      <c r="K480" s="59" t="s">
        <v>7</v>
      </c>
      <c r="L480" s="59" t="s">
        <v>7</v>
      </c>
      <c r="M480" s="126"/>
    </row>
    <row r="481" spans="1:13" ht="15.75">
      <c r="A481" s="3"/>
      <c r="B481" s="177" t="s">
        <v>86</v>
      </c>
      <c r="C481" s="207" t="s">
        <v>7</v>
      </c>
      <c r="D481" s="38" t="s">
        <v>7</v>
      </c>
      <c r="E481" s="158" t="s">
        <v>7</v>
      </c>
      <c r="F481" s="158" t="s">
        <v>7</v>
      </c>
      <c r="G481" s="149">
        <f>G479+G477+G475+G473+G471+G469+G467</f>
        <v>1049300</v>
      </c>
      <c r="H481" s="149">
        <f t="shared" ref="H481:L481" si="30">H479+H477+H475+H473+H471+H469+H467</f>
        <v>159371.52000000002</v>
      </c>
      <c r="I481" s="149">
        <f t="shared" si="30"/>
        <v>1000000</v>
      </c>
      <c r="J481" s="149">
        <f t="shared" si="30"/>
        <v>500000</v>
      </c>
      <c r="K481" s="149">
        <f t="shared" si="30"/>
        <v>0</v>
      </c>
      <c r="L481" s="149">
        <f t="shared" si="30"/>
        <v>0</v>
      </c>
      <c r="M481" s="221"/>
    </row>
    <row r="482" spans="1:13">
      <c r="A482" s="224" t="s">
        <v>539</v>
      </c>
      <c r="B482" s="225"/>
      <c r="C482" s="225"/>
      <c r="D482" s="225"/>
      <c r="E482" s="225"/>
      <c r="F482" s="225"/>
      <c r="G482" s="225"/>
      <c r="H482" s="225"/>
      <c r="I482" s="225"/>
      <c r="J482" s="225"/>
      <c r="K482" s="225"/>
      <c r="L482" s="225"/>
      <c r="M482" s="226"/>
    </row>
    <row r="483" spans="1:13" ht="36">
      <c r="A483" s="25">
        <v>13</v>
      </c>
      <c r="B483" s="100" t="s">
        <v>540</v>
      </c>
      <c r="C483" s="3"/>
      <c r="D483" s="100" t="s">
        <v>541</v>
      </c>
      <c r="E483" s="93">
        <v>42736</v>
      </c>
      <c r="F483" s="93">
        <v>43100</v>
      </c>
      <c r="G483" s="59">
        <v>0</v>
      </c>
      <c r="H483" s="59">
        <v>0</v>
      </c>
      <c r="I483" s="59">
        <v>0</v>
      </c>
      <c r="J483" s="59">
        <v>0</v>
      </c>
      <c r="K483" s="59">
        <v>0</v>
      </c>
      <c r="L483" s="59">
        <v>0</v>
      </c>
      <c r="M483" s="3"/>
    </row>
    <row r="484" spans="1:13" ht="36" hidden="1">
      <c r="A484" s="3"/>
      <c r="B484" s="97" t="s">
        <v>542</v>
      </c>
      <c r="C484" s="6">
        <v>1</v>
      </c>
      <c r="D484" s="100" t="s">
        <v>541</v>
      </c>
      <c r="E484" s="93" t="s">
        <v>7</v>
      </c>
      <c r="F484" s="273">
        <v>42825</v>
      </c>
      <c r="G484" s="273" t="s">
        <v>7</v>
      </c>
      <c r="H484" s="273" t="s">
        <v>7</v>
      </c>
      <c r="I484" s="273" t="s">
        <v>7</v>
      </c>
      <c r="J484" s="273" t="s">
        <v>7</v>
      </c>
      <c r="K484" s="273" t="s">
        <v>7</v>
      </c>
      <c r="L484" s="273" t="s">
        <v>7</v>
      </c>
      <c r="M484" s="126"/>
    </row>
    <row r="485" spans="1:13" ht="36">
      <c r="A485" s="25">
        <v>14</v>
      </c>
      <c r="B485" s="100" t="s">
        <v>543</v>
      </c>
      <c r="C485" s="3"/>
      <c r="D485" s="100" t="s">
        <v>541</v>
      </c>
      <c r="E485" s="93">
        <v>42736</v>
      </c>
      <c r="F485" s="273">
        <v>43100</v>
      </c>
      <c r="G485" s="261">
        <v>39900</v>
      </c>
      <c r="H485" s="261">
        <v>39900</v>
      </c>
      <c r="I485" s="261">
        <v>0</v>
      </c>
      <c r="J485" s="261">
        <v>0</v>
      </c>
      <c r="K485" s="261">
        <v>0</v>
      </c>
      <c r="L485" s="261">
        <v>0</v>
      </c>
      <c r="M485" s="210"/>
    </row>
    <row r="486" spans="1:13" ht="36" hidden="1">
      <c r="A486" s="3"/>
      <c r="B486" s="97" t="s">
        <v>544</v>
      </c>
      <c r="C486" s="6">
        <v>1</v>
      </c>
      <c r="D486" s="100" t="s">
        <v>541</v>
      </c>
      <c r="E486" s="93" t="s">
        <v>7</v>
      </c>
      <c r="F486" s="273">
        <v>43100</v>
      </c>
      <c r="G486" s="273" t="s">
        <v>7</v>
      </c>
      <c r="H486" s="273" t="s">
        <v>7</v>
      </c>
      <c r="I486" s="273" t="s">
        <v>7</v>
      </c>
      <c r="J486" s="273" t="s">
        <v>7</v>
      </c>
      <c r="K486" s="273" t="s">
        <v>7</v>
      </c>
      <c r="L486" s="273" t="s">
        <v>7</v>
      </c>
      <c r="M486" s="126"/>
    </row>
    <row r="487" spans="1:13" ht="36">
      <c r="A487" s="25">
        <v>15</v>
      </c>
      <c r="B487" s="100" t="s">
        <v>545</v>
      </c>
      <c r="C487" s="3"/>
      <c r="D487" s="100" t="s">
        <v>541</v>
      </c>
      <c r="E487" s="93">
        <v>42736</v>
      </c>
      <c r="F487" s="273">
        <v>43100</v>
      </c>
      <c r="G487" s="261">
        <v>0</v>
      </c>
      <c r="H487" s="261">
        <v>0</v>
      </c>
      <c r="I487" s="261">
        <v>0</v>
      </c>
      <c r="J487" s="261">
        <v>0</v>
      </c>
      <c r="K487" s="261">
        <v>0</v>
      </c>
      <c r="L487" s="261">
        <v>0</v>
      </c>
      <c r="M487" s="126"/>
    </row>
    <row r="488" spans="1:13" ht="48" hidden="1">
      <c r="A488" s="3"/>
      <c r="B488" s="97" t="s">
        <v>546</v>
      </c>
      <c r="C488" s="6">
        <v>1</v>
      </c>
      <c r="D488" s="100" t="s">
        <v>541</v>
      </c>
      <c r="E488" s="93" t="s">
        <v>7</v>
      </c>
      <c r="F488" s="273">
        <v>42825</v>
      </c>
      <c r="G488" s="273" t="s">
        <v>7</v>
      </c>
      <c r="H488" s="273" t="s">
        <v>7</v>
      </c>
      <c r="I488" s="273" t="s">
        <v>7</v>
      </c>
      <c r="J488" s="273" t="s">
        <v>7</v>
      </c>
      <c r="K488" s="273" t="s">
        <v>7</v>
      </c>
      <c r="L488" s="273" t="s">
        <v>7</v>
      </c>
      <c r="M488" s="126"/>
    </row>
    <row r="489" spans="1:13" ht="36">
      <c r="A489" s="25">
        <v>16</v>
      </c>
      <c r="B489" s="100" t="s">
        <v>547</v>
      </c>
      <c r="C489" s="3"/>
      <c r="D489" s="100" t="s">
        <v>541</v>
      </c>
      <c r="E489" s="93">
        <v>42736</v>
      </c>
      <c r="F489" s="273">
        <v>43100</v>
      </c>
      <c r="G489" s="261">
        <v>0</v>
      </c>
      <c r="H489" s="261">
        <v>0</v>
      </c>
      <c r="I489" s="261">
        <v>0</v>
      </c>
      <c r="J489" s="261">
        <v>0</v>
      </c>
      <c r="K489" s="261">
        <v>0</v>
      </c>
      <c r="L489" s="261">
        <v>0</v>
      </c>
      <c r="M489" s="126"/>
    </row>
    <row r="490" spans="1:13" ht="36">
      <c r="A490" s="25">
        <v>17</v>
      </c>
      <c r="B490" s="100" t="s">
        <v>548</v>
      </c>
      <c r="C490" s="3"/>
      <c r="D490" s="100" t="s">
        <v>541</v>
      </c>
      <c r="E490" s="93">
        <v>42736</v>
      </c>
      <c r="F490" s="273">
        <v>43100</v>
      </c>
      <c r="G490" s="261">
        <v>310100</v>
      </c>
      <c r="H490" s="261">
        <v>310100</v>
      </c>
      <c r="I490" s="261">
        <v>0</v>
      </c>
      <c r="J490" s="261">
        <v>0</v>
      </c>
      <c r="K490" s="261">
        <v>0</v>
      </c>
      <c r="L490" s="261">
        <v>0</v>
      </c>
      <c r="M490" s="210"/>
    </row>
    <row r="491" spans="1:13" ht="48" hidden="1">
      <c r="A491" s="25"/>
      <c r="B491" s="97" t="s">
        <v>549</v>
      </c>
      <c r="C491" s="6">
        <v>1</v>
      </c>
      <c r="D491" s="100" t="s">
        <v>541</v>
      </c>
      <c r="E491" s="93" t="s">
        <v>7</v>
      </c>
      <c r="F491" s="273">
        <v>43100</v>
      </c>
      <c r="G491" s="273" t="s">
        <v>7</v>
      </c>
      <c r="H491" s="273" t="s">
        <v>7</v>
      </c>
      <c r="I491" s="273" t="s">
        <v>7</v>
      </c>
      <c r="J491" s="273" t="s">
        <v>7</v>
      </c>
      <c r="K491" s="273" t="s">
        <v>7</v>
      </c>
      <c r="L491" s="273" t="s">
        <v>7</v>
      </c>
      <c r="M491" s="210"/>
    </row>
    <row r="492" spans="1:13" ht="15.75">
      <c r="A492" s="3"/>
      <c r="B492" s="177" t="s">
        <v>86</v>
      </c>
      <c r="C492" s="207" t="s">
        <v>7</v>
      </c>
      <c r="D492" s="38" t="s">
        <v>7</v>
      </c>
      <c r="E492" s="158" t="s">
        <v>7</v>
      </c>
      <c r="F492" s="276" t="s">
        <v>7</v>
      </c>
      <c r="G492" s="257">
        <f>G490+G489+G487+G485+G483</f>
        <v>350000</v>
      </c>
      <c r="H492" s="257">
        <f t="shared" ref="H492:L492" si="31">H490+H489+H487+H485+H483</f>
        <v>350000</v>
      </c>
      <c r="I492" s="257">
        <f t="shared" si="31"/>
        <v>0</v>
      </c>
      <c r="J492" s="257">
        <f t="shared" si="31"/>
        <v>0</v>
      </c>
      <c r="K492" s="257">
        <f t="shared" si="31"/>
        <v>0</v>
      </c>
      <c r="L492" s="257">
        <f t="shared" si="31"/>
        <v>0</v>
      </c>
      <c r="M492" s="221"/>
    </row>
    <row r="493" spans="1:13">
      <c r="A493" s="224" t="s">
        <v>550</v>
      </c>
      <c r="B493" s="225"/>
      <c r="C493" s="225"/>
      <c r="D493" s="225"/>
      <c r="E493" s="225"/>
      <c r="F493" s="225"/>
      <c r="G493" s="225"/>
      <c r="H493" s="225"/>
      <c r="I493" s="225"/>
      <c r="J493" s="225"/>
      <c r="K493" s="225"/>
      <c r="L493" s="225"/>
      <c r="M493" s="226"/>
    </row>
    <row r="494" spans="1:13" ht="84">
      <c r="A494" s="25">
        <v>18</v>
      </c>
      <c r="B494" s="100" t="s">
        <v>551</v>
      </c>
      <c r="C494" s="3"/>
      <c r="D494" s="100" t="s">
        <v>507</v>
      </c>
      <c r="E494" s="93">
        <v>42736</v>
      </c>
      <c r="F494" s="93">
        <v>43100</v>
      </c>
      <c r="G494" s="59">
        <v>70000</v>
      </c>
      <c r="H494" s="59">
        <v>0</v>
      </c>
      <c r="I494" s="59">
        <v>600000</v>
      </c>
      <c r="J494" s="59">
        <v>0</v>
      </c>
      <c r="K494" s="59">
        <v>0</v>
      </c>
      <c r="L494" s="59">
        <v>0</v>
      </c>
      <c r="M494" s="210"/>
    </row>
    <row r="495" spans="1:13" ht="84" hidden="1">
      <c r="A495" s="3"/>
      <c r="B495" s="97" t="s">
        <v>552</v>
      </c>
      <c r="C495" s="6">
        <v>1</v>
      </c>
      <c r="D495" s="100" t="s">
        <v>507</v>
      </c>
      <c r="E495" s="93" t="s">
        <v>7</v>
      </c>
      <c r="F495" s="273">
        <v>43008</v>
      </c>
      <c r="G495" s="59" t="s">
        <v>7</v>
      </c>
      <c r="H495" s="59" t="s">
        <v>7</v>
      </c>
      <c r="I495" s="59" t="s">
        <v>7</v>
      </c>
      <c r="J495" s="59" t="s">
        <v>7</v>
      </c>
      <c r="K495" s="59" t="s">
        <v>7</v>
      </c>
      <c r="L495" s="59" t="s">
        <v>7</v>
      </c>
      <c r="M495" s="126"/>
    </row>
    <row r="496" spans="1:13" ht="84">
      <c r="A496" s="25">
        <v>19</v>
      </c>
      <c r="B496" s="100" t="s">
        <v>553</v>
      </c>
      <c r="C496" s="3"/>
      <c r="D496" s="100" t="s">
        <v>507</v>
      </c>
      <c r="E496" s="93">
        <v>42736</v>
      </c>
      <c r="F496" s="93">
        <v>43100</v>
      </c>
      <c r="G496" s="59">
        <v>0</v>
      </c>
      <c r="H496" s="59">
        <v>0</v>
      </c>
      <c r="I496" s="59">
        <v>0</v>
      </c>
      <c r="J496" s="59">
        <v>0</v>
      </c>
      <c r="K496" s="59">
        <v>0</v>
      </c>
      <c r="L496" s="59">
        <v>0</v>
      </c>
      <c r="M496" s="126"/>
    </row>
    <row r="497" spans="1:13" ht="84" hidden="1">
      <c r="A497" s="3"/>
      <c r="B497" s="97" t="s">
        <v>554</v>
      </c>
      <c r="C497" s="6">
        <v>2</v>
      </c>
      <c r="D497" s="100" t="s">
        <v>507</v>
      </c>
      <c r="E497" s="93" t="s">
        <v>7</v>
      </c>
      <c r="F497" s="93">
        <v>43100</v>
      </c>
      <c r="G497" s="59" t="s">
        <v>7</v>
      </c>
      <c r="H497" s="59" t="s">
        <v>7</v>
      </c>
      <c r="I497" s="59" t="s">
        <v>7</v>
      </c>
      <c r="J497" s="59" t="s">
        <v>7</v>
      </c>
      <c r="K497" s="59" t="s">
        <v>7</v>
      </c>
      <c r="L497" s="59" t="s">
        <v>7</v>
      </c>
      <c r="M497" s="126"/>
    </row>
    <row r="498" spans="1:13" ht="15.75">
      <c r="A498" s="3"/>
      <c r="B498" s="177" t="s">
        <v>86</v>
      </c>
      <c r="C498" s="207" t="s">
        <v>7</v>
      </c>
      <c r="D498" s="38" t="s">
        <v>7</v>
      </c>
      <c r="E498" s="158" t="s">
        <v>7</v>
      </c>
      <c r="F498" s="158" t="s">
        <v>7</v>
      </c>
      <c r="G498" s="149">
        <f>G494+G496</f>
        <v>70000</v>
      </c>
      <c r="H498" s="149">
        <f t="shared" ref="H498:L498" si="32">H494+H496</f>
        <v>0</v>
      </c>
      <c r="I498" s="149">
        <f t="shared" si="32"/>
        <v>600000</v>
      </c>
      <c r="J498" s="149">
        <f t="shared" si="32"/>
        <v>0</v>
      </c>
      <c r="K498" s="149">
        <f t="shared" si="32"/>
        <v>0</v>
      </c>
      <c r="L498" s="149">
        <f t="shared" si="32"/>
        <v>0</v>
      </c>
      <c r="M498" s="221"/>
    </row>
    <row r="499" spans="1:13" ht="15.75">
      <c r="A499" s="3"/>
      <c r="B499" s="195" t="s">
        <v>27</v>
      </c>
      <c r="C499" s="149" t="s">
        <v>7</v>
      </c>
      <c r="D499" s="149" t="s">
        <v>7</v>
      </c>
      <c r="E499" s="149" t="s">
        <v>7</v>
      </c>
      <c r="F499" s="149" t="s">
        <v>7</v>
      </c>
      <c r="G499" s="149">
        <f>G498+G492+G481+G465</f>
        <v>1469300</v>
      </c>
      <c r="H499" s="149">
        <f t="shared" ref="H499:L499" si="33">H498+H492+H481+H465</f>
        <v>509371.52</v>
      </c>
      <c r="I499" s="149">
        <f t="shared" si="33"/>
        <v>1600000</v>
      </c>
      <c r="J499" s="149">
        <f t="shared" si="33"/>
        <v>500000</v>
      </c>
      <c r="K499" s="149">
        <f t="shared" si="33"/>
        <v>0</v>
      </c>
      <c r="L499" s="149">
        <f t="shared" si="33"/>
        <v>0</v>
      </c>
      <c r="M499" s="253"/>
    </row>
  </sheetData>
  <mergeCells count="3833">
    <mergeCell ref="A6:M6"/>
    <mergeCell ref="A30:M30"/>
    <mergeCell ref="A50:M50"/>
    <mergeCell ref="A1:L1"/>
    <mergeCell ref="F3:F4"/>
    <mergeCell ref="G3:H3"/>
    <mergeCell ref="I3:J3"/>
    <mergeCell ref="K3:L3"/>
    <mergeCell ref="A2:D2"/>
    <mergeCell ref="A3:A4"/>
    <mergeCell ref="B3:B4"/>
    <mergeCell ref="C3:C4"/>
    <mergeCell ref="D3:D4"/>
    <mergeCell ref="E3:E4"/>
    <mergeCell ref="A7:M7"/>
    <mergeCell ref="A170:M170"/>
    <mergeCell ref="A227:M227"/>
    <mergeCell ref="A108:M108"/>
    <mergeCell ref="A49:M49"/>
    <mergeCell ref="N49:Z49"/>
    <mergeCell ref="AA49:AM49"/>
    <mergeCell ref="AN49:AZ49"/>
    <mergeCell ref="BA49:BM49"/>
    <mergeCell ref="BN49:BZ49"/>
    <mergeCell ref="CA49:CM49"/>
    <mergeCell ref="CN49:CZ49"/>
    <mergeCell ref="DA49:DM49"/>
    <mergeCell ref="DN49:DZ49"/>
    <mergeCell ref="EA49:EM49"/>
    <mergeCell ref="A71:M71"/>
    <mergeCell ref="A99:M99"/>
    <mergeCell ref="A386:M386"/>
    <mergeCell ref="A387:M387"/>
    <mergeCell ref="A409:M409"/>
    <mergeCell ref="A134:M134"/>
    <mergeCell ref="A141:M141"/>
    <mergeCell ref="A149:M149"/>
    <mergeCell ref="A159:M159"/>
    <mergeCell ref="A171:M171"/>
    <mergeCell ref="A185:M185"/>
    <mergeCell ref="A201:M201"/>
    <mergeCell ref="A217:M217"/>
    <mergeCell ref="A244:M244"/>
    <mergeCell ref="A351:M351"/>
    <mergeCell ref="A357:M357"/>
    <mergeCell ref="A245:M245"/>
    <mergeCell ref="MA49:MM49"/>
    <mergeCell ref="MN49:MZ49"/>
    <mergeCell ref="NA49:NM49"/>
    <mergeCell ref="NN49:NZ49"/>
    <mergeCell ref="OA49:OM49"/>
    <mergeCell ref="JN49:JZ49"/>
    <mergeCell ref="KA49:KM49"/>
    <mergeCell ref="KN49:KZ49"/>
    <mergeCell ref="LA49:LM49"/>
    <mergeCell ref="LN49:LZ49"/>
    <mergeCell ref="HA49:HM49"/>
    <mergeCell ref="HN49:HZ49"/>
    <mergeCell ref="IA49:IM49"/>
    <mergeCell ref="IN49:IZ49"/>
    <mergeCell ref="JA49:JM49"/>
    <mergeCell ref="EN49:EZ49"/>
    <mergeCell ref="FA49:FM49"/>
    <mergeCell ref="FN49:FZ49"/>
    <mergeCell ref="GA49:GM49"/>
    <mergeCell ref="GN49:GZ49"/>
    <mergeCell ref="WA49:WM49"/>
    <mergeCell ref="WN49:WZ49"/>
    <mergeCell ref="XA49:XM49"/>
    <mergeCell ref="XN49:XZ49"/>
    <mergeCell ref="YA49:YM49"/>
    <mergeCell ref="TN49:TZ49"/>
    <mergeCell ref="UA49:UM49"/>
    <mergeCell ref="UN49:UZ49"/>
    <mergeCell ref="VA49:VM49"/>
    <mergeCell ref="VN49:VZ49"/>
    <mergeCell ref="RA49:RM49"/>
    <mergeCell ref="RN49:RZ49"/>
    <mergeCell ref="SA49:SM49"/>
    <mergeCell ref="SN49:SZ49"/>
    <mergeCell ref="TA49:TM49"/>
    <mergeCell ref="ON49:OZ49"/>
    <mergeCell ref="PA49:PM49"/>
    <mergeCell ref="PN49:PZ49"/>
    <mergeCell ref="QA49:QM49"/>
    <mergeCell ref="QN49:QZ49"/>
    <mergeCell ref="AGA49:AGM49"/>
    <mergeCell ref="AGN49:AGZ49"/>
    <mergeCell ref="AHA49:AHM49"/>
    <mergeCell ref="AHN49:AHZ49"/>
    <mergeCell ref="AIA49:AIM49"/>
    <mergeCell ref="ADN49:ADZ49"/>
    <mergeCell ref="AEA49:AEM49"/>
    <mergeCell ref="AEN49:AEZ49"/>
    <mergeCell ref="AFA49:AFM49"/>
    <mergeCell ref="AFN49:AFZ49"/>
    <mergeCell ref="ABA49:ABM49"/>
    <mergeCell ref="ABN49:ABZ49"/>
    <mergeCell ref="ACA49:ACM49"/>
    <mergeCell ref="ACN49:ACZ49"/>
    <mergeCell ref="ADA49:ADM49"/>
    <mergeCell ref="YN49:YZ49"/>
    <mergeCell ref="ZA49:ZM49"/>
    <mergeCell ref="ZN49:ZZ49"/>
    <mergeCell ref="AAA49:AAM49"/>
    <mergeCell ref="AAN49:AAZ49"/>
    <mergeCell ref="AQA49:AQM49"/>
    <mergeCell ref="AQN49:AQZ49"/>
    <mergeCell ref="ARA49:ARM49"/>
    <mergeCell ref="ARN49:ARZ49"/>
    <mergeCell ref="ASA49:ASM49"/>
    <mergeCell ref="ANN49:ANZ49"/>
    <mergeCell ref="AOA49:AOM49"/>
    <mergeCell ref="AON49:AOZ49"/>
    <mergeCell ref="APA49:APM49"/>
    <mergeCell ref="APN49:APZ49"/>
    <mergeCell ref="ALA49:ALM49"/>
    <mergeCell ref="ALN49:ALZ49"/>
    <mergeCell ref="AMA49:AMM49"/>
    <mergeCell ref="AMN49:AMZ49"/>
    <mergeCell ref="ANA49:ANM49"/>
    <mergeCell ref="AIN49:AIZ49"/>
    <mergeCell ref="AJA49:AJM49"/>
    <mergeCell ref="AJN49:AJZ49"/>
    <mergeCell ref="AKA49:AKM49"/>
    <mergeCell ref="AKN49:AKZ49"/>
    <mergeCell ref="BAA49:BAM49"/>
    <mergeCell ref="BAN49:BAZ49"/>
    <mergeCell ref="BBA49:BBM49"/>
    <mergeCell ref="BBN49:BBZ49"/>
    <mergeCell ref="BCA49:BCM49"/>
    <mergeCell ref="AXN49:AXZ49"/>
    <mergeCell ref="AYA49:AYM49"/>
    <mergeCell ref="AYN49:AYZ49"/>
    <mergeCell ref="AZA49:AZM49"/>
    <mergeCell ref="AZN49:AZZ49"/>
    <mergeCell ref="AVA49:AVM49"/>
    <mergeCell ref="AVN49:AVZ49"/>
    <mergeCell ref="AWA49:AWM49"/>
    <mergeCell ref="AWN49:AWZ49"/>
    <mergeCell ref="AXA49:AXM49"/>
    <mergeCell ref="ASN49:ASZ49"/>
    <mergeCell ref="ATA49:ATM49"/>
    <mergeCell ref="ATN49:ATZ49"/>
    <mergeCell ref="AUA49:AUM49"/>
    <mergeCell ref="AUN49:AUZ49"/>
    <mergeCell ref="BKA49:BKM49"/>
    <mergeCell ref="BKN49:BKZ49"/>
    <mergeCell ref="BLA49:BLM49"/>
    <mergeCell ref="BLN49:BLZ49"/>
    <mergeCell ref="BMA49:BMM49"/>
    <mergeCell ref="BHN49:BHZ49"/>
    <mergeCell ref="BIA49:BIM49"/>
    <mergeCell ref="BIN49:BIZ49"/>
    <mergeCell ref="BJA49:BJM49"/>
    <mergeCell ref="BJN49:BJZ49"/>
    <mergeCell ref="BFA49:BFM49"/>
    <mergeCell ref="BFN49:BFZ49"/>
    <mergeCell ref="BGA49:BGM49"/>
    <mergeCell ref="BGN49:BGZ49"/>
    <mergeCell ref="BHA49:BHM49"/>
    <mergeCell ref="BCN49:BCZ49"/>
    <mergeCell ref="BDA49:BDM49"/>
    <mergeCell ref="BDN49:BDZ49"/>
    <mergeCell ref="BEA49:BEM49"/>
    <mergeCell ref="BEN49:BEZ49"/>
    <mergeCell ref="BUA49:BUM49"/>
    <mergeCell ref="BUN49:BUZ49"/>
    <mergeCell ref="BVA49:BVM49"/>
    <mergeCell ref="BVN49:BVZ49"/>
    <mergeCell ref="BWA49:BWM49"/>
    <mergeCell ref="BRN49:BRZ49"/>
    <mergeCell ref="BSA49:BSM49"/>
    <mergeCell ref="BSN49:BSZ49"/>
    <mergeCell ref="BTA49:BTM49"/>
    <mergeCell ref="BTN49:BTZ49"/>
    <mergeCell ref="BPA49:BPM49"/>
    <mergeCell ref="BPN49:BPZ49"/>
    <mergeCell ref="BQA49:BQM49"/>
    <mergeCell ref="BQN49:BQZ49"/>
    <mergeCell ref="BRA49:BRM49"/>
    <mergeCell ref="BMN49:BMZ49"/>
    <mergeCell ref="BNA49:BNM49"/>
    <mergeCell ref="BNN49:BNZ49"/>
    <mergeCell ref="BOA49:BOM49"/>
    <mergeCell ref="BON49:BOZ49"/>
    <mergeCell ref="CEA49:CEM49"/>
    <mergeCell ref="CEN49:CEZ49"/>
    <mergeCell ref="CFA49:CFM49"/>
    <mergeCell ref="CFN49:CFZ49"/>
    <mergeCell ref="CGA49:CGM49"/>
    <mergeCell ref="CBN49:CBZ49"/>
    <mergeCell ref="CCA49:CCM49"/>
    <mergeCell ref="CCN49:CCZ49"/>
    <mergeCell ref="CDA49:CDM49"/>
    <mergeCell ref="CDN49:CDZ49"/>
    <mergeCell ref="BZA49:BZM49"/>
    <mergeCell ref="BZN49:BZZ49"/>
    <mergeCell ref="CAA49:CAM49"/>
    <mergeCell ref="CAN49:CAZ49"/>
    <mergeCell ref="CBA49:CBM49"/>
    <mergeCell ref="BWN49:BWZ49"/>
    <mergeCell ref="BXA49:BXM49"/>
    <mergeCell ref="BXN49:BXZ49"/>
    <mergeCell ref="BYA49:BYM49"/>
    <mergeCell ref="BYN49:BYZ49"/>
    <mergeCell ref="COA49:COM49"/>
    <mergeCell ref="CON49:COZ49"/>
    <mergeCell ref="CPA49:CPM49"/>
    <mergeCell ref="CPN49:CPZ49"/>
    <mergeCell ref="CQA49:CQM49"/>
    <mergeCell ref="CLN49:CLZ49"/>
    <mergeCell ref="CMA49:CMM49"/>
    <mergeCell ref="CMN49:CMZ49"/>
    <mergeCell ref="CNA49:CNM49"/>
    <mergeCell ref="CNN49:CNZ49"/>
    <mergeCell ref="CJA49:CJM49"/>
    <mergeCell ref="CJN49:CJZ49"/>
    <mergeCell ref="CKA49:CKM49"/>
    <mergeCell ref="CKN49:CKZ49"/>
    <mergeCell ref="CLA49:CLM49"/>
    <mergeCell ref="CGN49:CGZ49"/>
    <mergeCell ref="CHA49:CHM49"/>
    <mergeCell ref="CHN49:CHZ49"/>
    <mergeCell ref="CIA49:CIM49"/>
    <mergeCell ref="CIN49:CIZ49"/>
    <mergeCell ref="CYA49:CYM49"/>
    <mergeCell ref="CYN49:CYZ49"/>
    <mergeCell ref="CZA49:CZM49"/>
    <mergeCell ref="CZN49:CZZ49"/>
    <mergeCell ref="DAA49:DAM49"/>
    <mergeCell ref="CVN49:CVZ49"/>
    <mergeCell ref="CWA49:CWM49"/>
    <mergeCell ref="CWN49:CWZ49"/>
    <mergeCell ref="CXA49:CXM49"/>
    <mergeCell ref="CXN49:CXZ49"/>
    <mergeCell ref="CTA49:CTM49"/>
    <mergeCell ref="CTN49:CTZ49"/>
    <mergeCell ref="CUA49:CUM49"/>
    <mergeCell ref="CUN49:CUZ49"/>
    <mergeCell ref="CVA49:CVM49"/>
    <mergeCell ref="CQN49:CQZ49"/>
    <mergeCell ref="CRA49:CRM49"/>
    <mergeCell ref="CRN49:CRZ49"/>
    <mergeCell ref="CSA49:CSM49"/>
    <mergeCell ref="CSN49:CSZ49"/>
    <mergeCell ref="DIA49:DIM49"/>
    <mergeCell ref="DIN49:DIZ49"/>
    <mergeCell ref="DJA49:DJM49"/>
    <mergeCell ref="DJN49:DJZ49"/>
    <mergeCell ref="DKA49:DKM49"/>
    <mergeCell ref="DFN49:DFZ49"/>
    <mergeCell ref="DGA49:DGM49"/>
    <mergeCell ref="DGN49:DGZ49"/>
    <mergeCell ref="DHA49:DHM49"/>
    <mergeCell ref="DHN49:DHZ49"/>
    <mergeCell ref="DDA49:DDM49"/>
    <mergeCell ref="DDN49:DDZ49"/>
    <mergeCell ref="DEA49:DEM49"/>
    <mergeCell ref="DEN49:DEZ49"/>
    <mergeCell ref="DFA49:DFM49"/>
    <mergeCell ref="DAN49:DAZ49"/>
    <mergeCell ref="DBA49:DBM49"/>
    <mergeCell ref="DBN49:DBZ49"/>
    <mergeCell ref="DCA49:DCM49"/>
    <mergeCell ref="DCN49:DCZ49"/>
    <mergeCell ref="DSA49:DSM49"/>
    <mergeCell ref="DSN49:DSZ49"/>
    <mergeCell ref="DTA49:DTM49"/>
    <mergeCell ref="DTN49:DTZ49"/>
    <mergeCell ref="DUA49:DUM49"/>
    <mergeCell ref="DPN49:DPZ49"/>
    <mergeCell ref="DQA49:DQM49"/>
    <mergeCell ref="DQN49:DQZ49"/>
    <mergeCell ref="DRA49:DRM49"/>
    <mergeCell ref="DRN49:DRZ49"/>
    <mergeCell ref="DNA49:DNM49"/>
    <mergeCell ref="DNN49:DNZ49"/>
    <mergeCell ref="DOA49:DOM49"/>
    <mergeCell ref="DON49:DOZ49"/>
    <mergeCell ref="DPA49:DPM49"/>
    <mergeCell ref="DKN49:DKZ49"/>
    <mergeCell ref="DLA49:DLM49"/>
    <mergeCell ref="DLN49:DLZ49"/>
    <mergeCell ref="DMA49:DMM49"/>
    <mergeCell ref="DMN49:DMZ49"/>
    <mergeCell ref="ECA49:ECM49"/>
    <mergeCell ref="ECN49:ECZ49"/>
    <mergeCell ref="EDA49:EDM49"/>
    <mergeCell ref="EDN49:EDZ49"/>
    <mergeCell ref="EEA49:EEM49"/>
    <mergeCell ref="DZN49:DZZ49"/>
    <mergeCell ref="EAA49:EAM49"/>
    <mergeCell ref="EAN49:EAZ49"/>
    <mergeCell ref="EBA49:EBM49"/>
    <mergeCell ref="EBN49:EBZ49"/>
    <mergeCell ref="DXA49:DXM49"/>
    <mergeCell ref="DXN49:DXZ49"/>
    <mergeCell ref="DYA49:DYM49"/>
    <mergeCell ref="DYN49:DYZ49"/>
    <mergeCell ref="DZA49:DZM49"/>
    <mergeCell ref="DUN49:DUZ49"/>
    <mergeCell ref="DVA49:DVM49"/>
    <mergeCell ref="DVN49:DVZ49"/>
    <mergeCell ref="DWA49:DWM49"/>
    <mergeCell ref="DWN49:DWZ49"/>
    <mergeCell ref="EMA49:EMM49"/>
    <mergeCell ref="EMN49:EMZ49"/>
    <mergeCell ref="ENA49:ENM49"/>
    <mergeCell ref="ENN49:ENZ49"/>
    <mergeCell ref="EOA49:EOM49"/>
    <mergeCell ref="EJN49:EJZ49"/>
    <mergeCell ref="EKA49:EKM49"/>
    <mergeCell ref="EKN49:EKZ49"/>
    <mergeCell ref="ELA49:ELM49"/>
    <mergeCell ref="ELN49:ELZ49"/>
    <mergeCell ref="EHA49:EHM49"/>
    <mergeCell ref="EHN49:EHZ49"/>
    <mergeCell ref="EIA49:EIM49"/>
    <mergeCell ref="EIN49:EIZ49"/>
    <mergeCell ref="EJA49:EJM49"/>
    <mergeCell ref="EEN49:EEZ49"/>
    <mergeCell ref="EFA49:EFM49"/>
    <mergeCell ref="EFN49:EFZ49"/>
    <mergeCell ref="EGA49:EGM49"/>
    <mergeCell ref="EGN49:EGZ49"/>
    <mergeCell ref="EWA49:EWM49"/>
    <mergeCell ref="EWN49:EWZ49"/>
    <mergeCell ref="EXA49:EXM49"/>
    <mergeCell ref="EXN49:EXZ49"/>
    <mergeCell ref="EYA49:EYM49"/>
    <mergeCell ref="ETN49:ETZ49"/>
    <mergeCell ref="EUA49:EUM49"/>
    <mergeCell ref="EUN49:EUZ49"/>
    <mergeCell ref="EVA49:EVM49"/>
    <mergeCell ref="EVN49:EVZ49"/>
    <mergeCell ref="ERA49:ERM49"/>
    <mergeCell ref="ERN49:ERZ49"/>
    <mergeCell ref="ESA49:ESM49"/>
    <mergeCell ref="ESN49:ESZ49"/>
    <mergeCell ref="ETA49:ETM49"/>
    <mergeCell ref="EON49:EOZ49"/>
    <mergeCell ref="EPA49:EPM49"/>
    <mergeCell ref="EPN49:EPZ49"/>
    <mergeCell ref="EQA49:EQM49"/>
    <mergeCell ref="EQN49:EQZ49"/>
    <mergeCell ref="FGA49:FGM49"/>
    <mergeCell ref="FGN49:FGZ49"/>
    <mergeCell ref="FHA49:FHM49"/>
    <mergeCell ref="FHN49:FHZ49"/>
    <mergeCell ref="FIA49:FIM49"/>
    <mergeCell ref="FDN49:FDZ49"/>
    <mergeCell ref="FEA49:FEM49"/>
    <mergeCell ref="FEN49:FEZ49"/>
    <mergeCell ref="FFA49:FFM49"/>
    <mergeCell ref="FFN49:FFZ49"/>
    <mergeCell ref="FBA49:FBM49"/>
    <mergeCell ref="FBN49:FBZ49"/>
    <mergeCell ref="FCA49:FCM49"/>
    <mergeCell ref="FCN49:FCZ49"/>
    <mergeCell ref="FDA49:FDM49"/>
    <mergeCell ref="EYN49:EYZ49"/>
    <mergeCell ref="EZA49:EZM49"/>
    <mergeCell ref="EZN49:EZZ49"/>
    <mergeCell ref="FAA49:FAM49"/>
    <mergeCell ref="FAN49:FAZ49"/>
    <mergeCell ref="FQA49:FQM49"/>
    <mergeCell ref="FQN49:FQZ49"/>
    <mergeCell ref="FRA49:FRM49"/>
    <mergeCell ref="FRN49:FRZ49"/>
    <mergeCell ref="FSA49:FSM49"/>
    <mergeCell ref="FNN49:FNZ49"/>
    <mergeCell ref="FOA49:FOM49"/>
    <mergeCell ref="FON49:FOZ49"/>
    <mergeCell ref="FPA49:FPM49"/>
    <mergeCell ref="FPN49:FPZ49"/>
    <mergeCell ref="FLA49:FLM49"/>
    <mergeCell ref="FLN49:FLZ49"/>
    <mergeCell ref="FMA49:FMM49"/>
    <mergeCell ref="FMN49:FMZ49"/>
    <mergeCell ref="FNA49:FNM49"/>
    <mergeCell ref="FIN49:FIZ49"/>
    <mergeCell ref="FJA49:FJM49"/>
    <mergeCell ref="FJN49:FJZ49"/>
    <mergeCell ref="FKA49:FKM49"/>
    <mergeCell ref="FKN49:FKZ49"/>
    <mergeCell ref="GAA49:GAM49"/>
    <mergeCell ref="GAN49:GAZ49"/>
    <mergeCell ref="GBA49:GBM49"/>
    <mergeCell ref="GBN49:GBZ49"/>
    <mergeCell ref="GCA49:GCM49"/>
    <mergeCell ref="FXN49:FXZ49"/>
    <mergeCell ref="FYA49:FYM49"/>
    <mergeCell ref="FYN49:FYZ49"/>
    <mergeCell ref="FZA49:FZM49"/>
    <mergeCell ref="FZN49:FZZ49"/>
    <mergeCell ref="FVA49:FVM49"/>
    <mergeCell ref="FVN49:FVZ49"/>
    <mergeCell ref="FWA49:FWM49"/>
    <mergeCell ref="FWN49:FWZ49"/>
    <mergeCell ref="FXA49:FXM49"/>
    <mergeCell ref="FSN49:FSZ49"/>
    <mergeCell ref="FTA49:FTM49"/>
    <mergeCell ref="FTN49:FTZ49"/>
    <mergeCell ref="FUA49:FUM49"/>
    <mergeCell ref="FUN49:FUZ49"/>
    <mergeCell ref="GKA49:GKM49"/>
    <mergeCell ref="GKN49:GKZ49"/>
    <mergeCell ref="GLA49:GLM49"/>
    <mergeCell ref="GLN49:GLZ49"/>
    <mergeCell ref="GMA49:GMM49"/>
    <mergeCell ref="GHN49:GHZ49"/>
    <mergeCell ref="GIA49:GIM49"/>
    <mergeCell ref="GIN49:GIZ49"/>
    <mergeCell ref="GJA49:GJM49"/>
    <mergeCell ref="GJN49:GJZ49"/>
    <mergeCell ref="GFA49:GFM49"/>
    <mergeCell ref="GFN49:GFZ49"/>
    <mergeCell ref="GGA49:GGM49"/>
    <mergeCell ref="GGN49:GGZ49"/>
    <mergeCell ref="GHA49:GHM49"/>
    <mergeCell ref="GCN49:GCZ49"/>
    <mergeCell ref="GDA49:GDM49"/>
    <mergeCell ref="GDN49:GDZ49"/>
    <mergeCell ref="GEA49:GEM49"/>
    <mergeCell ref="GEN49:GEZ49"/>
    <mergeCell ref="GUA49:GUM49"/>
    <mergeCell ref="GUN49:GUZ49"/>
    <mergeCell ref="GVA49:GVM49"/>
    <mergeCell ref="GVN49:GVZ49"/>
    <mergeCell ref="GWA49:GWM49"/>
    <mergeCell ref="GRN49:GRZ49"/>
    <mergeCell ref="GSA49:GSM49"/>
    <mergeCell ref="GSN49:GSZ49"/>
    <mergeCell ref="GTA49:GTM49"/>
    <mergeCell ref="GTN49:GTZ49"/>
    <mergeCell ref="GPA49:GPM49"/>
    <mergeCell ref="GPN49:GPZ49"/>
    <mergeCell ref="GQA49:GQM49"/>
    <mergeCell ref="GQN49:GQZ49"/>
    <mergeCell ref="GRA49:GRM49"/>
    <mergeCell ref="GMN49:GMZ49"/>
    <mergeCell ref="GNA49:GNM49"/>
    <mergeCell ref="GNN49:GNZ49"/>
    <mergeCell ref="GOA49:GOM49"/>
    <mergeCell ref="GON49:GOZ49"/>
    <mergeCell ref="HEA49:HEM49"/>
    <mergeCell ref="HEN49:HEZ49"/>
    <mergeCell ref="HFA49:HFM49"/>
    <mergeCell ref="HFN49:HFZ49"/>
    <mergeCell ref="HGA49:HGM49"/>
    <mergeCell ref="HBN49:HBZ49"/>
    <mergeCell ref="HCA49:HCM49"/>
    <mergeCell ref="HCN49:HCZ49"/>
    <mergeCell ref="HDA49:HDM49"/>
    <mergeCell ref="HDN49:HDZ49"/>
    <mergeCell ref="GZA49:GZM49"/>
    <mergeCell ref="GZN49:GZZ49"/>
    <mergeCell ref="HAA49:HAM49"/>
    <mergeCell ref="HAN49:HAZ49"/>
    <mergeCell ref="HBA49:HBM49"/>
    <mergeCell ref="GWN49:GWZ49"/>
    <mergeCell ref="GXA49:GXM49"/>
    <mergeCell ref="GXN49:GXZ49"/>
    <mergeCell ref="GYA49:GYM49"/>
    <mergeCell ref="GYN49:GYZ49"/>
    <mergeCell ref="HOA49:HOM49"/>
    <mergeCell ref="HON49:HOZ49"/>
    <mergeCell ref="HPA49:HPM49"/>
    <mergeCell ref="HPN49:HPZ49"/>
    <mergeCell ref="HQA49:HQM49"/>
    <mergeCell ref="HLN49:HLZ49"/>
    <mergeCell ref="HMA49:HMM49"/>
    <mergeCell ref="HMN49:HMZ49"/>
    <mergeCell ref="HNA49:HNM49"/>
    <mergeCell ref="HNN49:HNZ49"/>
    <mergeCell ref="HJA49:HJM49"/>
    <mergeCell ref="HJN49:HJZ49"/>
    <mergeCell ref="HKA49:HKM49"/>
    <mergeCell ref="HKN49:HKZ49"/>
    <mergeCell ref="HLA49:HLM49"/>
    <mergeCell ref="HGN49:HGZ49"/>
    <mergeCell ref="HHA49:HHM49"/>
    <mergeCell ref="HHN49:HHZ49"/>
    <mergeCell ref="HIA49:HIM49"/>
    <mergeCell ref="HIN49:HIZ49"/>
    <mergeCell ref="HYA49:HYM49"/>
    <mergeCell ref="HYN49:HYZ49"/>
    <mergeCell ref="HZA49:HZM49"/>
    <mergeCell ref="HZN49:HZZ49"/>
    <mergeCell ref="IAA49:IAM49"/>
    <mergeCell ref="HVN49:HVZ49"/>
    <mergeCell ref="HWA49:HWM49"/>
    <mergeCell ref="HWN49:HWZ49"/>
    <mergeCell ref="HXA49:HXM49"/>
    <mergeCell ref="HXN49:HXZ49"/>
    <mergeCell ref="HTA49:HTM49"/>
    <mergeCell ref="HTN49:HTZ49"/>
    <mergeCell ref="HUA49:HUM49"/>
    <mergeCell ref="HUN49:HUZ49"/>
    <mergeCell ref="HVA49:HVM49"/>
    <mergeCell ref="HQN49:HQZ49"/>
    <mergeCell ref="HRA49:HRM49"/>
    <mergeCell ref="HRN49:HRZ49"/>
    <mergeCell ref="HSA49:HSM49"/>
    <mergeCell ref="HSN49:HSZ49"/>
    <mergeCell ref="IIA49:IIM49"/>
    <mergeCell ref="IIN49:IIZ49"/>
    <mergeCell ref="IJA49:IJM49"/>
    <mergeCell ref="IJN49:IJZ49"/>
    <mergeCell ref="IKA49:IKM49"/>
    <mergeCell ref="IFN49:IFZ49"/>
    <mergeCell ref="IGA49:IGM49"/>
    <mergeCell ref="IGN49:IGZ49"/>
    <mergeCell ref="IHA49:IHM49"/>
    <mergeCell ref="IHN49:IHZ49"/>
    <mergeCell ref="IDA49:IDM49"/>
    <mergeCell ref="IDN49:IDZ49"/>
    <mergeCell ref="IEA49:IEM49"/>
    <mergeCell ref="IEN49:IEZ49"/>
    <mergeCell ref="IFA49:IFM49"/>
    <mergeCell ref="IAN49:IAZ49"/>
    <mergeCell ref="IBA49:IBM49"/>
    <mergeCell ref="IBN49:IBZ49"/>
    <mergeCell ref="ICA49:ICM49"/>
    <mergeCell ref="ICN49:ICZ49"/>
    <mergeCell ref="ISA49:ISM49"/>
    <mergeCell ref="ISN49:ISZ49"/>
    <mergeCell ref="ITA49:ITM49"/>
    <mergeCell ref="ITN49:ITZ49"/>
    <mergeCell ref="IUA49:IUM49"/>
    <mergeCell ref="IPN49:IPZ49"/>
    <mergeCell ref="IQA49:IQM49"/>
    <mergeCell ref="IQN49:IQZ49"/>
    <mergeCell ref="IRA49:IRM49"/>
    <mergeCell ref="IRN49:IRZ49"/>
    <mergeCell ref="INA49:INM49"/>
    <mergeCell ref="INN49:INZ49"/>
    <mergeCell ref="IOA49:IOM49"/>
    <mergeCell ref="ION49:IOZ49"/>
    <mergeCell ref="IPA49:IPM49"/>
    <mergeCell ref="IKN49:IKZ49"/>
    <mergeCell ref="ILA49:ILM49"/>
    <mergeCell ref="ILN49:ILZ49"/>
    <mergeCell ref="IMA49:IMM49"/>
    <mergeCell ref="IMN49:IMZ49"/>
    <mergeCell ref="JCA49:JCM49"/>
    <mergeCell ref="JCN49:JCZ49"/>
    <mergeCell ref="JDA49:JDM49"/>
    <mergeCell ref="JDN49:JDZ49"/>
    <mergeCell ref="JEA49:JEM49"/>
    <mergeCell ref="IZN49:IZZ49"/>
    <mergeCell ref="JAA49:JAM49"/>
    <mergeCell ref="JAN49:JAZ49"/>
    <mergeCell ref="JBA49:JBM49"/>
    <mergeCell ref="JBN49:JBZ49"/>
    <mergeCell ref="IXA49:IXM49"/>
    <mergeCell ref="IXN49:IXZ49"/>
    <mergeCell ref="IYA49:IYM49"/>
    <mergeCell ref="IYN49:IYZ49"/>
    <mergeCell ref="IZA49:IZM49"/>
    <mergeCell ref="IUN49:IUZ49"/>
    <mergeCell ref="IVA49:IVM49"/>
    <mergeCell ref="IVN49:IVZ49"/>
    <mergeCell ref="IWA49:IWM49"/>
    <mergeCell ref="IWN49:IWZ49"/>
    <mergeCell ref="JMA49:JMM49"/>
    <mergeCell ref="JMN49:JMZ49"/>
    <mergeCell ref="JNA49:JNM49"/>
    <mergeCell ref="JNN49:JNZ49"/>
    <mergeCell ref="JOA49:JOM49"/>
    <mergeCell ref="JJN49:JJZ49"/>
    <mergeCell ref="JKA49:JKM49"/>
    <mergeCell ref="JKN49:JKZ49"/>
    <mergeCell ref="JLA49:JLM49"/>
    <mergeCell ref="JLN49:JLZ49"/>
    <mergeCell ref="JHA49:JHM49"/>
    <mergeCell ref="JHN49:JHZ49"/>
    <mergeCell ref="JIA49:JIM49"/>
    <mergeCell ref="JIN49:JIZ49"/>
    <mergeCell ref="JJA49:JJM49"/>
    <mergeCell ref="JEN49:JEZ49"/>
    <mergeCell ref="JFA49:JFM49"/>
    <mergeCell ref="JFN49:JFZ49"/>
    <mergeCell ref="JGA49:JGM49"/>
    <mergeCell ref="JGN49:JGZ49"/>
    <mergeCell ref="JWA49:JWM49"/>
    <mergeCell ref="JWN49:JWZ49"/>
    <mergeCell ref="JXA49:JXM49"/>
    <mergeCell ref="JXN49:JXZ49"/>
    <mergeCell ref="JYA49:JYM49"/>
    <mergeCell ref="JTN49:JTZ49"/>
    <mergeCell ref="JUA49:JUM49"/>
    <mergeCell ref="JUN49:JUZ49"/>
    <mergeCell ref="JVA49:JVM49"/>
    <mergeCell ref="JVN49:JVZ49"/>
    <mergeCell ref="JRA49:JRM49"/>
    <mergeCell ref="JRN49:JRZ49"/>
    <mergeCell ref="JSA49:JSM49"/>
    <mergeCell ref="JSN49:JSZ49"/>
    <mergeCell ref="JTA49:JTM49"/>
    <mergeCell ref="JON49:JOZ49"/>
    <mergeCell ref="JPA49:JPM49"/>
    <mergeCell ref="JPN49:JPZ49"/>
    <mergeCell ref="JQA49:JQM49"/>
    <mergeCell ref="JQN49:JQZ49"/>
    <mergeCell ref="KGA49:KGM49"/>
    <mergeCell ref="KGN49:KGZ49"/>
    <mergeCell ref="KHA49:KHM49"/>
    <mergeCell ref="KHN49:KHZ49"/>
    <mergeCell ref="KIA49:KIM49"/>
    <mergeCell ref="KDN49:KDZ49"/>
    <mergeCell ref="KEA49:KEM49"/>
    <mergeCell ref="KEN49:KEZ49"/>
    <mergeCell ref="KFA49:KFM49"/>
    <mergeCell ref="KFN49:KFZ49"/>
    <mergeCell ref="KBA49:KBM49"/>
    <mergeCell ref="KBN49:KBZ49"/>
    <mergeCell ref="KCA49:KCM49"/>
    <mergeCell ref="KCN49:KCZ49"/>
    <mergeCell ref="KDA49:KDM49"/>
    <mergeCell ref="JYN49:JYZ49"/>
    <mergeCell ref="JZA49:JZM49"/>
    <mergeCell ref="JZN49:JZZ49"/>
    <mergeCell ref="KAA49:KAM49"/>
    <mergeCell ref="KAN49:KAZ49"/>
    <mergeCell ref="KQA49:KQM49"/>
    <mergeCell ref="KQN49:KQZ49"/>
    <mergeCell ref="KRA49:KRM49"/>
    <mergeCell ref="KRN49:KRZ49"/>
    <mergeCell ref="KSA49:KSM49"/>
    <mergeCell ref="KNN49:KNZ49"/>
    <mergeCell ref="KOA49:KOM49"/>
    <mergeCell ref="KON49:KOZ49"/>
    <mergeCell ref="KPA49:KPM49"/>
    <mergeCell ref="KPN49:KPZ49"/>
    <mergeCell ref="KLA49:KLM49"/>
    <mergeCell ref="KLN49:KLZ49"/>
    <mergeCell ref="KMA49:KMM49"/>
    <mergeCell ref="KMN49:KMZ49"/>
    <mergeCell ref="KNA49:KNM49"/>
    <mergeCell ref="KIN49:KIZ49"/>
    <mergeCell ref="KJA49:KJM49"/>
    <mergeCell ref="KJN49:KJZ49"/>
    <mergeCell ref="KKA49:KKM49"/>
    <mergeCell ref="KKN49:KKZ49"/>
    <mergeCell ref="LAA49:LAM49"/>
    <mergeCell ref="LAN49:LAZ49"/>
    <mergeCell ref="LBA49:LBM49"/>
    <mergeCell ref="LBN49:LBZ49"/>
    <mergeCell ref="LCA49:LCM49"/>
    <mergeCell ref="KXN49:KXZ49"/>
    <mergeCell ref="KYA49:KYM49"/>
    <mergeCell ref="KYN49:KYZ49"/>
    <mergeCell ref="KZA49:KZM49"/>
    <mergeCell ref="KZN49:KZZ49"/>
    <mergeCell ref="KVA49:KVM49"/>
    <mergeCell ref="KVN49:KVZ49"/>
    <mergeCell ref="KWA49:KWM49"/>
    <mergeCell ref="KWN49:KWZ49"/>
    <mergeCell ref="KXA49:KXM49"/>
    <mergeCell ref="KSN49:KSZ49"/>
    <mergeCell ref="KTA49:KTM49"/>
    <mergeCell ref="KTN49:KTZ49"/>
    <mergeCell ref="KUA49:KUM49"/>
    <mergeCell ref="KUN49:KUZ49"/>
    <mergeCell ref="LKA49:LKM49"/>
    <mergeCell ref="LKN49:LKZ49"/>
    <mergeCell ref="LLA49:LLM49"/>
    <mergeCell ref="LLN49:LLZ49"/>
    <mergeCell ref="LMA49:LMM49"/>
    <mergeCell ref="LHN49:LHZ49"/>
    <mergeCell ref="LIA49:LIM49"/>
    <mergeCell ref="LIN49:LIZ49"/>
    <mergeCell ref="LJA49:LJM49"/>
    <mergeCell ref="LJN49:LJZ49"/>
    <mergeCell ref="LFA49:LFM49"/>
    <mergeCell ref="LFN49:LFZ49"/>
    <mergeCell ref="LGA49:LGM49"/>
    <mergeCell ref="LGN49:LGZ49"/>
    <mergeCell ref="LHA49:LHM49"/>
    <mergeCell ref="LCN49:LCZ49"/>
    <mergeCell ref="LDA49:LDM49"/>
    <mergeCell ref="LDN49:LDZ49"/>
    <mergeCell ref="LEA49:LEM49"/>
    <mergeCell ref="LEN49:LEZ49"/>
    <mergeCell ref="LUA49:LUM49"/>
    <mergeCell ref="LUN49:LUZ49"/>
    <mergeCell ref="LVA49:LVM49"/>
    <mergeCell ref="LVN49:LVZ49"/>
    <mergeCell ref="LWA49:LWM49"/>
    <mergeCell ref="LRN49:LRZ49"/>
    <mergeCell ref="LSA49:LSM49"/>
    <mergeCell ref="LSN49:LSZ49"/>
    <mergeCell ref="LTA49:LTM49"/>
    <mergeCell ref="LTN49:LTZ49"/>
    <mergeCell ref="LPA49:LPM49"/>
    <mergeCell ref="LPN49:LPZ49"/>
    <mergeCell ref="LQA49:LQM49"/>
    <mergeCell ref="LQN49:LQZ49"/>
    <mergeCell ref="LRA49:LRM49"/>
    <mergeCell ref="LMN49:LMZ49"/>
    <mergeCell ref="LNA49:LNM49"/>
    <mergeCell ref="LNN49:LNZ49"/>
    <mergeCell ref="LOA49:LOM49"/>
    <mergeCell ref="LON49:LOZ49"/>
    <mergeCell ref="MEA49:MEM49"/>
    <mergeCell ref="MEN49:MEZ49"/>
    <mergeCell ref="MFA49:MFM49"/>
    <mergeCell ref="MFN49:MFZ49"/>
    <mergeCell ref="MGA49:MGM49"/>
    <mergeCell ref="MBN49:MBZ49"/>
    <mergeCell ref="MCA49:MCM49"/>
    <mergeCell ref="MCN49:MCZ49"/>
    <mergeCell ref="MDA49:MDM49"/>
    <mergeCell ref="MDN49:MDZ49"/>
    <mergeCell ref="LZA49:LZM49"/>
    <mergeCell ref="LZN49:LZZ49"/>
    <mergeCell ref="MAA49:MAM49"/>
    <mergeCell ref="MAN49:MAZ49"/>
    <mergeCell ref="MBA49:MBM49"/>
    <mergeCell ref="LWN49:LWZ49"/>
    <mergeCell ref="LXA49:LXM49"/>
    <mergeCell ref="LXN49:LXZ49"/>
    <mergeCell ref="LYA49:LYM49"/>
    <mergeCell ref="LYN49:LYZ49"/>
    <mergeCell ref="MOA49:MOM49"/>
    <mergeCell ref="MON49:MOZ49"/>
    <mergeCell ref="MPA49:MPM49"/>
    <mergeCell ref="MPN49:MPZ49"/>
    <mergeCell ref="MQA49:MQM49"/>
    <mergeCell ref="MLN49:MLZ49"/>
    <mergeCell ref="MMA49:MMM49"/>
    <mergeCell ref="MMN49:MMZ49"/>
    <mergeCell ref="MNA49:MNM49"/>
    <mergeCell ref="MNN49:MNZ49"/>
    <mergeCell ref="MJA49:MJM49"/>
    <mergeCell ref="MJN49:MJZ49"/>
    <mergeCell ref="MKA49:MKM49"/>
    <mergeCell ref="MKN49:MKZ49"/>
    <mergeCell ref="MLA49:MLM49"/>
    <mergeCell ref="MGN49:MGZ49"/>
    <mergeCell ref="MHA49:MHM49"/>
    <mergeCell ref="MHN49:MHZ49"/>
    <mergeCell ref="MIA49:MIM49"/>
    <mergeCell ref="MIN49:MIZ49"/>
    <mergeCell ref="MYA49:MYM49"/>
    <mergeCell ref="MYN49:MYZ49"/>
    <mergeCell ref="MZA49:MZM49"/>
    <mergeCell ref="MZN49:MZZ49"/>
    <mergeCell ref="NAA49:NAM49"/>
    <mergeCell ref="MVN49:MVZ49"/>
    <mergeCell ref="MWA49:MWM49"/>
    <mergeCell ref="MWN49:MWZ49"/>
    <mergeCell ref="MXA49:MXM49"/>
    <mergeCell ref="MXN49:MXZ49"/>
    <mergeCell ref="MTA49:MTM49"/>
    <mergeCell ref="MTN49:MTZ49"/>
    <mergeCell ref="MUA49:MUM49"/>
    <mergeCell ref="MUN49:MUZ49"/>
    <mergeCell ref="MVA49:MVM49"/>
    <mergeCell ref="MQN49:MQZ49"/>
    <mergeCell ref="MRA49:MRM49"/>
    <mergeCell ref="MRN49:MRZ49"/>
    <mergeCell ref="MSA49:MSM49"/>
    <mergeCell ref="MSN49:MSZ49"/>
    <mergeCell ref="NIA49:NIM49"/>
    <mergeCell ref="NIN49:NIZ49"/>
    <mergeCell ref="NJA49:NJM49"/>
    <mergeCell ref="NJN49:NJZ49"/>
    <mergeCell ref="NKA49:NKM49"/>
    <mergeCell ref="NFN49:NFZ49"/>
    <mergeCell ref="NGA49:NGM49"/>
    <mergeCell ref="NGN49:NGZ49"/>
    <mergeCell ref="NHA49:NHM49"/>
    <mergeCell ref="NHN49:NHZ49"/>
    <mergeCell ref="NDA49:NDM49"/>
    <mergeCell ref="NDN49:NDZ49"/>
    <mergeCell ref="NEA49:NEM49"/>
    <mergeCell ref="NEN49:NEZ49"/>
    <mergeCell ref="NFA49:NFM49"/>
    <mergeCell ref="NAN49:NAZ49"/>
    <mergeCell ref="NBA49:NBM49"/>
    <mergeCell ref="NBN49:NBZ49"/>
    <mergeCell ref="NCA49:NCM49"/>
    <mergeCell ref="NCN49:NCZ49"/>
    <mergeCell ref="NSA49:NSM49"/>
    <mergeCell ref="NSN49:NSZ49"/>
    <mergeCell ref="NTA49:NTM49"/>
    <mergeCell ref="NTN49:NTZ49"/>
    <mergeCell ref="NUA49:NUM49"/>
    <mergeCell ref="NPN49:NPZ49"/>
    <mergeCell ref="NQA49:NQM49"/>
    <mergeCell ref="NQN49:NQZ49"/>
    <mergeCell ref="NRA49:NRM49"/>
    <mergeCell ref="NRN49:NRZ49"/>
    <mergeCell ref="NNA49:NNM49"/>
    <mergeCell ref="NNN49:NNZ49"/>
    <mergeCell ref="NOA49:NOM49"/>
    <mergeCell ref="NON49:NOZ49"/>
    <mergeCell ref="NPA49:NPM49"/>
    <mergeCell ref="NKN49:NKZ49"/>
    <mergeCell ref="NLA49:NLM49"/>
    <mergeCell ref="NLN49:NLZ49"/>
    <mergeCell ref="NMA49:NMM49"/>
    <mergeCell ref="NMN49:NMZ49"/>
    <mergeCell ref="OCA49:OCM49"/>
    <mergeCell ref="OCN49:OCZ49"/>
    <mergeCell ref="ODA49:ODM49"/>
    <mergeCell ref="ODN49:ODZ49"/>
    <mergeCell ref="OEA49:OEM49"/>
    <mergeCell ref="NZN49:NZZ49"/>
    <mergeCell ref="OAA49:OAM49"/>
    <mergeCell ref="OAN49:OAZ49"/>
    <mergeCell ref="OBA49:OBM49"/>
    <mergeCell ref="OBN49:OBZ49"/>
    <mergeCell ref="NXA49:NXM49"/>
    <mergeCell ref="NXN49:NXZ49"/>
    <mergeCell ref="NYA49:NYM49"/>
    <mergeCell ref="NYN49:NYZ49"/>
    <mergeCell ref="NZA49:NZM49"/>
    <mergeCell ref="NUN49:NUZ49"/>
    <mergeCell ref="NVA49:NVM49"/>
    <mergeCell ref="NVN49:NVZ49"/>
    <mergeCell ref="NWA49:NWM49"/>
    <mergeCell ref="NWN49:NWZ49"/>
    <mergeCell ref="OMA49:OMM49"/>
    <mergeCell ref="OMN49:OMZ49"/>
    <mergeCell ref="ONA49:ONM49"/>
    <mergeCell ref="ONN49:ONZ49"/>
    <mergeCell ref="OOA49:OOM49"/>
    <mergeCell ref="OJN49:OJZ49"/>
    <mergeCell ref="OKA49:OKM49"/>
    <mergeCell ref="OKN49:OKZ49"/>
    <mergeCell ref="OLA49:OLM49"/>
    <mergeCell ref="OLN49:OLZ49"/>
    <mergeCell ref="OHA49:OHM49"/>
    <mergeCell ref="OHN49:OHZ49"/>
    <mergeCell ref="OIA49:OIM49"/>
    <mergeCell ref="OIN49:OIZ49"/>
    <mergeCell ref="OJA49:OJM49"/>
    <mergeCell ref="OEN49:OEZ49"/>
    <mergeCell ref="OFA49:OFM49"/>
    <mergeCell ref="OFN49:OFZ49"/>
    <mergeCell ref="OGA49:OGM49"/>
    <mergeCell ref="OGN49:OGZ49"/>
    <mergeCell ref="OWA49:OWM49"/>
    <mergeCell ref="OWN49:OWZ49"/>
    <mergeCell ref="OXA49:OXM49"/>
    <mergeCell ref="OXN49:OXZ49"/>
    <mergeCell ref="OYA49:OYM49"/>
    <mergeCell ref="OTN49:OTZ49"/>
    <mergeCell ref="OUA49:OUM49"/>
    <mergeCell ref="OUN49:OUZ49"/>
    <mergeCell ref="OVA49:OVM49"/>
    <mergeCell ref="OVN49:OVZ49"/>
    <mergeCell ref="ORA49:ORM49"/>
    <mergeCell ref="ORN49:ORZ49"/>
    <mergeCell ref="OSA49:OSM49"/>
    <mergeCell ref="OSN49:OSZ49"/>
    <mergeCell ref="OTA49:OTM49"/>
    <mergeCell ref="OON49:OOZ49"/>
    <mergeCell ref="OPA49:OPM49"/>
    <mergeCell ref="OPN49:OPZ49"/>
    <mergeCell ref="OQA49:OQM49"/>
    <mergeCell ref="OQN49:OQZ49"/>
    <mergeCell ref="PGA49:PGM49"/>
    <mergeCell ref="PGN49:PGZ49"/>
    <mergeCell ref="PHA49:PHM49"/>
    <mergeCell ref="PHN49:PHZ49"/>
    <mergeCell ref="PIA49:PIM49"/>
    <mergeCell ref="PDN49:PDZ49"/>
    <mergeCell ref="PEA49:PEM49"/>
    <mergeCell ref="PEN49:PEZ49"/>
    <mergeCell ref="PFA49:PFM49"/>
    <mergeCell ref="PFN49:PFZ49"/>
    <mergeCell ref="PBA49:PBM49"/>
    <mergeCell ref="PBN49:PBZ49"/>
    <mergeCell ref="PCA49:PCM49"/>
    <mergeCell ref="PCN49:PCZ49"/>
    <mergeCell ref="PDA49:PDM49"/>
    <mergeCell ref="OYN49:OYZ49"/>
    <mergeCell ref="OZA49:OZM49"/>
    <mergeCell ref="OZN49:OZZ49"/>
    <mergeCell ref="PAA49:PAM49"/>
    <mergeCell ref="PAN49:PAZ49"/>
    <mergeCell ref="PQA49:PQM49"/>
    <mergeCell ref="PQN49:PQZ49"/>
    <mergeCell ref="PRA49:PRM49"/>
    <mergeCell ref="PRN49:PRZ49"/>
    <mergeCell ref="PSA49:PSM49"/>
    <mergeCell ref="PNN49:PNZ49"/>
    <mergeCell ref="POA49:POM49"/>
    <mergeCell ref="PON49:POZ49"/>
    <mergeCell ref="PPA49:PPM49"/>
    <mergeCell ref="PPN49:PPZ49"/>
    <mergeCell ref="PLA49:PLM49"/>
    <mergeCell ref="PLN49:PLZ49"/>
    <mergeCell ref="PMA49:PMM49"/>
    <mergeCell ref="PMN49:PMZ49"/>
    <mergeCell ref="PNA49:PNM49"/>
    <mergeCell ref="PIN49:PIZ49"/>
    <mergeCell ref="PJA49:PJM49"/>
    <mergeCell ref="PJN49:PJZ49"/>
    <mergeCell ref="PKA49:PKM49"/>
    <mergeCell ref="PKN49:PKZ49"/>
    <mergeCell ref="QAA49:QAM49"/>
    <mergeCell ref="QAN49:QAZ49"/>
    <mergeCell ref="QBA49:QBM49"/>
    <mergeCell ref="QBN49:QBZ49"/>
    <mergeCell ref="QCA49:QCM49"/>
    <mergeCell ref="PXN49:PXZ49"/>
    <mergeCell ref="PYA49:PYM49"/>
    <mergeCell ref="PYN49:PYZ49"/>
    <mergeCell ref="PZA49:PZM49"/>
    <mergeCell ref="PZN49:PZZ49"/>
    <mergeCell ref="PVA49:PVM49"/>
    <mergeCell ref="PVN49:PVZ49"/>
    <mergeCell ref="PWA49:PWM49"/>
    <mergeCell ref="PWN49:PWZ49"/>
    <mergeCell ref="PXA49:PXM49"/>
    <mergeCell ref="PSN49:PSZ49"/>
    <mergeCell ref="PTA49:PTM49"/>
    <mergeCell ref="PTN49:PTZ49"/>
    <mergeCell ref="PUA49:PUM49"/>
    <mergeCell ref="PUN49:PUZ49"/>
    <mergeCell ref="QKA49:QKM49"/>
    <mergeCell ref="QKN49:QKZ49"/>
    <mergeCell ref="QLA49:QLM49"/>
    <mergeCell ref="QLN49:QLZ49"/>
    <mergeCell ref="QMA49:QMM49"/>
    <mergeCell ref="QHN49:QHZ49"/>
    <mergeCell ref="QIA49:QIM49"/>
    <mergeCell ref="QIN49:QIZ49"/>
    <mergeCell ref="QJA49:QJM49"/>
    <mergeCell ref="QJN49:QJZ49"/>
    <mergeCell ref="QFA49:QFM49"/>
    <mergeCell ref="QFN49:QFZ49"/>
    <mergeCell ref="QGA49:QGM49"/>
    <mergeCell ref="QGN49:QGZ49"/>
    <mergeCell ref="QHA49:QHM49"/>
    <mergeCell ref="QCN49:QCZ49"/>
    <mergeCell ref="QDA49:QDM49"/>
    <mergeCell ref="QDN49:QDZ49"/>
    <mergeCell ref="QEA49:QEM49"/>
    <mergeCell ref="QEN49:QEZ49"/>
    <mergeCell ref="QUA49:QUM49"/>
    <mergeCell ref="QUN49:QUZ49"/>
    <mergeCell ref="QVA49:QVM49"/>
    <mergeCell ref="QVN49:QVZ49"/>
    <mergeCell ref="QWA49:QWM49"/>
    <mergeCell ref="QRN49:QRZ49"/>
    <mergeCell ref="QSA49:QSM49"/>
    <mergeCell ref="QSN49:QSZ49"/>
    <mergeCell ref="QTA49:QTM49"/>
    <mergeCell ref="QTN49:QTZ49"/>
    <mergeCell ref="QPA49:QPM49"/>
    <mergeCell ref="QPN49:QPZ49"/>
    <mergeCell ref="QQA49:QQM49"/>
    <mergeCell ref="QQN49:QQZ49"/>
    <mergeCell ref="QRA49:QRM49"/>
    <mergeCell ref="QMN49:QMZ49"/>
    <mergeCell ref="QNA49:QNM49"/>
    <mergeCell ref="QNN49:QNZ49"/>
    <mergeCell ref="QOA49:QOM49"/>
    <mergeCell ref="QON49:QOZ49"/>
    <mergeCell ref="REA49:REM49"/>
    <mergeCell ref="REN49:REZ49"/>
    <mergeCell ref="RFA49:RFM49"/>
    <mergeCell ref="RFN49:RFZ49"/>
    <mergeCell ref="RGA49:RGM49"/>
    <mergeCell ref="RBN49:RBZ49"/>
    <mergeCell ref="RCA49:RCM49"/>
    <mergeCell ref="RCN49:RCZ49"/>
    <mergeCell ref="RDA49:RDM49"/>
    <mergeCell ref="RDN49:RDZ49"/>
    <mergeCell ref="QZA49:QZM49"/>
    <mergeCell ref="QZN49:QZZ49"/>
    <mergeCell ref="RAA49:RAM49"/>
    <mergeCell ref="RAN49:RAZ49"/>
    <mergeCell ref="RBA49:RBM49"/>
    <mergeCell ref="QWN49:QWZ49"/>
    <mergeCell ref="QXA49:QXM49"/>
    <mergeCell ref="QXN49:QXZ49"/>
    <mergeCell ref="QYA49:QYM49"/>
    <mergeCell ref="QYN49:QYZ49"/>
    <mergeCell ref="ROA49:ROM49"/>
    <mergeCell ref="RON49:ROZ49"/>
    <mergeCell ref="RPA49:RPM49"/>
    <mergeCell ref="RPN49:RPZ49"/>
    <mergeCell ref="RQA49:RQM49"/>
    <mergeCell ref="RLN49:RLZ49"/>
    <mergeCell ref="RMA49:RMM49"/>
    <mergeCell ref="RMN49:RMZ49"/>
    <mergeCell ref="RNA49:RNM49"/>
    <mergeCell ref="RNN49:RNZ49"/>
    <mergeCell ref="RJA49:RJM49"/>
    <mergeCell ref="RJN49:RJZ49"/>
    <mergeCell ref="RKA49:RKM49"/>
    <mergeCell ref="RKN49:RKZ49"/>
    <mergeCell ref="RLA49:RLM49"/>
    <mergeCell ref="RGN49:RGZ49"/>
    <mergeCell ref="RHA49:RHM49"/>
    <mergeCell ref="RHN49:RHZ49"/>
    <mergeCell ref="RIA49:RIM49"/>
    <mergeCell ref="RIN49:RIZ49"/>
    <mergeCell ref="RYA49:RYM49"/>
    <mergeCell ref="RYN49:RYZ49"/>
    <mergeCell ref="RZA49:RZM49"/>
    <mergeCell ref="RZN49:RZZ49"/>
    <mergeCell ref="SAA49:SAM49"/>
    <mergeCell ref="RVN49:RVZ49"/>
    <mergeCell ref="RWA49:RWM49"/>
    <mergeCell ref="RWN49:RWZ49"/>
    <mergeCell ref="RXA49:RXM49"/>
    <mergeCell ref="RXN49:RXZ49"/>
    <mergeCell ref="RTA49:RTM49"/>
    <mergeCell ref="RTN49:RTZ49"/>
    <mergeCell ref="RUA49:RUM49"/>
    <mergeCell ref="RUN49:RUZ49"/>
    <mergeCell ref="RVA49:RVM49"/>
    <mergeCell ref="RQN49:RQZ49"/>
    <mergeCell ref="RRA49:RRM49"/>
    <mergeCell ref="RRN49:RRZ49"/>
    <mergeCell ref="RSA49:RSM49"/>
    <mergeCell ref="RSN49:RSZ49"/>
    <mergeCell ref="SIA49:SIM49"/>
    <mergeCell ref="SIN49:SIZ49"/>
    <mergeCell ref="SJA49:SJM49"/>
    <mergeCell ref="SJN49:SJZ49"/>
    <mergeCell ref="SKA49:SKM49"/>
    <mergeCell ref="SFN49:SFZ49"/>
    <mergeCell ref="SGA49:SGM49"/>
    <mergeCell ref="SGN49:SGZ49"/>
    <mergeCell ref="SHA49:SHM49"/>
    <mergeCell ref="SHN49:SHZ49"/>
    <mergeCell ref="SDA49:SDM49"/>
    <mergeCell ref="SDN49:SDZ49"/>
    <mergeCell ref="SEA49:SEM49"/>
    <mergeCell ref="SEN49:SEZ49"/>
    <mergeCell ref="SFA49:SFM49"/>
    <mergeCell ref="SAN49:SAZ49"/>
    <mergeCell ref="SBA49:SBM49"/>
    <mergeCell ref="SBN49:SBZ49"/>
    <mergeCell ref="SCA49:SCM49"/>
    <mergeCell ref="SCN49:SCZ49"/>
    <mergeCell ref="SSA49:SSM49"/>
    <mergeCell ref="SSN49:SSZ49"/>
    <mergeCell ref="STA49:STM49"/>
    <mergeCell ref="STN49:STZ49"/>
    <mergeCell ref="SUA49:SUM49"/>
    <mergeCell ref="SPN49:SPZ49"/>
    <mergeCell ref="SQA49:SQM49"/>
    <mergeCell ref="SQN49:SQZ49"/>
    <mergeCell ref="SRA49:SRM49"/>
    <mergeCell ref="SRN49:SRZ49"/>
    <mergeCell ref="SNA49:SNM49"/>
    <mergeCell ref="SNN49:SNZ49"/>
    <mergeCell ref="SOA49:SOM49"/>
    <mergeCell ref="SON49:SOZ49"/>
    <mergeCell ref="SPA49:SPM49"/>
    <mergeCell ref="SKN49:SKZ49"/>
    <mergeCell ref="SLA49:SLM49"/>
    <mergeCell ref="SLN49:SLZ49"/>
    <mergeCell ref="SMA49:SMM49"/>
    <mergeCell ref="SMN49:SMZ49"/>
    <mergeCell ref="TCA49:TCM49"/>
    <mergeCell ref="TCN49:TCZ49"/>
    <mergeCell ref="TDA49:TDM49"/>
    <mergeCell ref="TDN49:TDZ49"/>
    <mergeCell ref="TEA49:TEM49"/>
    <mergeCell ref="SZN49:SZZ49"/>
    <mergeCell ref="TAA49:TAM49"/>
    <mergeCell ref="TAN49:TAZ49"/>
    <mergeCell ref="TBA49:TBM49"/>
    <mergeCell ref="TBN49:TBZ49"/>
    <mergeCell ref="SXA49:SXM49"/>
    <mergeCell ref="SXN49:SXZ49"/>
    <mergeCell ref="SYA49:SYM49"/>
    <mergeCell ref="SYN49:SYZ49"/>
    <mergeCell ref="SZA49:SZM49"/>
    <mergeCell ref="SUN49:SUZ49"/>
    <mergeCell ref="SVA49:SVM49"/>
    <mergeCell ref="SVN49:SVZ49"/>
    <mergeCell ref="SWA49:SWM49"/>
    <mergeCell ref="SWN49:SWZ49"/>
    <mergeCell ref="TMA49:TMM49"/>
    <mergeCell ref="TMN49:TMZ49"/>
    <mergeCell ref="TNA49:TNM49"/>
    <mergeCell ref="TNN49:TNZ49"/>
    <mergeCell ref="TOA49:TOM49"/>
    <mergeCell ref="TJN49:TJZ49"/>
    <mergeCell ref="TKA49:TKM49"/>
    <mergeCell ref="TKN49:TKZ49"/>
    <mergeCell ref="TLA49:TLM49"/>
    <mergeCell ref="TLN49:TLZ49"/>
    <mergeCell ref="THA49:THM49"/>
    <mergeCell ref="THN49:THZ49"/>
    <mergeCell ref="TIA49:TIM49"/>
    <mergeCell ref="TIN49:TIZ49"/>
    <mergeCell ref="TJA49:TJM49"/>
    <mergeCell ref="TEN49:TEZ49"/>
    <mergeCell ref="TFA49:TFM49"/>
    <mergeCell ref="TFN49:TFZ49"/>
    <mergeCell ref="TGA49:TGM49"/>
    <mergeCell ref="TGN49:TGZ49"/>
    <mergeCell ref="TWA49:TWM49"/>
    <mergeCell ref="TWN49:TWZ49"/>
    <mergeCell ref="TXA49:TXM49"/>
    <mergeCell ref="TXN49:TXZ49"/>
    <mergeCell ref="TYA49:TYM49"/>
    <mergeCell ref="TTN49:TTZ49"/>
    <mergeCell ref="TUA49:TUM49"/>
    <mergeCell ref="TUN49:TUZ49"/>
    <mergeCell ref="TVA49:TVM49"/>
    <mergeCell ref="TVN49:TVZ49"/>
    <mergeCell ref="TRA49:TRM49"/>
    <mergeCell ref="TRN49:TRZ49"/>
    <mergeCell ref="TSA49:TSM49"/>
    <mergeCell ref="TSN49:TSZ49"/>
    <mergeCell ref="TTA49:TTM49"/>
    <mergeCell ref="TON49:TOZ49"/>
    <mergeCell ref="TPA49:TPM49"/>
    <mergeCell ref="TPN49:TPZ49"/>
    <mergeCell ref="TQA49:TQM49"/>
    <mergeCell ref="TQN49:TQZ49"/>
    <mergeCell ref="UGA49:UGM49"/>
    <mergeCell ref="UGN49:UGZ49"/>
    <mergeCell ref="UHA49:UHM49"/>
    <mergeCell ref="UHN49:UHZ49"/>
    <mergeCell ref="UIA49:UIM49"/>
    <mergeCell ref="UDN49:UDZ49"/>
    <mergeCell ref="UEA49:UEM49"/>
    <mergeCell ref="UEN49:UEZ49"/>
    <mergeCell ref="UFA49:UFM49"/>
    <mergeCell ref="UFN49:UFZ49"/>
    <mergeCell ref="UBA49:UBM49"/>
    <mergeCell ref="UBN49:UBZ49"/>
    <mergeCell ref="UCA49:UCM49"/>
    <mergeCell ref="UCN49:UCZ49"/>
    <mergeCell ref="UDA49:UDM49"/>
    <mergeCell ref="TYN49:TYZ49"/>
    <mergeCell ref="TZA49:TZM49"/>
    <mergeCell ref="TZN49:TZZ49"/>
    <mergeCell ref="UAA49:UAM49"/>
    <mergeCell ref="UAN49:UAZ49"/>
    <mergeCell ref="UQA49:UQM49"/>
    <mergeCell ref="UQN49:UQZ49"/>
    <mergeCell ref="URA49:URM49"/>
    <mergeCell ref="URN49:URZ49"/>
    <mergeCell ref="USA49:USM49"/>
    <mergeCell ref="UNN49:UNZ49"/>
    <mergeCell ref="UOA49:UOM49"/>
    <mergeCell ref="UON49:UOZ49"/>
    <mergeCell ref="UPA49:UPM49"/>
    <mergeCell ref="UPN49:UPZ49"/>
    <mergeCell ref="ULA49:ULM49"/>
    <mergeCell ref="ULN49:ULZ49"/>
    <mergeCell ref="UMA49:UMM49"/>
    <mergeCell ref="UMN49:UMZ49"/>
    <mergeCell ref="UNA49:UNM49"/>
    <mergeCell ref="UIN49:UIZ49"/>
    <mergeCell ref="UJA49:UJM49"/>
    <mergeCell ref="UJN49:UJZ49"/>
    <mergeCell ref="UKA49:UKM49"/>
    <mergeCell ref="UKN49:UKZ49"/>
    <mergeCell ref="VAA49:VAM49"/>
    <mergeCell ref="VAN49:VAZ49"/>
    <mergeCell ref="VBA49:VBM49"/>
    <mergeCell ref="VBN49:VBZ49"/>
    <mergeCell ref="VCA49:VCM49"/>
    <mergeCell ref="UXN49:UXZ49"/>
    <mergeCell ref="UYA49:UYM49"/>
    <mergeCell ref="UYN49:UYZ49"/>
    <mergeCell ref="UZA49:UZM49"/>
    <mergeCell ref="UZN49:UZZ49"/>
    <mergeCell ref="UVA49:UVM49"/>
    <mergeCell ref="UVN49:UVZ49"/>
    <mergeCell ref="UWA49:UWM49"/>
    <mergeCell ref="UWN49:UWZ49"/>
    <mergeCell ref="UXA49:UXM49"/>
    <mergeCell ref="USN49:USZ49"/>
    <mergeCell ref="UTA49:UTM49"/>
    <mergeCell ref="UTN49:UTZ49"/>
    <mergeCell ref="UUA49:UUM49"/>
    <mergeCell ref="UUN49:UUZ49"/>
    <mergeCell ref="VKA49:VKM49"/>
    <mergeCell ref="VKN49:VKZ49"/>
    <mergeCell ref="VLA49:VLM49"/>
    <mergeCell ref="VLN49:VLZ49"/>
    <mergeCell ref="VMA49:VMM49"/>
    <mergeCell ref="VHN49:VHZ49"/>
    <mergeCell ref="VIA49:VIM49"/>
    <mergeCell ref="VIN49:VIZ49"/>
    <mergeCell ref="VJA49:VJM49"/>
    <mergeCell ref="VJN49:VJZ49"/>
    <mergeCell ref="VFA49:VFM49"/>
    <mergeCell ref="VFN49:VFZ49"/>
    <mergeCell ref="VGA49:VGM49"/>
    <mergeCell ref="VGN49:VGZ49"/>
    <mergeCell ref="VHA49:VHM49"/>
    <mergeCell ref="VCN49:VCZ49"/>
    <mergeCell ref="VDA49:VDM49"/>
    <mergeCell ref="VDN49:VDZ49"/>
    <mergeCell ref="VEA49:VEM49"/>
    <mergeCell ref="VEN49:VEZ49"/>
    <mergeCell ref="VUA49:VUM49"/>
    <mergeCell ref="VUN49:VUZ49"/>
    <mergeCell ref="VVA49:VVM49"/>
    <mergeCell ref="VVN49:VVZ49"/>
    <mergeCell ref="VWA49:VWM49"/>
    <mergeCell ref="VRN49:VRZ49"/>
    <mergeCell ref="VSA49:VSM49"/>
    <mergeCell ref="VSN49:VSZ49"/>
    <mergeCell ref="VTA49:VTM49"/>
    <mergeCell ref="VTN49:VTZ49"/>
    <mergeCell ref="VPA49:VPM49"/>
    <mergeCell ref="VPN49:VPZ49"/>
    <mergeCell ref="VQA49:VQM49"/>
    <mergeCell ref="VQN49:VQZ49"/>
    <mergeCell ref="VRA49:VRM49"/>
    <mergeCell ref="VMN49:VMZ49"/>
    <mergeCell ref="VNA49:VNM49"/>
    <mergeCell ref="VNN49:VNZ49"/>
    <mergeCell ref="VOA49:VOM49"/>
    <mergeCell ref="VON49:VOZ49"/>
    <mergeCell ref="WEA49:WEM49"/>
    <mergeCell ref="WEN49:WEZ49"/>
    <mergeCell ref="WFA49:WFM49"/>
    <mergeCell ref="WFN49:WFZ49"/>
    <mergeCell ref="WGA49:WGM49"/>
    <mergeCell ref="WBN49:WBZ49"/>
    <mergeCell ref="WCA49:WCM49"/>
    <mergeCell ref="WCN49:WCZ49"/>
    <mergeCell ref="WDA49:WDM49"/>
    <mergeCell ref="WDN49:WDZ49"/>
    <mergeCell ref="VZA49:VZM49"/>
    <mergeCell ref="VZN49:VZZ49"/>
    <mergeCell ref="WAA49:WAM49"/>
    <mergeCell ref="WAN49:WAZ49"/>
    <mergeCell ref="WBA49:WBM49"/>
    <mergeCell ref="VWN49:VWZ49"/>
    <mergeCell ref="VXA49:VXM49"/>
    <mergeCell ref="VXN49:VXZ49"/>
    <mergeCell ref="VYA49:VYM49"/>
    <mergeCell ref="VYN49:VYZ49"/>
    <mergeCell ref="WOA49:WOM49"/>
    <mergeCell ref="WON49:WOZ49"/>
    <mergeCell ref="WPA49:WPM49"/>
    <mergeCell ref="WPN49:WPZ49"/>
    <mergeCell ref="WQA49:WQM49"/>
    <mergeCell ref="WLN49:WLZ49"/>
    <mergeCell ref="WMA49:WMM49"/>
    <mergeCell ref="WMN49:WMZ49"/>
    <mergeCell ref="WNA49:WNM49"/>
    <mergeCell ref="WNN49:WNZ49"/>
    <mergeCell ref="WJA49:WJM49"/>
    <mergeCell ref="WJN49:WJZ49"/>
    <mergeCell ref="WKA49:WKM49"/>
    <mergeCell ref="WKN49:WKZ49"/>
    <mergeCell ref="WLA49:WLM49"/>
    <mergeCell ref="WGN49:WGZ49"/>
    <mergeCell ref="WHA49:WHM49"/>
    <mergeCell ref="WHN49:WHZ49"/>
    <mergeCell ref="WIA49:WIM49"/>
    <mergeCell ref="WIN49:WIZ49"/>
    <mergeCell ref="XEN49:XEZ49"/>
    <mergeCell ref="XFA49:XFD49"/>
    <mergeCell ref="XAN49:XAZ49"/>
    <mergeCell ref="XBA49:XBM49"/>
    <mergeCell ref="XBN49:XBZ49"/>
    <mergeCell ref="XCA49:XCM49"/>
    <mergeCell ref="XCN49:XCZ49"/>
    <mergeCell ref="WYA49:WYM49"/>
    <mergeCell ref="WYN49:WYZ49"/>
    <mergeCell ref="WZA49:WZM49"/>
    <mergeCell ref="WZN49:WZZ49"/>
    <mergeCell ref="XAA49:XAM49"/>
    <mergeCell ref="WVN49:WVZ49"/>
    <mergeCell ref="WWA49:WWM49"/>
    <mergeCell ref="WWN49:WWZ49"/>
    <mergeCell ref="WXA49:WXM49"/>
    <mergeCell ref="WXN49:WXZ49"/>
    <mergeCell ref="MA170:MM170"/>
    <mergeCell ref="MN170:MZ170"/>
    <mergeCell ref="NA170:NM170"/>
    <mergeCell ref="NN170:NZ170"/>
    <mergeCell ref="JA170:JM170"/>
    <mergeCell ref="JN170:JZ170"/>
    <mergeCell ref="OA170:OM170"/>
    <mergeCell ref="KA170:KM170"/>
    <mergeCell ref="KN170:KZ170"/>
    <mergeCell ref="LA170:LM170"/>
    <mergeCell ref="A259:M259"/>
    <mergeCell ref="A279:M279"/>
    <mergeCell ref="A223:M223"/>
    <mergeCell ref="A140:M140"/>
    <mergeCell ref="XDA49:XDM49"/>
    <mergeCell ref="XDN49:XDZ49"/>
    <mergeCell ref="XEA49:XEM49"/>
    <mergeCell ref="WTA49:WTM49"/>
    <mergeCell ref="WTN49:WTZ49"/>
    <mergeCell ref="GN170:GZ170"/>
    <mergeCell ref="HA170:HM170"/>
    <mergeCell ref="IA170:IM170"/>
    <mergeCell ref="IN170:IZ170"/>
    <mergeCell ref="WUA49:WUM49"/>
    <mergeCell ref="N170:Z170"/>
    <mergeCell ref="WUN49:WUZ49"/>
    <mergeCell ref="WVA49:WVM49"/>
    <mergeCell ref="WQN49:WQZ49"/>
    <mergeCell ref="WRA49:WRM49"/>
    <mergeCell ref="WRN49:WRZ49"/>
    <mergeCell ref="WSA49:WSM49"/>
    <mergeCell ref="WSN49:WSZ49"/>
    <mergeCell ref="VN170:VZ170"/>
    <mergeCell ref="WA170:WM170"/>
    <mergeCell ref="WN170:WZ170"/>
    <mergeCell ref="XA170:XM170"/>
    <mergeCell ref="XN170:XZ170"/>
    <mergeCell ref="TA170:TM170"/>
    <mergeCell ref="TN170:TZ170"/>
    <mergeCell ref="UA170:UM170"/>
    <mergeCell ref="UN170:UZ170"/>
    <mergeCell ref="VA170:VM170"/>
    <mergeCell ref="YA170:YM170"/>
    <mergeCell ref="AA170:AM170"/>
    <mergeCell ref="AN170:AZ170"/>
    <mergeCell ref="BA170:BM170"/>
    <mergeCell ref="BN170:BZ170"/>
    <mergeCell ref="CA170:CM170"/>
    <mergeCell ref="CN170:CZ170"/>
    <mergeCell ref="DA170:DM170"/>
    <mergeCell ref="DN170:DZ170"/>
    <mergeCell ref="EA170:EM170"/>
    <mergeCell ref="EN170:EZ170"/>
    <mergeCell ref="FA170:FM170"/>
    <mergeCell ref="FN170:FZ170"/>
    <mergeCell ref="GA170:GM170"/>
    <mergeCell ref="HN170:HZ170"/>
    <mergeCell ref="QN170:QZ170"/>
    <mergeCell ref="RA170:RM170"/>
    <mergeCell ref="ON170:OZ170"/>
    <mergeCell ref="PA170:PM170"/>
    <mergeCell ref="PN170:PZ170"/>
    <mergeCell ref="QA170:QM170"/>
    <mergeCell ref="LN170:LZ170"/>
    <mergeCell ref="RN170:RZ170"/>
    <mergeCell ref="SA170:SM170"/>
    <mergeCell ref="SN170:SZ170"/>
    <mergeCell ref="AKN170:AKZ170"/>
    <mergeCell ref="ALA170:ALM170"/>
    <mergeCell ref="ALN170:ALZ170"/>
    <mergeCell ref="AMA170:AMM170"/>
    <mergeCell ref="AMN170:AMZ170"/>
    <mergeCell ref="AIA170:AIM170"/>
    <mergeCell ref="AIN170:AIZ170"/>
    <mergeCell ref="AJA170:AJM170"/>
    <mergeCell ref="AJN170:AJZ170"/>
    <mergeCell ref="AKA170:AKM170"/>
    <mergeCell ref="AFN170:AFZ170"/>
    <mergeCell ref="AGA170:AGM170"/>
    <mergeCell ref="AGN170:AGZ170"/>
    <mergeCell ref="AHA170:AHM170"/>
    <mergeCell ref="AHN170:AHZ170"/>
    <mergeCell ref="ADA170:ADM170"/>
    <mergeCell ref="ADN170:ADZ170"/>
    <mergeCell ref="AEA170:AEM170"/>
    <mergeCell ref="AEN170:AEZ170"/>
    <mergeCell ref="AFA170:AFM170"/>
    <mergeCell ref="AAN170:AAZ170"/>
    <mergeCell ref="ABA170:ABM170"/>
    <mergeCell ref="ABN170:ABZ170"/>
    <mergeCell ref="ACA170:ACM170"/>
    <mergeCell ref="ACN170:ACZ170"/>
    <mergeCell ref="YN170:YZ170"/>
    <mergeCell ref="ZA170:ZM170"/>
    <mergeCell ref="ZN170:ZZ170"/>
    <mergeCell ref="AAA170:AAM170"/>
    <mergeCell ref="AUN170:AUZ170"/>
    <mergeCell ref="AVA170:AVM170"/>
    <mergeCell ref="AVN170:AVZ170"/>
    <mergeCell ref="AWA170:AWM170"/>
    <mergeCell ref="AWN170:AWZ170"/>
    <mergeCell ref="ASA170:ASM170"/>
    <mergeCell ref="ASN170:ASZ170"/>
    <mergeCell ref="ATA170:ATM170"/>
    <mergeCell ref="ATN170:ATZ170"/>
    <mergeCell ref="AUA170:AUM170"/>
    <mergeCell ref="APN170:APZ170"/>
    <mergeCell ref="AQA170:AQM170"/>
    <mergeCell ref="AQN170:AQZ170"/>
    <mergeCell ref="ARA170:ARM170"/>
    <mergeCell ref="ARN170:ARZ170"/>
    <mergeCell ref="ANA170:ANM170"/>
    <mergeCell ref="ANN170:ANZ170"/>
    <mergeCell ref="AOA170:AOM170"/>
    <mergeCell ref="AON170:AOZ170"/>
    <mergeCell ref="APA170:APM170"/>
    <mergeCell ref="BEN170:BEZ170"/>
    <mergeCell ref="BFA170:BFM170"/>
    <mergeCell ref="BFN170:BFZ170"/>
    <mergeCell ref="BGA170:BGM170"/>
    <mergeCell ref="BGN170:BGZ170"/>
    <mergeCell ref="BCA170:BCM170"/>
    <mergeCell ref="BCN170:BCZ170"/>
    <mergeCell ref="BDA170:BDM170"/>
    <mergeCell ref="BDN170:BDZ170"/>
    <mergeCell ref="BEA170:BEM170"/>
    <mergeCell ref="AZN170:AZZ170"/>
    <mergeCell ref="BAA170:BAM170"/>
    <mergeCell ref="BAN170:BAZ170"/>
    <mergeCell ref="BBA170:BBM170"/>
    <mergeCell ref="BBN170:BBZ170"/>
    <mergeCell ref="AXA170:AXM170"/>
    <mergeCell ref="AXN170:AXZ170"/>
    <mergeCell ref="AYA170:AYM170"/>
    <mergeCell ref="AYN170:AYZ170"/>
    <mergeCell ref="AZA170:AZM170"/>
    <mergeCell ref="BON170:BOZ170"/>
    <mergeCell ref="BPA170:BPM170"/>
    <mergeCell ref="BPN170:BPZ170"/>
    <mergeCell ref="BQA170:BQM170"/>
    <mergeCell ref="BQN170:BQZ170"/>
    <mergeCell ref="BMA170:BMM170"/>
    <mergeCell ref="BMN170:BMZ170"/>
    <mergeCell ref="BNA170:BNM170"/>
    <mergeCell ref="BNN170:BNZ170"/>
    <mergeCell ref="BOA170:BOM170"/>
    <mergeCell ref="BJN170:BJZ170"/>
    <mergeCell ref="BKA170:BKM170"/>
    <mergeCell ref="BKN170:BKZ170"/>
    <mergeCell ref="BLA170:BLM170"/>
    <mergeCell ref="BLN170:BLZ170"/>
    <mergeCell ref="BHA170:BHM170"/>
    <mergeCell ref="BHN170:BHZ170"/>
    <mergeCell ref="BIA170:BIM170"/>
    <mergeCell ref="BIN170:BIZ170"/>
    <mergeCell ref="BJA170:BJM170"/>
    <mergeCell ref="BYN170:BYZ170"/>
    <mergeCell ref="BZA170:BZM170"/>
    <mergeCell ref="BZN170:BZZ170"/>
    <mergeCell ref="CAA170:CAM170"/>
    <mergeCell ref="CAN170:CAZ170"/>
    <mergeCell ref="BWA170:BWM170"/>
    <mergeCell ref="BWN170:BWZ170"/>
    <mergeCell ref="BXA170:BXM170"/>
    <mergeCell ref="BXN170:BXZ170"/>
    <mergeCell ref="BYA170:BYM170"/>
    <mergeCell ref="BTN170:BTZ170"/>
    <mergeCell ref="BUA170:BUM170"/>
    <mergeCell ref="BUN170:BUZ170"/>
    <mergeCell ref="BVA170:BVM170"/>
    <mergeCell ref="BVN170:BVZ170"/>
    <mergeCell ref="BRA170:BRM170"/>
    <mergeCell ref="BRN170:BRZ170"/>
    <mergeCell ref="BSA170:BSM170"/>
    <mergeCell ref="BSN170:BSZ170"/>
    <mergeCell ref="BTA170:BTM170"/>
    <mergeCell ref="CIN170:CIZ170"/>
    <mergeCell ref="CJA170:CJM170"/>
    <mergeCell ref="CJN170:CJZ170"/>
    <mergeCell ref="CKA170:CKM170"/>
    <mergeCell ref="CKN170:CKZ170"/>
    <mergeCell ref="CGA170:CGM170"/>
    <mergeCell ref="CGN170:CGZ170"/>
    <mergeCell ref="CHA170:CHM170"/>
    <mergeCell ref="CHN170:CHZ170"/>
    <mergeCell ref="CIA170:CIM170"/>
    <mergeCell ref="CDN170:CDZ170"/>
    <mergeCell ref="CEA170:CEM170"/>
    <mergeCell ref="CEN170:CEZ170"/>
    <mergeCell ref="CFA170:CFM170"/>
    <mergeCell ref="CFN170:CFZ170"/>
    <mergeCell ref="CBA170:CBM170"/>
    <mergeCell ref="CBN170:CBZ170"/>
    <mergeCell ref="CCA170:CCM170"/>
    <mergeCell ref="CCN170:CCZ170"/>
    <mergeCell ref="CDA170:CDM170"/>
    <mergeCell ref="CSN170:CSZ170"/>
    <mergeCell ref="CTA170:CTM170"/>
    <mergeCell ref="CTN170:CTZ170"/>
    <mergeCell ref="CUA170:CUM170"/>
    <mergeCell ref="CUN170:CUZ170"/>
    <mergeCell ref="CQA170:CQM170"/>
    <mergeCell ref="CQN170:CQZ170"/>
    <mergeCell ref="CRA170:CRM170"/>
    <mergeCell ref="CRN170:CRZ170"/>
    <mergeCell ref="CSA170:CSM170"/>
    <mergeCell ref="CNN170:CNZ170"/>
    <mergeCell ref="COA170:COM170"/>
    <mergeCell ref="CON170:COZ170"/>
    <mergeCell ref="CPA170:CPM170"/>
    <mergeCell ref="CPN170:CPZ170"/>
    <mergeCell ref="CLA170:CLM170"/>
    <mergeCell ref="CLN170:CLZ170"/>
    <mergeCell ref="CMA170:CMM170"/>
    <mergeCell ref="CMN170:CMZ170"/>
    <mergeCell ref="CNA170:CNM170"/>
    <mergeCell ref="DCN170:DCZ170"/>
    <mergeCell ref="DDA170:DDM170"/>
    <mergeCell ref="DDN170:DDZ170"/>
    <mergeCell ref="DEA170:DEM170"/>
    <mergeCell ref="DEN170:DEZ170"/>
    <mergeCell ref="DAA170:DAM170"/>
    <mergeCell ref="DAN170:DAZ170"/>
    <mergeCell ref="DBA170:DBM170"/>
    <mergeCell ref="DBN170:DBZ170"/>
    <mergeCell ref="DCA170:DCM170"/>
    <mergeCell ref="CXN170:CXZ170"/>
    <mergeCell ref="CYA170:CYM170"/>
    <mergeCell ref="CYN170:CYZ170"/>
    <mergeCell ref="CZA170:CZM170"/>
    <mergeCell ref="CZN170:CZZ170"/>
    <mergeCell ref="CVA170:CVM170"/>
    <mergeCell ref="CVN170:CVZ170"/>
    <mergeCell ref="CWA170:CWM170"/>
    <mergeCell ref="CWN170:CWZ170"/>
    <mergeCell ref="CXA170:CXM170"/>
    <mergeCell ref="DMN170:DMZ170"/>
    <mergeCell ref="DNA170:DNM170"/>
    <mergeCell ref="DNN170:DNZ170"/>
    <mergeCell ref="DOA170:DOM170"/>
    <mergeCell ref="DON170:DOZ170"/>
    <mergeCell ref="DKA170:DKM170"/>
    <mergeCell ref="DKN170:DKZ170"/>
    <mergeCell ref="DLA170:DLM170"/>
    <mergeCell ref="DLN170:DLZ170"/>
    <mergeCell ref="DMA170:DMM170"/>
    <mergeCell ref="DHN170:DHZ170"/>
    <mergeCell ref="DIA170:DIM170"/>
    <mergeCell ref="DIN170:DIZ170"/>
    <mergeCell ref="DJA170:DJM170"/>
    <mergeCell ref="DJN170:DJZ170"/>
    <mergeCell ref="DFA170:DFM170"/>
    <mergeCell ref="DFN170:DFZ170"/>
    <mergeCell ref="DGA170:DGM170"/>
    <mergeCell ref="DGN170:DGZ170"/>
    <mergeCell ref="DHA170:DHM170"/>
    <mergeCell ref="DWN170:DWZ170"/>
    <mergeCell ref="DXA170:DXM170"/>
    <mergeCell ref="DXN170:DXZ170"/>
    <mergeCell ref="DYA170:DYM170"/>
    <mergeCell ref="DYN170:DYZ170"/>
    <mergeCell ref="DUA170:DUM170"/>
    <mergeCell ref="DUN170:DUZ170"/>
    <mergeCell ref="DVA170:DVM170"/>
    <mergeCell ref="DVN170:DVZ170"/>
    <mergeCell ref="DWA170:DWM170"/>
    <mergeCell ref="DRN170:DRZ170"/>
    <mergeCell ref="DSA170:DSM170"/>
    <mergeCell ref="DSN170:DSZ170"/>
    <mergeCell ref="DTA170:DTM170"/>
    <mergeCell ref="DTN170:DTZ170"/>
    <mergeCell ref="DPA170:DPM170"/>
    <mergeCell ref="DPN170:DPZ170"/>
    <mergeCell ref="DQA170:DQM170"/>
    <mergeCell ref="DQN170:DQZ170"/>
    <mergeCell ref="DRA170:DRM170"/>
    <mergeCell ref="EGN170:EGZ170"/>
    <mergeCell ref="EHA170:EHM170"/>
    <mergeCell ref="EHN170:EHZ170"/>
    <mergeCell ref="EIA170:EIM170"/>
    <mergeCell ref="EIN170:EIZ170"/>
    <mergeCell ref="EEA170:EEM170"/>
    <mergeCell ref="EEN170:EEZ170"/>
    <mergeCell ref="EFA170:EFM170"/>
    <mergeCell ref="EFN170:EFZ170"/>
    <mergeCell ref="EGA170:EGM170"/>
    <mergeCell ref="EBN170:EBZ170"/>
    <mergeCell ref="ECA170:ECM170"/>
    <mergeCell ref="ECN170:ECZ170"/>
    <mergeCell ref="EDA170:EDM170"/>
    <mergeCell ref="EDN170:EDZ170"/>
    <mergeCell ref="DZA170:DZM170"/>
    <mergeCell ref="DZN170:DZZ170"/>
    <mergeCell ref="EAA170:EAM170"/>
    <mergeCell ref="EAN170:EAZ170"/>
    <mergeCell ref="EBA170:EBM170"/>
    <mergeCell ref="EQN170:EQZ170"/>
    <mergeCell ref="ERA170:ERM170"/>
    <mergeCell ref="ERN170:ERZ170"/>
    <mergeCell ref="ESA170:ESM170"/>
    <mergeCell ref="ESN170:ESZ170"/>
    <mergeCell ref="EOA170:EOM170"/>
    <mergeCell ref="EON170:EOZ170"/>
    <mergeCell ref="EPA170:EPM170"/>
    <mergeCell ref="EPN170:EPZ170"/>
    <mergeCell ref="EQA170:EQM170"/>
    <mergeCell ref="ELN170:ELZ170"/>
    <mergeCell ref="EMA170:EMM170"/>
    <mergeCell ref="EMN170:EMZ170"/>
    <mergeCell ref="ENA170:ENM170"/>
    <mergeCell ref="ENN170:ENZ170"/>
    <mergeCell ref="EJA170:EJM170"/>
    <mergeCell ref="EJN170:EJZ170"/>
    <mergeCell ref="EKA170:EKM170"/>
    <mergeCell ref="EKN170:EKZ170"/>
    <mergeCell ref="ELA170:ELM170"/>
    <mergeCell ref="FAN170:FAZ170"/>
    <mergeCell ref="FBA170:FBM170"/>
    <mergeCell ref="FBN170:FBZ170"/>
    <mergeCell ref="FCA170:FCM170"/>
    <mergeCell ref="FCN170:FCZ170"/>
    <mergeCell ref="EYA170:EYM170"/>
    <mergeCell ref="EYN170:EYZ170"/>
    <mergeCell ref="EZA170:EZM170"/>
    <mergeCell ref="EZN170:EZZ170"/>
    <mergeCell ref="FAA170:FAM170"/>
    <mergeCell ref="EVN170:EVZ170"/>
    <mergeCell ref="EWA170:EWM170"/>
    <mergeCell ref="EWN170:EWZ170"/>
    <mergeCell ref="EXA170:EXM170"/>
    <mergeCell ref="EXN170:EXZ170"/>
    <mergeCell ref="ETA170:ETM170"/>
    <mergeCell ref="ETN170:ETZ170"/>
    <mergeCell ref="EUA170:EUM170"/>
    <mergeCell ref="EUN170:EUZ170"/>
    <mergeCell ref="EVA170:EVM170"/>
    <mergeCell ref="FKN170:FKZ170"/>
    <mergeCell ref="FLA170:FLM170"/>
    <mergeCell ref="FLN170:FLZ170"/>
    <mergeCell ref="FMA170:FMM170"/>
    <mergeCell ref="FMN170:FMZ170"/>
    <mergeCell ref="FIA170:FIM170"/>
    <mergeCell ref="FIN170:FIZ170"/>
    <mergeCell ref="FJA170:FJM170"/>
    <mergeCell ref="FJN170:FJZ170"/>
    <mergeCell ref="FKA170:FKM170"/>
    <mergeCell ref="FFN170:FFZ170"/>
    <mergeCell ref="FGA170:FGM170"/>
    <mergeCell ref="FGN170:FGZ170"/>
    <mergeCell ref="FHA170:FHM170"/>
    <mergeCell ref="FHN170:FHZ170"/>
    <mergeCell ref="FDA170:FDM170"/>
    <mergeCell ref="FDN170:FDZ170"/>
    <mergeCell ref="FEA170:FEM170"/>
    <mergeCell ref="FEN170:FEZ170"/>
    <mergeCell ref="FFA170:FFM170"/>
    <mergeCell ref="FUN170:FUZ170"/>
    <mergeCell ref="FVA170:FVM170"/>
    <mergeCell ref="FVN170:FVZ170"/>
    <mergeCell ref="FWA170:FWM170"/>
    <mergeCell ref="FWN170:FWZ170"/>
    <mergeCell ref="FSA170:FSM170"/>
    <mergeCell ref="FSN170:FSZ170"/>
    <mergeCell ref="FTA170:FTM170"/>
    <mergeCell ref="FTN170:FTZ170"/>
    <mergeCell ref="FUA170:FUM170"/>
    <mergeCell ref="FPN170:FPZ170"/>
    <mergeCell ref="FQA170:FQM170"/>
    <mergeCell ref="FQN170:FQZ170"/>
    <mergeCell ref="FRA170:FRM170"/>
    <mergeCell ref="FRN170:FRZ170"/>
    <mergeCell ref="FNA170:FNM170"/>
    <mergeCell ref="FNN170:FNZ170"/>
    <mergeCell ref="FOA170:FOM170"/>
    <mergeCell ref="FON170:FOZ170"/>
    <mergeCell ref="FPA170:FPM170"/>
    <mergeCell ref="GEN170:GEZ170"/>
    <mergeCell ref="GFA170:GFM170"/>
    <mergeCell ref="GFN170:GFZ170"/>
    <mergeCell ref="GGA170:GGM170"/>
    <mergeCell ref="GGN170:GGZ170"/>
    <mergeCell ref="GCA170:GCM170"/>
    <mergeCell ref="GCN170:GCZ170"/>
    <mergeCell ref="GDA170:GDM170"/>
    <mergeCell ref="GDN170:GDZ170"/>
    <mergeCell ref="GEA170:GEM170"/>
    <mergeCell ref="FZN170:FZZ170"/>
    <mergeCell ref="GAA170:GAM170"/>
    <mergeCell ref="GAN170:GAZ170"/>
    <mergeCell ref="GBA170:GBM170"/>
    <mergeCell ref="GBN170:GBZ170"/>
    <mergeCell ref="FXA170:FXM170"/>
    <mergeCell ref="FXN170:FXZ170"/>
    <mergeCell ref="FYA170:FYM170"/>
    <mergeCell ref="FYN170:FYZ170"/>
    <mergeCell ref="FZA170:FZM170"/>
    <mergeCell ref="GON170:GOZ170"/>
    <mergeCell ref="GPA170:GPM170"/>
    <mergeCell ref="GPN170:GPZ170"/>
    <mergeCell ref="GQA170:GQM170"/>
    <mergeCell ref="GQN170:GQZ170"/>
    <mergeCell ref="GMA170:GMM170"/>
    <mergeCell ref="GMN170:GMZ170"/>
    <mergeCell ref="GNA170:GNM170"/>
    <mergeCell ref="GNN170:GNZ170"/>
    <mergeCell ref="GOA170:GOM170"/>
    <mergeCell ref="GJN170:GJZ170"/>
    <mergeCell ref="GKA170:GKM170"/>
    <mergeCell ref="GKN170:GKZ170"/>
    <mergeCell ref="GLA170:GLM170"/>
    <mergeCell ref="GLN170:GLZ170"/>
    <mergeCell ref="GHA170:GHM170"/>
    <mergeCell ref="GHN170:GHZ170"/>
    <mergeCell ref="GIA170:GIM170"/>
    <mergeCell ref="GIN170:GIZ170"/>
    <mergeCell ref="GJA170:GJM170"/>
    <mergeCell ref="GYN170:GYZ170"/>
    <mergeCell ref="GZA170:GZM170"/>
    <mergeCell ref="GZN170:GZZ170"/>
    <mergeCell ref="HAA170:HAM170"/>
    <mergeCell ref="HAN170:HAZ170"/>
    <mergeCell ref="GWA170:GWM170"/>
    <mergeCell ref="GWN170:GWZ170"/>
    <mergeCell ref="GXA170:GXM170"/>
    <mergeCell ref="GXN170:GXZ170"/>
    <mergeCell ref="GYA170:GYM170"/>
    <mergeCell ref="GTN170:GTZ170"/>
    <mergeCell ref="GUA170:GUM170"/>
    <mergeCell ref="GUN170:GUZ170"/>
    <mergeCell ref="GVA170:GVM170"/>
    <mergeCell ref="GVN170:GVZ170"/>
    <mergeCell ref="GRA170:GRM170"/>
    <mergeCell ref="GRN170:GRZ170"/>
    <mergeCell ref="GSA170:GSM170"/>
    <mergeCell ref="GSN170:GSZ170"/>
    <mergeCell ref="GTA170:GTM170"/>
    <mergeCell ref="HIN170:HIZ170"/>
    <mergeCell ref="HJA170:HJM170"/>
    <mergeCell ref="HJN170:HJZ170"/>
    <mergeCell ref="HKA170:HKM170"/>
    <mergeCell ref="HKN170:HKZ170"/>
    <mergeCell ref="HGA170:HGM170"/>
    <mergeCell ref="HGN170:HGZ170"/>
    <mergeCell ref="HHA170:HHM170"/>
    <mergeCell ref="HHN170:HHZ170"/>
    <mergeCell ref="HIA170:HIM170"/>
    <mergeCell ref="HDN170:HDZ170"/>
    <mergeCell ref="HEA170:HEM170"/>
    <mergeCell ref="HEN170:HEZ170"/>
    <mergeCell ref="HFA170:HFM170"/>
    <mergeCell ref="HFN170:HFZ170"/>
    <mergeCell ref="HBA170:HBM170"/>
    <mergeCell ref="HBN170:HBZ170"/>
    <mergeCell ref="HCA170:HCM170"/>
    <mergeCell ref="HCN170:HCZ170"/>
    <mergeCell ref="HDA170:HDM170"/>
    <mergeCell ref="HSN170:HSZ170"/>
    <mergeCell ref="HTA170:HTM170"/>
    <mergeCell ref="HTN170:HTZ170"/>
    <mergeCell ref="HUA170:HUM170"/>
    <mergeCell ref="HUN170:HUZ170"/>
    <mergeCell ref="HQA170:HQM170"/>
    <mergeCell ref="HQN170:HQZ170"/>
    <mergeCell ref="HRA170:HRM170"/>
    <mergeCell ref="HRN170:HRZ170"/>
    <mergeCell ref="HSA170:HSM170"/>
    <mergeCell ref="HNN170:HNZ170"/>
    <mergeCell ref="HOA170:HOM170"/>
    <mergeCell ref="HON170:HOZ170"/>
    <mergeCell ref="HPA170:HPM170"/>
    <mergeCell ref="HPN170:HPZ170"/>
    <mergeCell ref="HLA170:HLM170"/>
    <mergeCell ref="HLN170:HLZ170"/>
    <mergeCell ref="HMA170:HMM170"/>
    <mergeCell ref="HMN170:HMZ170"/>
    <mergeCell ref="HNA170:HNM170"/>
    <mergeCell ref="ICN170:ICZ170"/>
    <mergeCell ref="IDA170:IDM170"/>
    <mergeCell ref="IDN170:IDZ170"/>
    <mergeCell ref="IEA170:IEM170"/>
    <mergeCell ref="IEN170:IEZ170"/>
    <mergeCell ref="IAA170:IAM170"/>
    <mergeCell ref="IAN170:IAZ170"/>
    <mergeCell ref="IBA170:IBM170"/>
    <mergeCell ref="IBN170:IBZ170"/>
    <mergeCell ref="ICA170:ICM170"/>
    <mergeCell ref="HXN170:HXZ170"/>
    <mergeCell ref="HYA170:HYM170"/>
    <mergeCell ref="HYN170:HYZ170"/>
    <mergeCell ref="HZA170:HZM170"/>
    <mergeCell ref="HZN170:HZZ170"/>
    <mergeCell ref="HVA170:HVM170"/>
    <mergeCell ref="HVN170:HVZ170"/>
    <mergeCell ref="HWA170:HWM170"/>
    <mergeCell ref="HWN170:HWZ170"/>
    <mergeCell ref="HXA170:HXM170"/>
    <mergeCell ref="IMN170:IMZ170"/>
    <mergeCell ref="INA170:INM170"/>
    <mergeCell ref="INN170:INZ170"/>
    <mergeCell ref="IOA170:IOM170"/>
    <mergeCell ref="ION170:IOZ170"/>
    <mergeCell ref="IKA170:IKM170"/>
    <mergeCell ref="IKN170:IKZ170"/>
    <mergeCell ref="ILA170:ILM170"/>
    <mergeCell ref="ILN170:ILZ170"/>
    <mergeCell ref="IMA170:IMM170"/>
    <mergeCell ref="IHN170:IHZ170"/>
    <mergeCell ref="IIA170:IIM170"/>
    <mergeCell ref="IIN170:IIZ170"/>
    <mergeCell ref="IJA170:IJM170"/>
    <mergeCell ref="IJN170:IJZ170"/>
    <mergeCell ref="IFA170:IFM170"/>
    <mergeCell ref="IFN170:IFZ170"/>
    <mergeCell ref="IGA170:IGM170"/>
    <mergeCell ref="IGN170:IGZ170"/>
    <mergeCell ref="IHA170:IHM170"/>
    <mergeCell ref="IWN170:IWZ170"/>
    <mergeCell ref="IXA170:IXM170"/>
    <mergeCell ref="IXN170:IXZ170"/>
    <mergeCell ref="IYA170:IYM170"/>
    <mergeCell ref="IYN170:IYZ170"/>
    <mergeCell ref="IUA170:IUM170"/>
    <mergeCell ref="IUN170:IUZ170"/>
    <mergeCell ref="IVA170:IVM170"/>
    <mergeCell ref="IVN170:IVZ170"/>
    <mergeCell ref="IWA170:IWM170"/>
    <mergeCell ref="IRN170:IRZ170"/>
    <mergeCell ref="ISA170:ISM170"/>
    <mergeCell ref="ISN170:ISZ170"/>
    <mergeCell ref="ITA170:ITM170"/>
    <mergeCell ref="ITN170:ITZ170"/>
    <mergeCell ref="IPA170:IPM170"/>
    <mergeCell ref="IPN170:IPZ170"/>
    <mergeCell ref="IQA170:IQM170"/>
    <mergeCell ref="IQN170:IQZ170"/>
    <mergeCell ref="IRA170:IRM170"/>
    <mergeCell ref="JGN170:JGZ170"/>
    <mergeCell ref="JHA170:JHM170"/>
    <mergeCell ref="JHN170:JHZ170"/>
    <mergeCell ref="JIA170:JIM170"/>
    <mergeCell ref="JIN170:JIZ170"/>
    <mergeCell ref="JEA170:JEM170"/>
    <mergeCell ref="JEN170:JEZ170"/>
    <mergeCell ref="JFA170:JFM170"/>
    <mergeCell ref="JFN170:JFZ170"/>
    <mergeCell ref="JGA170:JGM170"/>
    <mergeCell ref="JBN170:JBZ170"/>
    <mergeCell ref="JCA170:JCM170"/>
    <mergeCell ref="JCN170:JCZ170"/>
    <mergeCell ref="JDA170:JDM170"/>
    <mergeCell ref="JDN170:JDZ170"/>
    <mergeCell ref="IZA170:IZM170"/>
    <mergeCell ref="IZN170:IZZ170"/>
    <mergeCell ref="JAA170:JAM170"/>
    <mergeCell ref="JAN170:JAZ170"/>
    <mergeCell ref="JBA170:JBM170"/>
    <mergeCell ref="JQN170:JQZ170"/>
    <mergeCell ref="JRA170:JRM170"/>
    <mergeCell ref="JRN170:JRZ170"/>
    <mergeCell ref="JSA170:JSM170"/>
    <mergeCell ref="JSN170:JSZ170"/>
    <mergeCell ref="JOA170:JOM170"/>
    <mergeCell ref="JON170:JOZ170"/>
    <mergeCell ref="JPA170:JPM170"/>
    <mergeCell ref="JPN170:JPZ170"/>
    <mergeCell ref="JQA170:JQM170"/>
    <mergeCell ref="JLN170:JLZ170"/>
    <mergeCell ref="JMA170:JMM170"/>
    <mergeCell ref="JMN170:JMZ170"/>
    <mergeCell ref="JNA170:JNM170"/>
    <mergeCell ref="JNN170:JNZ170"/>
    <mergeCell ref="JJA170:JJM170"/>
    <mergeCell ref="JJN170:JJZ170"/>
    <mergeCell ref="JKA170:JKM170"/>
    <mergeCell ref="JKN170:JKZ170"/>
    <mergeCell ref="JLA170:JLM170"/>
    <mergeCell ref="KAN170:KAZ170"/>
    <mergeCell ref="KBA170:KBM170"/>
    <mergeCell ref="KBN170:KBZ170"/>
    <mergeCell ref="KCA170:KCM170"/>
    <mergeCell ref="KCN170:KCZ170"/>
    <mergeCell ref="JYA170:JYM170"/>
    <mergeCell ref="JYN170:JYZ170"/>
    <mergeCell ref="JZA170:JZM170"/>
    <mergeCell ref="JZN170:JZZ170"/>
    <mergeCell ref="KAA170:KAM170"/>
    <mergeCell ref="JVN170:JVZ170"/>
    <mergeCell ref="JWA170:JWM170"/>
    <mergeCell ref="JWN170:JWZ170"/>
    <mergeCell ref="JXA170:JXM170"/>
    <mergeCell ref="JXN170:JXZ170"/>
    <mergeCell ref="JTA170:JTM170"/>
    <mergeCell ref="JTN170:JTZ170"/>
    <mergeCell ref="JUA170:JUM170"/>
    <mergeCell ref="JUN170:JUZ170"/>
    <mergeCell ref="JVA170:JVM170"/>
    <mergeCell ref="KKN170:KKZ170"/>
    <mergeCell ref="KLA170:KLM170"/>
    <mergeCell ref="KLN170:KLZ170"/>
    <mergeCell ref="KMA170:KMM170"/>
    <mergeCell ref="KMN170:KMZ170"/>
    <mergeCell ref="KIA170:KIM170"/>
    <mergeCell ref="KIN170:KIZ170"/>
    <mergeCell ref="KJA170:KJM170"/>
    <mergeCell ref="KJN170:KJZ170"/>
    <mergeCell ref="KKA170:KKM170"/>
    <mergeCell ref="KFN170:KFZ170"/>
    <mergeCell ref="KGA170:KGM170"/>
    <mergeCell ref="KGN170:KGZ170"/>
    <mergeCell ref="KHA170:KHM170"/>
    <mergeCell ref="KHN170:KHZ170"/>
    <mergeCell ref="KDA170:KDM170"/>
    <mergeCell ref="KDN170:KDZ170"/>
    <mergeCell ref="KEA170:KEM170"/>
    <mergeCell ref="KEN170:KEZ170"/>
    <mergeCell ref="KFA170:KFM170"/>
    <mergeCell ref="KUN170:KUZ170"/>
    <mergeCell ref="KVA170:KVM170"/>
    <mergeCell ref="KVN170:KVZ170"/>
    <mergeCell ref="KWA170:KWM170"/>
    <mergeCell ref="KWN170:KWZ170"/>
    <mergeCell ref="KSA170:KSM170"/>
    <mergeCell ref="KSN170:KSZ170"/>
    <mergeCell ref="KTA170:KTM170"/>
    <mergeCell ref="KTN170:KTZ170"/>
    <mergeCell ref="KUA170:KUM170"/>
    <mergeCell ref="KPN170:KPZ170"/>
    <mergeCell ref="KQA170:KQM170"/>
    <mergeCell ref="KQN170:KQZ170"/>
    <mergeCell ref="KRA170:KRM170"/>
    <mergeCell ref="KRN170:KRZ170"/>
    <mergeCell ref="KNA170:KNM170"/>
    <mergeCell ref="KNN170:KNZ170"/>
    <mergeCell ref="KOA170:KOM170"/>
    <mergeCell ref="KON170:KOZ170"/>
    <mergeCell ref="KPA170:KPM170"/>
    <mergeCell ref="LEN170:LEZ170"/>
    <mergeCell ref="LFA170:LFM170"/>
    <mergeCell ref="LFN170:LFZ170"/>
    <mergeCell ref="LGA170:LGM170"/>
    <mergeCell ref="LGN170:LGZ170"/>
    <mergeCell ref="LCA170:LCM170"/>
    <mergeCell ref="LCN170:LCZ170"/>
    <mergeCell ref="LDA170:LDM170"/>
    <mergeCell ref="LDN170:LDZ170"/>
    <mergeCell ref="LEA170:LEM170"/>
    <mergeCell ref="KZN170:KZZ170"/>
    <mergeCell ref="LAA170:LAM170"/>
    <mergeCell ref="LAN170:LAZ170"/>
    <mergeCell ref="LBA170:LBM170"/>
    <mergeCell ref="LBN170:LBZ170"/>
    <mergeCell ref="KXA170:KXM170"/>
    <mergeCell ref="KXN170:KXZ170"/>
    <mergeCell ref="KYA170:KYM170"/>
    <mergeCell ref="KYN170:KYZ170"/>
    <mergeCell ref="KZA170:KZM170"/>
    <mergeCell ref="LON170:LOZ170"/>
    <mergeCell ref="LPA170:LPM170"/>
    <mergeCell ref="LPN170:LPZ170"/>
    <mergeCell ref="LQA170:LQM170"/>
    <mergeCell ref="LQN170:LQZ170"/>
    <mergeCell ref="LMA170:LMM170"/>
    <mergeCell ref="LMN170:LMZ170"/>
    <mergeCell ref="LNA170:LNM170"/>
    <mergeCell ref="LNN170:LNZ170"/>
    <mergeCell ref="LOA170:LOM170"/>
    <mergeCell ref="LJN170:LJZ170"/>
    <mergeCell ref="LKA170:LKM170"/>
    <mergeCell ref="LKN170:LKZ170"/>
    <mergeCell ref="LLA170:LLM170"/>
    <mergeCell ref="LLN170:LLZ170"/>
    <mergeCell ref="LHA170:LHM170"/>
    <mergeCell ref="LHN170:LHZ170"/>
    <mergeCell ref="LIA170:LIM170"/>
    <mergeCell ref="LIN170:LIZ170"/>
    <mergeCell ref="LJA170:LJM170"/>
    <mergeCell ref="LYN170:LYZ170"/>
    <mergeCell ref="LZA170:LZM170"/>
    <mergeCell ref="LZN170:LZZ170"/>
    <mergeCell ref="MAA170:MAM170"/>
    <mergeCell ref="MAN170:MAZ170"/>
    <mergeCell ref="LWA170:LWM170"/>
    <mergeCell ref="LWN170:LWZ170"/>
    <mergeCell ref="LXA170:LXM170"/>
    <mergeCell ref="LXN170:LXZ170"/>
    <mergeCell ref="LYA170:LYM170"/>
    <mergeCell ref="LTN170:LTZ170"/>
    <mergeCell ref="LUA170:LUM170"/>
    <mergeCell ref="LUN170:LUZ170"/>
    <mergeCell ref="LVA170:LVM170"/>
    <mergeCell ref="LVN170:LVZ170"/>
    <mergeCell ref="LRA170:LRM170"/>
    <mergeCell ref="LRN170:LRZ170"/>
    <mergeCell ref="LSA170:LSM170"/>
    <mergeCell ref="LSN170:LSZ170"/>
    <mergeCell ref="LTA170:LTM170"/>
    <mergeCell ref="MIN170:MIZ170"/>
    <mergeCell ref="MJA170:MJM170"/>
    <mergeCell ref="MJN170:MJZ170"/>
    <mergeCell ref="MKA170:MKM170"/>
    <mergeCell ref="MKN170:MKZ170"/>
    <mergeCell ref="MGA170:MGM170"/>
    <mergeCell ref="MGN170:MGZ170"/>
    <mergeCell ref="MHA170:MHM170"/>
    <mergeCell ref="MHN170:MHZ170"/>
    <mergeCell ref="MIA170:MIM170"/>
    <mergeCell ref="MDN170:MDZ170"/>
    <mergeCell ref="MEA170:MEM170"/>
    <mergeCell ref="MEN170:MEZ170"/>
    <mergeCell ref="MFA170:MFM170"/>
    <mergeCell ref="MFN170:MFZ170"/>
    <mergeCell ref="MBA170:MBM170"/>
    <mergeCell ref="MBN170:MBZ170"/>
    <mergeCell ref="MCA170:MCM170"/>
    <mergeCell ref="MCN170:MCZ170"/>
    <mergeCell ref="MDA170:MDM170"/>
    <mergeCell ref="MSN170:MSZ170"/>
    <mergeCell ref="MTA170:MTM170"/>
    <mergeCell ref="MTN170:MTZ170"/>
    <mergeCell ref="MUA170:MUM170"/>
    <mergeCell ref="MUN170:MUZ170"/>
    <mergeCell ref="MQA170:MQM170"/>
    <mergeCell ref="MQN170:MQZ170"/>
    <mergeCell ref="MRA170:MRM170"/>
    <mergeCell ref="MRN170:MRZ170"/>
    <mergeCell ref="MSA170:MSM170"/>
    <mergeCell ref="MNN170:MNZ170"/>
    <mergeCell ref="MOA170:MOM170"/>
    <mergeCell ref="MON170:MOZ170"/>
    <mergeCell ref="MPA170:MPM170"/>
    <mergeCell ref="MPN170:MPZ170"/>
    <mergeCell ref="MLA170:MLM170"/>
    <mergeCell ref="MLN170:MLZ170"/>
    <mergeCell ref="MMA170:MMM170"/>
    <mergeCell ref="MMN170:MMZ170"/>
    <mergeCell ref="MNA170:MNM170"/>
    <mergeCell ref="NCN170:NCZ170"/>
    <mergeCell ref="NDA170:NDM170"/>
    <mergeCell ref="NDN170:NDZ170"/>
    <mergeCell ref="NEA170:NEM170"/>
    <mergeCell ref="NEN170:NEZ170"/>
    <mergeCell ref="NAA170:NAM170"/>
    <mergeCell ref="NAN170:NAZ170"/>
    <mergeCell ref="NBA170:NBM170"/>
    <mergeCell ref="NBN170:NBZ170"/>
    <mergeCell ref="NCA170:NCM170"/>
    <mergeCell ref="MXN170:MXZ170"/>
    <mergeCell ref="MYA170:MYM170"/>
    <mergeCell ref="MYN170:MYZ170"/>
    <mergeCell ref="MZA170:MZM170"/>
    <mergeCell ref="MZN170:MZZ170"/>
    <mergeCell ref="MVA170:MVM170"/>
    <mergeCell ref="MVN170:MVZ170"/>
    <mergeCell ref="MWA170:MWM170"/>
    <mergeCell ref="MWN170:MWZ170"/>
    <mergeCell ref="MXA170:MXM170"/>
    <mergeCell ref="NMN170:NMZ170"/>
    <mergeCell ref="NNA170:NNM170"/>
    <mergeCell ref="NNN170:NNZ170"/>
    <mergeCell ref="NOA170:NOM170"/>
    <mergeCell ref="NON170:NOZ170"/>
    <mergeCell ref="NKA170:NKM170"/>
    <mergeCell ref="NKN170:NKZ170"/>
    <mergeCell ref="NLA170:NLM170"/>
    <mergeCell ref="NLN170:NLZ170"/>
    <mergeCell ref="NMA170:NMM170"/>
    <mergeCell ref="NHN170:NHZ170"/>
    <mergeCell ref="NIA170:NIM170"/>
    <mergeCell ref="NIN170:NIZ170"/>
    <mergeCell ref="NJA170:NJM170"/>
    <mergeCell ref="NJN170:NJZ170"/>
    <mergeCell ref="NFA170:NFM170"/>
    <mergeCell ref="NFN170:NFZ170"/>
    <mergeCell ref="NGA170:NGM170"/>
    <mergeCell ref="NGN170:NGZ170"/>
    <mergeCell ref="NHA170:NHM170"/>
    <mergeCell ref="NWN170:NWZ170"/>
    <mergeCell ref="NXA170:NXM170"/>
    <mergeCell ref="NXN170:NXZ170"/>
    <mergeCell ref="NYA170:NYM170"/>
    <mergeCell ref="NYN170:NYZ170"/>
    <mergeCell ref="NUA170:NUM170"/>
    <mergeCell ref="NUN170:NUZ170"/>
    <mergeCell ref="NVA170:NVM170"/>
    <mergeCell ref="NVN170:NVZ170"/>
    <mergeCell ref="NWA170:NWM170"/>
    <mergeCell ref="NRN170:NRZ170"/>
    <mergeCell ref="NSA170:NSM170"/>
    <mergeCell ref="NSN170:NSZ170"/>
    <mergeCell ref="NTA170:NTM170"/>
    <mergeCell ref="NTN170:NTZ170"/>
    <mergeCell ref="NPA170:NPM170"/>
    <mergeCell ref="NPN170:NPZ170"/>
    <mergeCell ref="NQA170:NQM170"/>
    <mergeCell ref="NQN170:NQZ170"/>
    <mergeCell ref="NRA170:NRM170"/>
    <mergeCell ref="OGN170:OGZ170"/>
    <mergeCell ref="OHA170:OHM170"/>
    <mergeCell ref="OHN170:OHZ170"/>
    <mergeCell ref="OIA170:OIM170"/>
    <mergeCell ref="OIN170:OIZ170"/>
    <mergeCell ref="OEA170:OEM170"/>
    <mergeCell ref="OEN170:OEZ170"/>
    <mergeCell ref="OFA170:OFM170"/>
    <mergeCell ref="OFN170:OFZ170"/>
    <mergeCell ref="OGA170:OGM170"/>
    <mergeCell ref="OBN170:OBZ170"/>
    <mergeCell ref="OCA170:OCM170"/>
    <mergeCell ref="OCN170:OCZ170"/>
    <mergeCell ref="ODA170:ODM170"/>
    <mergeCell ref="ODN170:ODZ170"/>
    <mergeCell ref="NZA170:NZM170"/>
    <mergeCell ref="NZN170:NZZ170"/>
    <mergeCell ref="OAA170:OAM170"/>
    <mergeCell ref="OAN170:OAZ170"/>
    <mergeCell ref="OBA170:OBM170"/>
    <mergeCell ref="OQN170:OQZ170"/>
    <mergeCell ref="ORA170:ORM170"/>
    <mergeCell ref="ORN170:ORZ170"/>
    <mergeCell ref="OSA170:OSM170"/>
    <mergeCell ref="OSN170:OSZ170"/>
    <mergeCell ref="OOA170:OOM170"/>
    <mergeCell ref="OON170:OOZ170"/>
    <mergeCell ref="OPA170:OPM170"/>
    <mergeCell ref="OPN170:OPZ170"/>
    <mergeCell ref="OQA170:OQM170"/>
    <mergeCell ref="OLN170:OLZ170"/>
    <mergeCell ref="OMA170:OMM170"/>
    <mergeCell ref="OMN170:OMZ170"/>
    <mergeCell ref="ONA170:ONM170"/>
    <mergeCell ref="ONN170:ONZ170"/>
    <mergeCell ref="OJA170:OJM170"/>
    <mergeCell ref="OJN170:OJZ170"/>
    <mergeCell ref="OKA170:OKM170"/>
    <mergeCell ref="OKN170:OKZ170"/>
    <mergeCell ref="OLA170:OLM170"/>
    <mergeCell ref="PAN170:PAZ170"/>
    <mergeCell ref="PBA170:PBM170"/>
    <mergeCell ref="PBN170:PBZ170"/>
    <mergeCell ref="PCA170:PCM170"/>
    <mergeCell ref="PCN170:PCZ170"/>
    <mergeCell ref="OYA170:OYM170"/>
    <mergeCell ref="OYN170:OYZ170"/>
    <mergeCell ref="OZA170:OZM170"/>
    <mergeCell ref="OZN170:OZZ170"/>
    <mergeCell ref="PAA170:PAM170"/>
    <mergeCell ref="OVN170:OVZ170"/>
    <mergeCell ref="OWA170:OWM170"/>
    <mergeCell ref="OWN170:OWZ170"/>
    <mergeCell ref="OXA170:OXM170"/>
    <mergeCell ref="OXN170:OXZ170"/>
    <mergeCell ref="OTA170:OTM170"/>
    <mergeCell ref="OTN170:OTZ170"/>
    <mergeCell ref="OUA170:OUM170"/>
    <mergeCell ref="OUN170:OUZ170"/>
    <mergeCell ref="OVA170:OVM170"/>
    <mergeCell ref="PKN170:PKZ170"/>
    <mergeCell ref="PLA170:PLM170"/>
    <mergeCell ref="PLN170:PLZ170"/>
    <mergeCell ref="PMA170:PMM170"/>
    <mergeCell ref="PMN170:PMZ170"/>
    <mergeCell ref="PIA170:PIM170"/>
    <mergeCell ref="PIN170:PIZ170"/>
    <mergeCell ref="PJA170:PJM170"/>
    <mergeCell ref="PJN170:PJZ170"/>
    <mergeCell ref="PKA170:PKM170"/>
    <mergeCell ref="PFN170:PFZ170"/>
    <mergeCell ref="PGA170:PGM170"/>
    <mergeCell ref="PGN170:PGZ170"/>
    <mergeCell ref="PHA170:PHM170"/>
    <mergeCell ref="PHN170:PHZ170"/>
    <mergeCell ref="PDA170:PDM170"/>
    <mergeCell ref="PDN170:PDZ170"/>
    <mergeCell ref="PEA170:PEM170"/>
    <mergeCell ref="PEN170:PEZ170"/>
    <mergeCell ref="PFA170:PFM170"/>
    <mergeCell ref="PUN170:PUZ170"/>
    <mergeCell ref="PVA170:PVM170"/>
    <mergeCell ref="PVN170:PVZ170"/>
    <mergeCell ref="PWA170:PWM170"/>
    <mergeCell ref="PWN170:PWZ170"/>
    <mergeCell ref="PSA170:PSM170"/>
    <mergeCell ref="PSN170:PSZ170"/>
    <mergeCell ref="PTA170:PTM170"/>
    <mergeCell ref="PTN170:PTZ170"/>
    <mergeCell ref="PUA170:PUM170"/>
    <mergeCell ref="PPN170:PPZ170"/>
    <mergeCell ref="PQA170:PQM170"/>
    <mergeCell ref="PQN170:PQZ170"/>
    <mergeCell ref="PRA170:PRM170"/>
    <mergeCell ref="PRN170:PRZ170"/>
    <mergeCell ref="PNA170:PNM170"/>
    <mergeCell ref="PNN170:PNZ170"/>
    <mergeCell ref="POA170:POM170"/>
    <mergeCell ref="PON170:POZ170"/>
    <mergeCell ref="PPA170:PPM170"/>
    <mergeCell ref="QEN170:QEZ170"/>
    <mergeCell ref="QFA170:QFM170"/>
    <mergeCell ref="QFN170:QFZ170"/>
    <mergeCell ref="QGA170:QGM170"/>
    <mergeCell ref="QGN170:QGZ170"/>
    <mergeCell ref="QCA170:QCM170"/>
    <mergeCell ref="QCN170:QCZ170"/>
    <mergeCell ref="QDA170:QDM170"/>
    <mergeCell ref="QDN170:QDZ170"/>
    <mergeCell ref="QEA170:QEM170"/>
    <mergeCell ref="PZN170:PZZ170"/>
    <mergeCell ref="QAA170:QAM170"/>
    <mergeCell ref="QAN170:QAZ170"/>
    <mergeCell ref="QBA170:QBM170"/>
    <mergeCell ref="QBN170:QBZ170"/>
    <mergeCell ref="PXA170:PXM170"/>
    <mergeCell ref="PXN170:PXZ170"/>
    <mergeCell ref="PYA170:PYM170"/>
    <mergeCell ref="PYN170:PYZ170"/>
    <mergeCell ref="PZA170:PZM170"/>
    <mergeCell ref="QON170:QOZ170"/>
    <mergeCell ref="QPA170:QPM170"/>
    <mergeCell ref="QPN170:QPZ170"/>
    <mergeCell ref="QQA170:QQM170"/>
    <mergeCell ref="QQN170:QQZ170"/>
    <mergeCell ref="QMA170:QMM170"/>
    <mergeCell ref="QMN170:QMZ170"/>
    <mergeCell ref="QNA170:QNM170"/>
    <mergeCell ref="QNN170:QNZ170"/>
    <mergeCell ref="QOA170:QOM170"/>
    <mergeCell ref="QJN170:QJZ170"/>
    <mergeCell ref="QKA170:QKM170"/>
    <mergeCell ref="QKN170:QKZ170"/>
    <mergeCell ref="QLA170:QLM170"/>
    <mergeCell ref="QLN170:QLZ170"/>
    <mergeCell ref="QHA170:QHM170"/>
    <mergeCell ref="QHN170:QHZ170"/>
    <mergeCell ref="QIA170:QIM170"/>
    <mergeCell ref="QIN170:QIZ170"/>
    <mergeCell ref="QJA170:QJM170"/>
    <mergeCell ref="QYN170:QYZ170"/>
    <mergeCell ref="QZA170:QZM170"/>
    <mergeCell ref="QZN170:QZZ170"/>
    <mergeCell ref="RAA170:RAM170"/>
    <mergeCell ref="RAN170:RAZ170"/>
    <mergeCell ref="QWA170:QWM170"/>
    <mergeCell ref="QWN170:QWZ170"/>
    <mergeCell ref="QXA170:QXM170"/>
    <mergeCell ref="QXN170:QXZ170"/>
    <mergeCell ref="QYA170:QYM170"/>
    <mergeCell ref="QTN170:QTZ170"/>
    <mergeCell ref="QUA170:QUM170"/>
    <mergeCell ref="QUN170:QUZ170"/>
    <mergeCell ref="QVA170:QVM170"/>
    <mergeCell ref="QVN170:QVZ170"/>
    <mergeCell ref="QRA170:QRM170"/>
    <mergeCell ref="QRN170:QRZ170"/>
    <mergeCell ref="QSA170:QSM170"/>
    <mergeCell ref="QSN170:QSZ170"/>
    <mergeCell ref="QTA170:QTM170"/>
    <mergeCell ref="RIN170:RIZ170"/>
    <mergeCell ref="RJA170:RJM170"/>
    <mergeCell ref="RJN170:RJZ170"/>
    <mergeCell ref="RKA170:RKM170"/>
    <mergeCell ref="RKN170:RKZ170"/>
    <mergeCell ref="RGA170:RGM170"/>
    <mergeCell ref="RGN170:RGZ170"/>
    <mergeCell ref="RHA170:RHM170"/>
    <mergeCell ref="RHN170:RHZ170"/>
    <mergeCell ref="RIA170:RIM170"/>
    <mergeCell ref="RDN170:RDZ170"/>
    <mergeCell ref="REA170:REM170"/>
    <mergeCell ref="REN170:REZ170"/>
    <mergeCell ref="RFA170:RFM170"/>
    <mergeCell ref="RFN170:RFZ170"/>
    <mergeCell ref="RBA170:RBM170"/>
    <mergeCell ref="RBN170:RBZ170"/>
    <mergeCell ref="RCA170:RCM170"/>
    <mergeCell ref="RCN170:RCZ170"/>
    <mergeCell ref="RDA170:RDM170"/>
    <mergeCell ref="RSN170:RSZ170"/>
    <mergeCell ref="RTA170:RTM170"/>
    <mergeCell ref="RTN170:RTZ170"/>
    <mergeCell ref="RUA170:RUM170"/>
    <mergeCell ref="RUN170:RUZ170"/>
    <mergeCell ref="RQA170:RQM170"/>
    <mergeCell ref="RQN170:RQZ170"/>
    <mergeCell ref="RRA170:RRM170"/>
    <mergeCell ref="RRN170:RRZ170"/>
    <mergeCell ref="RSA170:RSM170"/>
    <mergeCell ref="RNN170:RNZ170"/>
    <mergeCell ref="ROA170:ROM170"/>
    <mergeCell ref="RON170:ROZ170"/>
    <mergeCell ref="RPA170:RPM170"/>
    <mergeCell ref="RPN170:RPZ170"/>
    <mergeCell ref="RLA170:RLM170"/>
    <mergeCell ref="RLN170:RLZ170"/>
    <mergeCell ref="RMA170:RMM170"/>
    <mergeCell ref="RMN170:RMZ170"/>
    <mergeCell ref="RNA170:RNM170"/>
    <mergeCell ref="SCN170:SCZ170"/>
    <mergeCell ref="SDA170:SDM170"/>
    <mergeCell ref="SDN170:SDZ170"/>
    <mergeCell ref="SEA170:SEM170"/>
    <mergeCell ref="SEN170:SEZ170"/>
    <mergeCell ref="SAA170:SAM170"/>
    <mergeCell ref="SAN170:SAZ170"/>
    <mergeCell ref="SBA170:SBM170"/>
    <mergeCell ref="SBN170:SBZ170"/>
    <mergeCell ref="SCA170:SCM170"/>
    <mergeCell ref="RXN170:RXZ170"/>
    <mergeCell ref="RYA170:RYM170"/>
    <mergeCell ref="RYN170:RYZ170"/>
    <mergeCell ref="RZA170:RZM170"/>
    <mergeCell ref="RZN170:RZZ170"/>
    <mergeCell ref="RVA170:RVM170"/>
    <mergeCell ref="RVN170:RVZ170"/>
    <mergeCell ref="RWA170:RWM170"/>
    <mergeCell ref="RWN170:RWZ170"/>
    <mergeCell ref="RXA170:RXM170"/>
    <mergeCell ref="SMN170:SMZ170"/>
    <mergeCell ref="SNA170:SNM170"/>
    <mergeCell ref="SNN170:SNZ170"/>
    <mergeCell ref="SOA170:SOM170"/>
    <mergeCell ref="SON170:SOZ170"/>
    <mergeCell ref="SKA170:SKM170"/>
    <mergeCell ref="SKN170:SKZ170"/>
    <mergeCell ref="SLA170:SLM170"/>
    <mergeCell ref="SLN170:SLZ170"/>
    <mergeCell ref="SMA170:SMM170"/>
    <mergeCell ref="SHN170:SHZ170"/>
    <mergeCell ref="SIA170:SIM170"/>
    <mergeCell ref="SIN170:SIZ170"/>
    <mergeCell ref="SJA170:SJM170"/>
    <mergeCell ref="SJN170:SJZ170"/>
    <mergeCell ref="SFA170:SFM170"/>
    <mergeCell ref="SFN170:SFZ170"/>
    <mergeCell ref="SGA170:SGM170"/>
    <mergeCell ref="SGN170:SGZ170"/>
    <mergeCell ref="SHA170:SHM170"/>
    <mergeCell ref="SWN170:SWZ170"/>
    <mergeCell ref="SXA170:SXM170"/>
    <mergeCell ref="SXN170:SXZ170"/>
    <mergeCell ref="SYA170:SYM170"/>
    <mergeCell ref="SYN170:SYZ170"/>
    <mergeCell ref="SUA170:SUM170"/>
    <mergeCell ref="SUN170:SUZ170"/>
    <mergeCell ref="SVA170:SVM170"/>
    <mergeCell ref="SVN170:SVZ170"/>
    <mergeCell ref="SWA170:SWM170"/>
    <mergeCell ref="SRN170:SRZ170"/>
    <mergeCell ref="SSA170:SSM170"/>
    <mergeCell ref="SSN170:SSZ170"/>
    <mergeCell ref="STA170:STM170"/>
    <mergeCell ref="STN170:STZ170"/>
    <mergeCell ref="SPA170:SPM170"/>
    <mergeCell ref="SPN170:SPZ170"/>
    <mergeCell ref="SQA170:SQM170"/>
    <mergeCell ref="SQN170:SQZ170"/>
    <mergeCell ref="SRA170:SRM170"/>
    <mergeCell ref="TGN170:TGZ170"/>
    <mergeCell ref="THA170:THM170"/>
    <mergeCell ref="THN170:THZ170"/>
    <mergeCell ref="TIA170:TIM170"/>
    <mergeCell ref="TIN170:TIZ170"/>
    <mergeCell ref="TEA170:TEM170"/>
    <mergeCell ref="TEN170:TEZ170"/>
    <mergeCell ref="TFA170:TFM170"/>
    <mergeCell ref="TFN170:TFZ170"/>
    <mergeCell ref="TGA170:TGM170"/>
    <mergeCell ref="TBN170:TBZ170"/>
    <mergeCell ref="TCA170:TCM170"/>
    <mergeCell ref="TCN170:TCZ170"/>
    <mergeCell ref="TDA170:TDM170"/>
    <mergeCell ref="TDN170:TDZ170"/>
    <mergeCell ref="SZA170:SZM170"/>
    <mergeCell ref="SZN170:SZZ170"/>
    <mergeCell ref="TAA170:TAM170"/>
    <mergeCell ref="TAN170:TAZ170"/>
    <mergeCell ref="TBA170:TBM170"/>
    <mergeCell ref="TQN170:TQZ170"/>
    <mergeCell ref="TRA170:TRM170"/>
    <mergeCell ref="TRN170:TRZ170"/>
    <mergeCell ref="TSA170:TSM170"/>
    <mergeCell ref="TSN170:TSZ170"/>
    <mergeCell ref="TOA170:TOM170"/>
    <mergeCell ref="TON170:TOZ170"/>
    <mergeCell ref="TPA170:TPM170"/>
    <mergeCell ref="TPN170:TPZ170"/>
    <mergeCell ref="TQA170:TQM170"/>
    <mergeCell ref="TLN170:TLZ170"/>
    <mergeCell ref="TMA170:TMM170"/>
    <mergeCell ref="TMN170:TMZ170"/>
    <mergeCell ref="TNA170:TNM170"/>
    <mergeCell ref="TNN170:TNZ170"/>
    <mergeCell ref="TJA170:TJM170"/>
    <mergeCell ref="TJN170:TJZ170"/>
    <mergeCell ref="TKA170:TKM170"/>
    <mergeCell ref="TKN170:TKZ170"/>
    <mergeCell ref="TLA170:TLM170"/>
    <mergeCell ref="UAN170:UAZ170"/>
    <mergeCell ref="UBA170:UBM170"/>
    <mergeCell ref="UBN170:UBZ170"/>
    <mergeCell ref="UCA170:UCM170"/>
    <mergeCell ref="UCN170:UCZ170"/>
    <mergeCell ref="TYA170:TYM170"/>
    <mergeCell ref="TYN170:TYZ170"/>
    <mergeCell ref="TZA170:TZM170"/>
    <mergeCell ref="TZN170:TZZ170"/>
    <mergeCell ref="UAA170:UAM170"/>
    <mergeCell ref="TVN170:TVZ170"/>
    <mergeCell ref="TWA170:TWM170"/>
    <mergeCell ref="TWN170:TWZ170"/>
    <mergeCell ref="TXA170:TXM170"/>
    <mergeCell ref="TXN170:TXZ170"/>
    <mergeCell ref="TTA170:TTM170"/>
    <mergeCell ref="TTN170:TTZ170"/>
    <mergeCell ref="TUA170:TUM170"/>
    <mergeCell ref="TUN170:TUZ170"/>
    <mergeCell ref="TVA170:TVM170"/>
    <mergeCell ref="UKN170:UKZ170"/>
    <mergeCell ref="ULA170:ULM170"/>
    <mergeCell ref="ULN170:ULZ170"/>
    <mergeCell ref="UMA170:UMM170"/>
    <mergeCell ref="UMN170:UMZ170"/>
    <mergeCell ref="UIA170:UIM170"/>
    <mergeCell ref="UIN170:UIZ170"/>
    <mergeCell ref="UJA170:UJM170"/>
    <mergeCell ref="UJN170:UJZ170"/>
    <mergeCell ref="UKA170:UKM170"/>
    <mergeCell ref="UFN170:UFZ170"/>
    <mergeCell ref="UGA170:UGM170"/>
    <mergeCell ref="UGN170:UGZ170"/>
    <mergeCell ref="UHA170:UHM170"/>
    <mergeCell ref="UHN170:UHZ170"/>
    <mergeCell ref="UDA170:UDM170"/>
    <mergeCell ref="UDN170:UDZ170"/>
    <mergeCell ref="UEA170:UEM170"/>
    <mergeCell ref="UEN170:UEZ170"/>
    <mergeCell ref="UFA170:UFM170"/>
    <mergeCell ref="UUN170:UUZ170"/>
    <mergeCell ref="UVA170:UVM170"/>
    <mergeCell ref="UVN170:UVZ170"/>
    <mergeCell ref="UWA170:UWM170"/>
    <mergeCell ref="UWN170:UWZ170"/>
    <mergeCell ref="USA170:USM170"/>
    <mergeCell ref="USN170:USZ170"/>
    <mergeCell ref="UTA170:UTM170"/>
    <mergeCell ref="UTN170:UTZ170"/>
    <mergeCell ref="UUA170:UUM170"/>
    <mergeCell ref="UPN170:UPZ170"/>
    <mergeCell ref="UQA170:UQM170"/>
    <mergeCell ref="UQN170:UQZ170"/>
    <mergeCell ref="URA170:URM170"/>
    <mergeCell ref="URN170:URZ170"/>
    <mergeCell ref="UNA170:UNM170"/>
    <mergeCell ref="UNN170:UNZ170"/>
    <mergeCell ref="UOA170:UOM170"/>
    <mergeCell ref="UON170:UOZ170"/>
    <mergeCell ref="UPA170:UPM170"/>
    <mergeCell ref="VEN170:VEZ170"/>
    <mergeCell ref="VFA170:VFM170"/>
    <mergeCell ref="VFN170:VFZ170"/>
    <mergeCell ref="VGA170:VGM170"/>
    <mergeCell ref="VGN170:VGZ170"/>
    <mergeCell ref="VCA170:VCM170"/>
    <mergeCell ref="VCN170:VCZ170"/>
    <mergeCell ref="VDA170:VDM170"/>
    <mergeCell ref="VDN170:VDZ170"/>
    <mergeCell ref="VEA170:VEM170"/>
    <mergeCell ref="UZN170:UZZ170"/>
    <mergeCell ref="VAA170:VAM170"/>
    <mergeCell ref="VAN170:VAZ170"/>
    <mergeCell ref="VBA170:VBM170"/>
    <mergeCell ref="VBN170:VBZ170"/>
    <mergeCell ref="UXA170:UXM170"/>
    <mergeCell ref="UXN170:UXZ170"/>
    <mergeCell ref="UYA170:UYM170"/>
    <mergeCell ref="UYN170:UYZ170"/>
    <mergeCell ref="UZA170:UZM170"/>
    <mergeCell ref="VON170:VOZ170"/>
    <mergeCell ref="VPA170:VPM170"/>
    <mergeCell ref="VPN170:VPZ170"/>
    <mergeCell ref="VQA170:VQM170"/>
    <mergeCell ref="VQN170:VQZ170"/>
    <mergeCell ref="VMA170:VMM170"/>
    <mergeCell ref="VMN170:VMZ170"/>
    <mergeCell ref="VNA170:VNM170"/>
    <mergeCell ref="VNN170:VNZ170"/>
    <mergeCell ref="VOA170:VOM170"/>
    <mergeCell ref="VJN170:VJZ170"/>
    <mergeCell ref="VKA170:VKM170"/>
    <mergeCell ref="VKN170:VKZ170"/>
    <mergeCell ref="VLA170:VLM170"/>
    <mergeCell ref="VLN170:VLZ170"/>
    <mergeCell ref="VHA170:VHM170"/>
    <mergeCell ref="VHN170:VHZ170"/>
    <mergeCell ref="VIA170:VIM170"/>
    <mergeCell ref="VIN170:VIZ170"/>
    <mergeCell ref="VJA170:VJM170"/>
    <mergeCell ref="VYN170:VYZ170"/>
    <mergeCell ref="VZA170:VZM170"/>
    <mergeCell ref="VZN170:VZZ170"/>
    <mergeCell ref="WAA170:WAM170"/>
    <mergeCell ref="WAN170:WAZ170"/>
    <mergeCell ref="VWA170:VWM170"/>
    <mergeCell ref="VWN170:VWZ170"/>
    <mergeCell ref="VXA170:VXM170"/>
    <mergeCell ref="VXN170:VXZ170"/>
    <mergeCell ref="VYA170:VYM170"/>
    <mergeCell ref="VTN170:VTZ170"/>
    <mergeCell ref="VUA170:VUM170"/>
    <mergeCell ref="VUN170:VUZ170"/>
    <mergeCell ref="VVA170:VVM170"/>
    <mergeCell ref="VVN170:VVZ170"/>
    <mergeCell ref="VRA170:VRM170"/>
    <mergeCell ref="VRN170:VRZ170"/>
    <mergeCell ref="VSA170:VSM170"/>
    <mergeCell ref="VSN170:VSZ170"/>
    <mergeCell ref="VTA170:VTM170"/>
    <mergeCell ref="WIN170:WIZ170"/>
    <mergeCell ref="WJA170:WJM170"/>
    <mergeCell ref="WJN170:WJZ170"/>
    <mergeCell ref="WKA170:WKM170"/>
    <mergeCell ref="WKN170:WKZ170"/>
    <mergeCell ref="WGA170:WGM170"/>
    <mergeCell ref="WGN170:WGZ170"/>
    <mergeCell ref="WHA170:WHM170"/>
    <mergeCell ref="WHN170:WHZ170"/>
    <mergeCell ref="WIA170:WIM170"/>
    <mergeCell ref="WDN170:WDZ170"/>
    <mergeCell ref="WEA170:WEM170"/>
    <mergeCell ref="WEN170:WEZ170"/>
    <mergeCell ref="WFA170:WFM170"/>
    <mergeCell ref="WFN170:WFZ170"/>
    <mergeCell ref="WBA170:WBM170"/>
    <mergeCell ref="WBN170:WBZ170"/>
    <mergeCell ref="WCA170:WCM170"/>
    <mergeCell ref="WCN170:WCZ170"/>
    <mergeCell ref="WDA170:WDM170"/>
    <mergeCell ref="WSN170:WSZ170"/>
    <mergeCell ref="WTA170:WTM170"/>
    <mergeCell ref="WTN170:WTZ170"/>
    <mergeCell ref="WUA170:WUM170"/>
    <mergeCell ref="WUN170:WUZ170"/>
    <mergeCell ref="WQA170:WQM170"/>
    <mergeCell ref="WQN170:WQZ170"/>
    <mergeCell ref="WRA170:WRM170"/>
    <mergeCell ref="WRN170:WRZ170"/>
    <mergeCell ref="WSA170:WSM170"/>
    <mergeCell ref="WNN170:WNZ170"/>
    <mergeCell ref="WOA170:WOM170"/>
    <mergeCell ref="WON170:WOZ170"/>
    <mergeCell ref="WPA170:WPM170"/>
    <mergeCell ref="WPN170:WPZ170"/>
    <mergeCell ref="WLA170:WLM170"/>
    <mergeCell ref="WLN170:WLZ170"/>
    <mergeCell ref="WMA170:WMM170"/>
    <mergeCell ref="WMN170:WMZ170"/>
    <mergeCell ref="WNA170:WNM170"/>
    <mergeCell ref="XFA170:XFD170"/>
    <mergeCell ref="XCN170:XCZ170"/>
    <mergeCell ref="XDA170:XDM170"/>
    <mergeCell ref="XDN170:XDZ170"/>
    <mergeCell ref="XEA170:XEM170"/>
    <mergeCell ref="XEN170:XEZ170"/>
    <mergeCell ref="XAA170:XAM170"/>
    <mergeCell ref="XAN170:XAZ170"/>
    <mergeCell ref="XBA170:XBM170"/>
    <mergeCell ref="XBN170:XBZ170"/>
    <mergeCell ref="XCA170:XCM170"/>
    <mergeCell ref="WXN170:WXZ170"/>
    <mergeCell ref="WYA170:WYM170"/>
    <mergeCell ref="WYN170:WYZ170"/>
    <mergeCell ref="WZA170:WZM170"/>
    <mergeCell ref="WZN170:WZZ170"/>
    <mergeCell ref="WVA170:WVM170"/>
    <mergeCell ref="WVN170:WVZ170"/>
    <mergeCell ref="WWA170:WWM170"/>
    <mergeCell ref="WWN170:WWZ170"/>
    <mergeCell ref="WXA170:WXM170"/>
    <mergeCell ref="A327:M327"/>
    <mergeCell ref="A341:M341"/>
    <mergeCell ref="A345:M345"/>
    <mergeCell ref="GN286:GZ286"/>
    <mergeCell ref="A287:M287"/>
    <mergeCell ref="A286:M286"/>
    <mergeCell ref="N286:Z286"/>
    <mergeCell ref="AA286:AM286"/>
    <mergeCell ref="AN286:AZ286"/>
    <mergeCell ref="BA286:BM286"/>
    <mergeCell ref="BN286:BZ286"/>
    <mergeCell ref="CA286:CM286"/>
    <mergeCell ref="CN286:CZ286"/>
    <mergeCell ref="DA286:DM286"/>
    <mergeCell ref="DN286:DZ286"/>
    <mergeCell ref="EA286:EM286"/>
    <mergeCell ref="EN286:EZ286"/>
    <mergeCell ref="FA286:FM286"/>
    <mergeCell ref="FN286:FZ286"/>
    <mergeCell ref="GA286:GM286"/>
    <mergeCell ref="OA286:OM286"/>
    <mergeCell ref="ON286:OZ286"/>
    <mergeCell ref="PA286:PM286"/>
    <mergeCell ref="PN286:PZ286"/>
    <mergeCell ref="QA286:QM286"/>
    <mergeCell ref="QN286:QZ286"/>
    <mergeCell ref="RA286:RM286"/>
    <mergeCell ref="RN286:RZ286"/>
    <mergeCell ref="SA286:SM286"/>
    <mergeCell ref="SN286:SZ286"/>
    <mergeCell ref="TA286:TM286"/>
    <mergeCell ref="TN286:TZ286"/>
    <mergeCell ref="UA286:UM286"/>
    <mergeCell ref="UN286:UZ286"/>
    <mergeCell ref="VA286:VM286"/>
    <mergeCell ref="HA286:HM286"/>
    <mergeCell ref="HN286:HZ286"/>
    <mergeCell ref="IA286:IM286"/>
    <mergeCell ref="IN286:IZ286"/>
    <mergeCell ref="JA286:JM286"/>
    <mergeCell ref="JN286:JZ286"/>
    <mergeCell ref="KA286:KM286"/>
    <mergeCell ref="KN286:KZ286"/>
    <mergeCell ref="LA286:LM286"/>
    <mergeCell ref="LN286:LZ286"/>
    <mergeCell ref="MA286:MM286"/>
    <mergeCell ref="MN286:MZ286"/>
    <mergeCell ref="NA286:NM286"/>
    <mergeCell ref="NN286:NZ286"/>
    <mergeCell ref="VN286:VZ286"/>
    <mergeCell ref="WA286:WM286"/>
    <mergeCell ref="WN286:WZ286"/>
    <mergeCell ref="XA286:XM286"/>
    <mergeCell ref="XN286:XZ286"/>
    <mergeCell ref="YA286:YM286"/>
    <mergeCell ref="YN286:YZ286"/>
    <mergeCell ref="ZA286:ZM286"/>
    <mergeCell ref="ZN286:ZZ286"/>
    <mergeCell ref="AAA286:AAM286"/>
    <mergeCell ref="AAN286:AAZ286"/>
    <mergeCell ref="ABA286:ABM286"/>
    <mergeCell ref="ABN286:ABZ286"/>
    <mergeCell ref="ACA286:ACM286"/>
    <mergeCell ref="ACN286:ACZ286"/>
    <mergeCell ref="ADA286:ADM286"/>
    <mergeCell ref="ADN286:ADZ286"/>
    <mergeCell ref="AEA286:AEM286"/>
    <mergeCell ref="AEN286:AEZ286"/>
    <mergeCell ref="AFA286:AFM286"/>
    <mergeCell ref="AFN286:AFZ286"/>
    <mergeCell ref="AGA286:AGM286"/>
    <mergeCell ref="AGN286:AGZ286"/>
    <mergeCell ref="AHA286:AHM286"/>
    <mergeCell ref="AHN286:AHZ286"/>
    <mergeCell ref="AIA286:AIM286"/>
    <mergeCell ref="AIN286:AIZ286"/>
    <mergeCell ref="AJA286:AJM286"/>
    <mergeCell ref="AJN286:AJZ286"/>
    <mergeCell ref="AKA286:AKM286"/>
    <mergeCell ref="AKN286:AKZ286"/>
    <mergeCell ref="ALA286:ALM286"/>
    <mergeCell ref="ALN286:ALZ286"/>
    <mergeCell ref="AMA286:AMM286"/>
    <mergeCell ref="AMN286:AMZ286"/>
    <mergeCell ref="ANA286:ANM286"/>
    <mergeCell ref="ANN286:ANZ286"/>
    <mergeCell ref="AOA286:AOM286"/>
    <mergeCell ref="AON286:AOZ286"/>
    <mergeCell ref="APA286:APM286"/>
    <mergeCell ref="APN286:APZ286"/>
    <mergeCell ref="AQA286:AQM286"/>
    <mergeCell ref="AQN286:AQZ286"/>
    <mergeCell ref="ARA286:ARM286"/>
    <mergeCell ref="ARN286:ARZ286"/>
    <mergeCell ref="ASA286:ASM286"/>
    <mergeCell ref="ASN286:ASZ286"/>
    <mergeCell ref="ATA286:ATM286"/>
    <mergeCell ref="ATN286:ATZ286"/>
    <mergeCell ref="AUA286:AUM286"/>
    <mergeCell ref="AUN286:AUZ286"/>
    <mergeCell ref="AVA286:AVM286"/>
    <mergeCell ref="AVN286:AVZ286"/>
    <mergeCell ref="AWA286:AWM286"/>
    <mergeCell ref="AWN286:AWZ286"/>
    <mergeCell ref="AXA286:AXM286"/>
    <mergeCell ref="AXN286:AXZ286"/>
    <mergeCell ref="AYA286:AYM286"/>
    <mergeCell ref="AYN286:AYZ286"/>
    <mergeCell ref="AZA286:AZM286"/>
    <mergeCell ref="AZN286:AZZ286"/>
    <mergeCell ref="BAA286:BAM286"/>
    <mergeCell ref="BAN286:BAZ286"/>
    <mergeCell ref="BBA286:BBM286"/>
    <mergeCell ref="BBN286:BBZ286"/>
    <mergeCell ref="BCA286:BCM286"/>
    <mergeCell ref="BCN286:BCZ286"/>
    <mergeCell ref="BDA286:BDM286"/>
    <mergeCell ref="BDN286:BDZ286"/>
    <mergeCell ref="BEA286:BEM286"/>
    <mergeCell ref="BEN286:BEZ286"/>
    <mergeCell ref="BFA286:BFM286"/>
    <mergeCell ref="BFN286:BFZ286"/>
    <mergeCell ref="BGA286:BGM286"/>
    <mergeCell ref="BGN286:BGZ286"/>
    <mergeCell ref="BHA286:BHM286"/>
    <mergeCell ref="BHN286:BHZ286"/>
    <mergeCell ref="BIA286:BIM286"/>
    <mergeCell ref="BIN286:BIZ286"/>
    <mergeCell ref="BJA286:BJM286"/>
    <mergeCell ref="BJN286:BJZ286"/>
    <mergeCell ref="BKA286:BKM286"/>
    <mergeCell ref="BKN286:BKZ286"/>
    <mergeCell ref="BLA286:BLM286"/>
    <mergeCell ref="BLN286:BLZ286"/>
    <mergeCell ref="BMA286:BMM286"/>
    <mergeCell ref="BMN286:BMZ286"/>
    <mergeCell ref="BNA286:BNM286"/>
    <mergeCell ref="BNN286:BNZ286"/>
    <mergeCell ref="BOA286:BOM286"/>
    <mergeCell ref="BON286:BOZ286"/>
    <mergeCell ref="BPA286:BPM286"/>
    <mergeCell ref="BPN286:BPZ286"/>
    <mergeCell ref="BQA286:BQM286"/>
    <mergeCell ref="BQN286:BQZ286"/>
    <mergeCell ref="BRA286:BRM286"/>
    <mergeCell ref="BRN286:BRZ286"/>
    <mergeCell ref="BSA286:BSM286"/>
    <mergeCell ref="BSN286:BSZ286"/>
    <mergeCell ref="BTA286:BTM286"/>
    <mergeCell ref="BTN286:BTZ286"/>
    <mergeCell ref="BUA286:BUM286"/>
    <mergeCell ref="BUN286:BUZ286"/>
    <mergeCell ref="BVA286:BVM286"/>
    <mergeCell ref="BVN286:BVZ286"/>
    <mergeCell ref="BWA286:BWM286"/>
    <mergeCell ref="BWN286:BWZ286"/>
    <mergeCell ref="BXA286:BXM286"/>
    <mergeCell ref="BXN286:BXZ286"/>
    <mergeCell ref="BYA286:BYM286"/>
    <mergeCell ref="BYN286:BYZ286"/>
    <mergeCell ref="BZA286:BZM286"/>
    <mergeCell ref="BZN286:BZZ286"/>
    <mergeCell ref="CAA286:CAM286"/>
    <mergeCell ref="CAN286:CAZ286"/>
    <mergeCell ref="CBA286:CBM286"/>
    <mergeCell ref="CBN286:CBZ286"/>
    <mergeCell ref="CCA286:CCM286"/>
    <mergeCell ref="CCN286:CCZ286"/>
    <mergeCell ref="CDA286:CDM286"/>
    <mergeCell ref="CDN286:CDZ286"/>
    <mergeCell ref="CEA286:CEM286"/>
    <mergeCell ref="CEN286:CEZ286"/>
    <mergeCell ref="CFA286:CFM286"/>
    <mergeCell ref="CFN286:CFZ286"/>
    <mergeCell ref="CGA286:CGM286"/>
    <mergeCell ref="CGN286:CGZ286"/>
    <mergeCell ref="CHA286:CHM286"/>
    <mergeCell ref="CHN286:CHZ286"/>
    <mergeCell ref="CIA286:CIM286"/>
    <mergeCell ref="CIN286:CIZ286"/>
    <mergeCell ref="CJA286:CJM286"/>
    <mergeCell ref="CJN286:CJZ286"/>
    <mergeCell ref="CKA286:CKM286"/>
    <mergeCell ref="CKN286:CKZ286"/>
    <mergeCell ref="CLA286:CLM286"/>
    <mergeCell ref="CLN286:CLZ286"/>
    <mergeCell ref="CMA286:CMM286"/>
    <mergeCell ref="CMN286:CMZ286"/>
    <mergeCell ref="CNA286:CNM286"/>
    <mergeCell ref="CNN286:CNZ286"/>
    <mergeCell ref="COA286:COM286"/>
    <mergeCell ref="CON286:COZ286"/>
    <mergeCell ref="CPA286:CPM286"/>
    <mergeCell ref="CPN286:CPZ286"/>
    <mergeCell ref="CQA286:CQM286"/>
    <mergeCell ref="CQN286:CQZ286"/>
    <mergeCell ref="CRA286:CRM286"/>
    <mergeCell ref="CRN286:CRZ286"/>
    <mergeCell ref="CSA286:CSM286"/>
    <mergeCell ref="CSN286:CSZ286"/>
    <mergeCell ref="CTA286:CTM286"/>
    <mergeCell ref="CTN286:CTZ286"/>
    <mergeCell ref="CUA286:CUM286"/>
    <mergeCell ref="CUN286:CUZ286"/>
    <mergeCell ref="CVA286:CVM286"/>
    <mergeCell ref="CVN286:CVZ286"/>
    <mergeCell ref="CWA286:CWM286"/>
    <mergeCell ref="CWN286:CWZ286"/>
    <mergeCell ref="CXA286:CXM286"/>
    <mergeCell ref="CXN286:CXZ286"/>
    <mergeCell ref="CYA286:CYM286"/>
    <mergeCell ref="CYN286:CYZ286"/>
    <mergeCell ref="CZA286:CZM286"/>
    <mergeCell ref="CZN286:CZZ286"/>
    <mergeCell ref="DAA286:DAM286"/>
    <mergeCell ref="DAN286:DAZ286"/>
    <mergeCell ref="DBA286:DBM286"/>
    <mergeCell ref="DBN286:DBZ286"/>
    <mergeCell ref="DCA286:DCM286"/>
    <mergeCell ref="DCN286:DCZ286"/>
    <mergeCell ref="DDA286:DDM286"/>
    <mergeCell ref="DDN286:DDZ286"/>
    <mergeCell ref="DEA286:DEM286"/>
    <mergeCell ref="DEN286:DEZ286"/>
    <mergeCell ref="DFA286:DFM286"/>
    <mergeCell ref="DFN286:DFZ286"/>
    <mergeCell ref="DGA286:DGM286"/>
    <mergeCell ref="DGN286:DGZ286"/>
    <mergeCell ref="DHA286:DHM286"/>
    <mergeCell ref="DHN286:DHZ286"/>
    <mergeCell ref="DIA286:DIM286"/>
    <mergeCell ref="DIN286:DIZ286"/>
    <mergeCell ref="DJA286:DJM286"/>
    <mergeCell ref="DJN286:DJZ286"/>
    <mergeCell ref="DKA286:DKM286"/>
    <mergeCell ref="DKN286:DKZ286"/>
    <mergeCell ref="DLA286:DLM286"/>
    <mergeCell ref="DLN286:DLZ286"/>
    <mergeCell ref="DMA286:DMM286"/>
    <mergeCell ref="DMN286:DMZ286"/>
    <mergeCell ref="DNA286:DNM286"/>
    <mergeCell ref="DNN286:DNZ286"/>
    <mergeCell ref="DOA286:DOM286"/>
    <mergeCell ref="DON286:DOZ286"/>
    <mergeCell ref="DPA286:DPM286"/>
    <mergeCell ref="DPN286:DPZ286"/>
    <mergeCell ref="DQA286:DQM286"/>
    <mergeCell ref="DQN286:DQZ286"/>
    <mergeCell ref="DRA286:DRM286"/>
    <mergeCell ref="DRN286:DRZ286"/>
    <mergeCell ref="DSA286:DSM286"/>
    <mergeCell ref="DSN286:DSZ286"/>
    <mergeCell ref="DTA286:DTM286"/>
    <mergeCell ref="DTN286:DTZ286"/>
    <mergeCell ref="DUA286:DUM286"/>
    <mergeCell ref="DUN286:DUZ286"/>
    <mergeCell ref="DVA286:DVM286"/>
    <mergeCell ref="DVN286:DVZ286"/>
    <mergeCell ref="DWA286:DWM286"/>
    <mergeCell ref="DWN286:DWZ286"/>
    <mergeCell ref="DXA286:DXM286"/>
    <mergeCell ref="DXN286:DXZ286"/>
    <mergeCell ref="DYA286:DYM286"/>
    <mergeCell ref="DYN286:DYZ286"/>
    <mergeCell ref="DZA286:DZM286"/>
    <mergeCell ref="DZN286:DZZ286"/>
    <mergeCell ref="EAA286:EAM286"/>
    <mergeCell ref="EAN286:EAZ286"/>
    <mergeCell ref="EBA286:EBM286"/>
    <mergeCell ref="EBN286:EBZ286"/>
    <mergeCell ref="ECA286:ECM286"/>
    <mergeCell ref="ECN286:ECZ286"/>
    <mergeCell ref="EDA286:EDM286"/>
    <mergeCell ref="EDN286:EDZ286"/>
    <mergeCell ref="EEA286:EEM286"/>
    <mergeCell ref="EEN286:EEZ286"/>
    <mergeCell ref="EFA286:EFM286"/>
    <mergeCell ref="EFN286:EFZ286"/>
    <mergeCell ref="EGA286:EGM286"/>
    <mergeCell ref="EGN286:EGZ286"/>
    <mergeCell ref="EHA286:EHM286"/>
    <mergeCell ref="EHN286:EHZ286"/>
    <mergeCell ref="EIA286:EIM286"/>
    <mergeCell ref="EIN286:EIZ286"/>
    <mergeCell ref="EJA286:EJM286"/>
    <mergeCell ref="EJN286:EJZ286"/>
    <mergeCell ref="EKA286:EKM286"/>
    <mergeCell ref="EKN286:EKZ286"/>
    <mergeCell ref="ELA286:ELM286"/>
    <mergeCell ref="ELN286:ELZ286"/>
    <mergeCell ref="EMA286:EMM286"/>
    <mergeCell ref="EMN286:EMZ286"/>
    <mergeCell ref="ENA286:ENM286"/>
    <mergeCell ref="ENN286:ENZ286"/>
    <mergeCell ref="EOA286:EOM286"/>
    <mergeCell ref="EON286:EOZ286"/>
    <mergeCell ref="EPA286:EPM286"/>
    <mergeCell ref="EPN286:EPZ286"/>
    <mergeCell ref="EQA286:EQM286"/>
    <mergeCell ref="EQN286:EQZ286"/>
    <mergeCell ref="ERA286:ERM286"/>
    <mergeCell ref="ERN286:ERZ286"/>
    <mergeCell ref="ESA286:ESM286"/>
    <mergeCell ref="ESN286:ESZ286"/>
    <mergeCell ref="ETA286:ETM286"/>
    <mergeCell ref="ETN286:ETZ286"/>
    <mergeCell ref="EUA286:EUM286"/>
    <mergeCell ref="EUN286:EUZ286"/>
    <mergeCell ref="EVA286:EVM286"/>
    <mergeCell ref="EVN286:EVZ286"/>
    <mergeCell ref="EWA286:EWM286"/>
    <mergeCell ref="EWN286:EWZ286"/>
    <mergeCell ref="EXA286:EXM286"/>
    <mergeCell ref="EXN286:EXZ286"/>
    <mergeCell ref="EYA286:EYM286"/>
    <mergeCell ref="EYN286:EYZ286"/>
    <mergeCell ref="EZA286:EZM286"/>
    <mergeCell ref="EZN286:EZZ286"/>
    <mergeCell ref="FAA286:FAM286"/>
    <mergeCell ref="FAN286:FAZ286"/>
    <mergeCell ref="FBA286:FBM286"/>
    <mergeCell ref="FBN286:FBZ286"/>
    <mergeCell ref="FCA286:FCM286"/>
    <mergeCell ref="FCN286:FCZ286"/>
    <mergeCell ref="FDA286:FDM286"/>
    <mergeCell ref="FDN286:FDZ286"/>
    <mergeCell ref="FEA286:FEM286"/>
    <mergeCell ref="FEN286:FEZ286"/>
    <mergeCell ref="FFA286:FFM286"/>
    <mergeCell ref="FFN286:FFZ286"/>
    <mergeCell ref="FGA286:FGM286"/>
    <mergeCell ref="FGN286:FGZ286"/>
    <mergeCell ref="FHA286:FHM286"/>
    <mergeCell ref="FHN286:FHZ286"/>
    <mergeCell ref="FIA286:FIM286"/>
    <mergeCell ref="FIN286:FIZ286"/>
    <mergeCell ref="FJA286:FJM286"/>
    <mergeCell ref="FJN286:FJZ286"/>
    <mergeCell ref="FKA286:FKM286"/>
    <mergeCell ref="FKN286:FKZ286"/>
    <mergeCell ref="FLA286:FLM286"/>
    <mergeCell ref="FLN286:FLZ286"/>
    <mergeCell ref="FMA286:FMM286"/>
    <mergeCell ref="FMN286:FMZ286"/>
    <mergeCell ref="FNA286:FNM286"/>
    <mergeCell ref="FNN286:FNZ286"/>
    <mergeCell ref="FOA286:FOM286"/>
    <mergeCell ref="FON286:FOZ286"/>
    <mergeCell ref="FPA286:FPM286"/>
    <mergeCell ref="FPN286:FPZ286"/>
    <mergeCell ref="FQA286:FQM286"/>
    <mergeCell ref="FQN286:FQZ286"/>
    <mergeCell ref="FRA286:FRM286"/>
    <mergeCell ref="FRN286:FRZ286"/>
    <mergeCell ref="FSA286:FSM286"/>
    <mergeCell ref="FSN286:FSZ286"/>
    <mergeCell ref="FTA286:FTM286"/>
    <mergeCell ref="FTN286:FTZ286"/>
    <mergeCell ref="FUA286:FUM286"/>
    <mergeCell ref="FUN286:FUZ286"/>
    <mergeCell ref="FVA286:FVM286"/>
    <mergeCell ref="FVN286:FVZ286"/>
    <mergeCell ref="FWA286:FWM286"/>
    <mergeCell ref="FWN286:FWZ286"/>
    <mergeCell ref="FXA286:FXM286"/>
    <mergeCell ref="FXN286:FXZ286"/>
    <mergeCell ref="FYA286:FYM286"/>
    <mergeCell ref="FYN286:FYZ286"/>
    <mergeCell ref="FZA286:FZM286"/>
    <mergeCell ref="FZN286:FZZ286"/>
    <mergeCell ref="GAA286:GAM286"/>
    <mergeCell ref="GAN286:GAZ286"/>
    <mergeCell ref="GBA286:GBM286"/>
    <mergeCell ref="GBN286:GBZ286"/>
    <mergeCell ref="GCA286:GCM286"/>
    <mergeCell ref="GCN286:GCZ286"/>
    <mergeCell ref="GDA286:GDM286"/>
    <mergeCell ref="GDN286:GDZ286"/>
    <mergeCell ref="GEA286:GEM286"/>
    <mergeCell ref="GEN286:GEZ286"/>
    <mergeCell ref="GFA286:GFM286"/>
    <mergeCell ref="GFN286:GFZ286"/>
    <mergeCell ref="GGA286:GGM286"/>
    <mergeCell ref="GGN286:GGZ286"/>
    <mergeCell ref="GHA286:GHM286"/>
    <mergeCell ref="GHN286:GHZ286"/>
    <mergeCell ref="GIA286:GIM286"/>
    <mergeCell ref="GIN286:GIZ286"/>
    <mergeCell ref="GJA286:GJM286"/>
    <mergeCell ref="GJN286:GJZ286"/>
    <mergeCell ref="GKA286:GKM286"/>
    <mergeCell ref="GKN286:GKZ286"/>
    <mergeCell ref="GLA286:GLM286"/>
    <mergeCell ref="GLN286:GLZ286"/>
    <mergeCell ref="GMA286:GMM286"/>
    <mergeCell ref="GMN286:GMZ286"/>
    <mergeCell ref="GNA286:GNM286"/>
    <mergeCell ref="GNN286:GNZ286"/>
    <mergeCell ref="GOA286:GOM286"/>
    <mergeCell ref="GON286:GOZ286"/>
    <mergeCell ref="GPA286:GPM286"/>
    <mergeCell ref="GPN286:GPZ286"/>
    <mergeCell ref="GQA286:GQM286"/>
    <mergeCell ref="GQN286:GQZ286"/>
    <mergeCell ref="GRA286:GRM286"/>
    <mergeCell ref="GRN286:GRZ286"/>
    <mergeCell ref="GSA286:GSM286"/>
    <mergeCell ref="GSN286:GSZ286"/>
    <mergeCell ref="GTA286:GTM286"/>
    <mergeCell ref="GTN286:GTZ286"/>
    <mergeCell ref="GUA286:GUM286"/>
    <mergeCell ref="GUN286:GUZ286"/>
    <mergeCell ref="GVA286:GVM286"/>
    <mergeCell ref="GVN286:GVZ286"/>
    <mergeCell ref="GWA286:GWM286"/>
    <mergeCell ref="GWN286:GWZ286"/>
    <mergeCell ref="GXA286:GXM286"/>
    <mergeCell ref="GXN286:GXZ286"/>
    <mergeCell ref="GYA286:GYM286"/>
    <mergeCell ref="GYN286:GYZ286"/>
    <mergeCell ref="GZA286:GZM286"/>
    <mergeCell ref="GZN286:GZZ286"/>
    <mergeCell ref="HAA286:HAM286"/>
    <mergeCell ref="HAN286:HAZ286"/>
    <mergeCell ref="HBA286:HBM286"/>
    <mergeCell ref="HBN286:HBZ286"/>
    <mergeCell ref="HCA286:HCM286"/>
    <mergeCell ref="HCN286:HCZ286"/>
    <mergeCell ref="HDA286:HDM286"/>
    <mergeCell ref="HDN286:HDZ286"/>
    <mergeCell ref="HEA286:HEM286"/>
    <mergeCell ref="HEN286:HEZ286"/>
    <mergeCell ref="HFA286:HFM286"/>
    <mergeCell ref="HFN286:HFZ286"/>
    <mergeCell ref="HGA286:HGM286"/>
    <mergeCell ref="HGN286:HGZ286"/>
    <mergeCell ref="HHA286:HHM286"/>
    <mergeCell ref="HHN286:HHZ286"/>
    <mergeCell ref="HIA286:HIM286"/>
    <mergeCell ref="HIN286:HIZ286"/>
    <mergeCell ref="HJA286:HJM286"/>
    <mergeCell ref="HJN286:HJZ286"/>
    <mergeCell ref="HKA286:HKM286"/>
    <mergeCell ref="HKN286:HKZ286"/>
    <mergeCell ref="HLA286:HLM286"/>
    <mergeCell ref="HLN286:HLZ286"/>
    <mergeCell ref="HMA286:HMM286"/>
    <mergeCell ref="HMN286:HMZ286"/>
    <mergeCell ref="HNA286:HNM286"/>
    <mergeCell ref="HNN286:HNZ286"/>
    <mergeCell ref="HOA286:HOM286"/>
    <mergeCell ref="HON286:HOZ286"/>
    <mergeCell ref="HPA286:HPM286"/>
    <mergeCell ref="HPN286:HPZ286"/>
    <mergeCell ref="HQA286:HQM286"/>
    <mergeCell ref="HQN286:HQZ286"/>
    <mergeCell ref="HRA286:HRM286"/>
    <mergeCell ref="HRN286:HRZ286"/>
    <mergeCell ref="HSA286:HSM286"/>
    <mergeCell ref="HSN286:HSZ286"/>
    <mergeCell ref="HTA286:HTM286"/>
    <mergeCell ref="HTN286:HTZ286"/>
    <mergeCell ref="HUA286:HUM286"/>
    <mergeCell ref="HUN286:HUZ286"/>
    <mergeCell ref="HVA286:HVM286"/>
    <mergeCell ref="HVN286:HVZ286"/>
    <mergeCell ref="HWA286:HWM286"/>
    <mergeCell ref="HWN286:HWZ286"/>
    <mergeCell ref="HXA286:HXM286"/>
    <mergeCell ref="HXN286:HXZ286"/>
    <mergeCell ref="HYA286:HYM286"/>
    <mergeCell ref="HYN286:HYZ286"/>
    <mergeCell ref="HZA286:HZM286"/>
    <mergeCell ref="HZN286:HZZ286"/>
    <mergeCell ref="IAA286:IAM286"/>
    <mergeCell ref="IAN286:IAZ286"/>
    <mergeCell ref="IBA286:IBM286"/>
    <mergeCell ref="IBN286:IBZ286"/>
    <mergeCell ref="ICA286:ICM286"/>
    <mergeCell ref="ICN286:ICZ286"/>
    <mergeCell ref="IDA286:IDM286"/>
    <mergeCell ref="IDN286:IDZ286"/>
    <mergeCell ref="IEA286:IEM286"/>
    <mergeCell ref="IEN286:IEZ286"/>
    <mergeCell ref="IFA286:IFM286"/>
    <mergeCell ref="IFN286:IFZ286"/>
    <mergeCell ref="IGA286:IGM286"/>
    <mergeCell ref="IGN286:IGZ286"/>
    <mergeCell ref="IHA286:IHM286"/>
    <mergeCell ref="IHN286:IHZ286"/>
    <mergeCell ref="IIA286:IIM286"/>
    <mergeCell ref="IIN286:IIZ286"/>
    <mergeCell ref="IJA286:IJM286"/>
    <mergeCell ref="IJN286:IJZ286"/>
    <mergeCell ref="IKA286:IKM286"/>
    <mergeCell ref="IKN286:IKZ286"/>
    <mergeCell ref="ILA286:ILM286"/>
    <mergeCell ref="ILN286:ILZ286"/>
    <mergeCell ref="IMA286:IMM286"/>
    <mergeCell ref="IMN286:IMZ286"/>
    <mergeCell ref="INA286:INM286"/>
    <mergeCell ref="INN286:INZ286"/>
    <mergeCell ref="IOA286:IOM286"/>
    <mergeCell ref="ION286:IOZ286"/>
    <mergeCell ref="IPA286:IPM286"/>
    <mergeCell ref="IPN286:IPZ286"/>
    <mergeCell ref="IQA286:IQM286"/>
    <mergeCell ref="IQN286:IQZ286"/>
    <mergeCell ref="IRA286:IRM286"/>
    <mergeCell ref="IRN286:IRZ286"/>
    <mergeCell ref="ISA286:ISM286"/>
    <mergeCell ref="ISN286:ISZ286"/>
    <mergeCell ref="ITA286:ITM286"/>
    <mergeCell ref="ITN286:ITZ286"/>
    <mergeCell ref="IUA286:IUM286"/>
    <mergeCell ref="IUN286:IUZ286"/>
    <mergeCell ref="IVA286:IVM286"/>
    <mergeCell ref="IVN286:IVZ286"/>
    <mergeCell ref="IWA286:IWM286"/>
    <mergeCell ref="IWN286:IWZ286"/>
    <mergeCell ref="IXA286:IXM286"/>
    <mergeCell ref="IXN286:IXZ286"/>
    <mergeCell ref="IYA286:IYM286"/>
    <mergeCell ref="IYN286:IYZ286"/>
    <mergeCell ref="IZA286:IZM286"/>
    <mergeCell ref="IZN286:IZZ286"/>
    <mergeCell ref="JAA286:JAM286"/>
    <mergeCell ref="JAN286:JAZ286"/>
    <mergeCell ref="JBA286:JBM286"/>
    <mergeCell ref="JBN286:JBZ286"/>
    <mergeCell ref="JCA286:JCM286"/>
    <mergeCell ref="JCN286:JCZ286"/>
    <mergeCell ref="JDA286:JDM286"/>
    <mergeCell ref="JDN286:JDZ286"/>
    <mergeCell ref="JEA286:JEM286"/>
    <mergeCell ref="JEN286:JEZ286"/>
    <mergeCell ref="JFA286:JFM286"/>
    <mergeCell ref="JFN286:JFZ286"/>
    <mergeCell ref="JGA286:JGM286"/>
    <mergeCell ref="JGN286:JGZ286"/>
    <mergeCell ref="JHA286:JHM286"/>
    <mergeCell ref="JHN286:JHZ286"/>
    <mergeCell ref="JIA286:JIM286"/>
    <mergeCell ref="JIN286:JIZ286"/>
    <mergeCell ref="JJA286:JJM286"/>
    <mergeCell ref="JJN286:JJZ286"/>
    <mergeCell ref="JKA286:JKM286"/>
    <mergeCell ref="JKN286:JKZ286"/>
    <mergeCell ref="JLA286:JLM286"/>
    <mergeCell ref="JLN286:JLZ286"/>
    <mergeCell ref="JMA286:JMM286"/>
    <mergeCell ref="JMN286:JMZ286"/>
    <mergeCell ref="JNA286:JNM286"/>
    <mergeCell ref="JNN286:JNZ286"/>
    <mergeCell ref="JOA286:JOM286"/>
    <mergeCell ref="JON286:JOZ286"/>
    <mergeCell ref="JPA286:JPM286"/>
    <mergeCell ref="JPN286:JPZ286"/>
    <mergeCell ref="JQA286:JQM286"/>
    <mergeCell ref="JQN286:JQZ286"/>
    <mergeCell ref="JRA286:JRM286"/>
    <mergeCell ref="JRN286:JRZ286"/>
    <mergeCell ref="JSA286:JSM286"/>
    <mergeCell ref="JSN286:JSZ286"/>
    <mergeCell ref="JTA286:JTM286"/>
    <mergeCell ref="JTN286:JTZ286"/>
    <mergeCell ref="JUA286:JUM286"/>
    <mergeCell ref="JUN286:JUZ286"/>
    <mergeCell ref="JVA286:JVM286"/>
    <mergeCell ref="JVN286:JVZ286"/>
    <mergeCell ref="JWA286:JWM286"/>
    <mergeCell ref="JWN286:JWZ286"/>
    <mergeCell ref="JXA286:JXM286"/>
    <mergeCell ref="JXN286:JXZ286"/>
    <mergeCell ref="JYA286:JYM286"/>
    <mergeCell ref="JYN286:JYZ286"/>
    <mergeCell ref="JZA286:JZM286"/>
    <mergeCell ref="JZN286:JZZ286"/>
    <mergeCell ref="KAA286:KAM286"/>
    <mergeCell ref="KAN286:KAZ286"/>
    <mergeCell ref="KBA286:KBM286"/>
    <mergeCell ref="KBN286:KBZ286"/>
    <mergeCell ref="KCA286:KCM286"/>
    <mergeCell ref="KCN286:KCZ286"/>
    <mergeCell ref="KDA286:KDM286"/>
    <mergeCell ref="KDN286:KDZ286"/>
    <mergeCell ref="KEA286:KEM286"/>
    <mergeCell ref="KEN286:KEZ286"/>
    <mergeCell ref="KFA286:KFM286"/>
    <mergeCell ref="KFN286:KFZ286"/>
    <mergeCell ref="KGA286:KGM286"/>
    <mergeCell ref="KGN286:KGZ286"/>
    <mergeCell ref="KHA286:KHM286"/>
    <mergeCell ref="KHN286:KHZ286"/>
    <mergeCell ref="KIA286:KIM286"/>
    <mergeCell ref="KIN286:KIZ286"/>
    <mergeCell ref="KJA286:KJM286"/>
    <mergeCell ref="KJN286:KJZ286"/>
    <mergeCell ref="KKA286:KKM286"/>
    <mergeCell ref="KKN286:KKZ286"/>
    <mergeCell ref="KLA286:KLM286"/>
    <mergeCell ref="KLN286:KLZ286"/>
    <mergeCell ref="KMA286:KMM286"/>
    <mergeCell ref="KMN286:KMZ286"/>
    <mergeCell ref="KNA286:KNM286"/>
    <mergeCell ref="KNN286:KNZ286"/>
    <mergeCell ref="KOA286:KOM286"/>
    <mergeCell ref="KON286:KOZ286"/>
    <mergeCell ref="KPA286:KPM286"/>
    <mergeCell ref="KPN286:KPZ286"/>
    <mergeCell ref="KQA286:KQM286"/>
    <mergeCell ref="KQN286:KQZ286"/>
    <mergeCell ref="KRA286:KRM286"/>
    <mergeCell ref="KRN286:KRZ286"/>
    <mergeCell ref="KSA286:KSM286"/>
    <mergeCell ref="KSN286:KSZ286"/>
    <mergeCell ref="KTA286:KTM286"/>
    <mergeCell ref="KTN286:KTZ286"/>
    <mergeCell ref="KUA286:KUM286"/>
    <mergeCell ref="KUN286:KUZ286"/>
    <mergeCell ref="KVA286:KVM286"/>
    <mergeCell ref="KVN286:KVZ286"/>
    <mergeCell ref="KWA286:KWM286"/>
    <mergeCell ref="KWN286:KWZ286"/>
    <mergeCell ref="KXA286:KXM286"/>
    <mergeCell ref="KXN286:KXZ286"/>
    <mergeCell ref="KYA286:KYM286"/>
    <mergeCell ref="KYN286:KYZ286"/>
    <mergeCell ref="KZA286:KZM286"/>
    <mergeCell ref="KZN286:KZZ286"/>
    <mergeCell ref="LAA286:LAM286"/>
    <mergeCell ref="LAN286:LAZ286"/>
    <mergeCell ref="LBA286:LBM286"/>
    <mergeCell ref="LBN286:LBZ286"/>
    <mergeCell ref="LCA286:LCM286"/>
    <mergeCell ref="LCN286:LCZ286"/>
    <mergeCell ref="LDA286:LDM286"/>
    <mergeCell ref="LDN286:LDZ286"/>
    <mergeCell ref="LEA286:LEM286"/>
    <mergeCell ref="LEN286:LEZ286"/>
    <mergeCell ref="LFA286:LFM286"/>
    <mergeCell ref="LFN286:LFZ286"/>
    <mergeCell ref="LGA286:LGM286"/>
    <mergeCell ref="LGN286:LGZ286"/>
    <mergeCell ref="LHA286:LHM286"/>
    <mergeCell ref="LHN286:LHZ286"/>
    <mergeCell ref="LIA286:LIM286"/>
    <mergeCell ref="LIN286:LIZ286"/>
    <mergeCell ref="LJA286:LJM286"/>
    <mergeCell ref="LJN286:LJZ286"/>
    <mergeCell ref="LKA286:LKM286"/>
    <mergeCell ref="LKN286:LKZ286"/>
    <mergeCell ref="LLA286:LLM286"/>
    <mergeCell ref="LLN286:LLZ286"/>
    <mergeCell ref="LMA286:LMM286"/>
    <mergeCell ref="LMN286:LMZ286"/>
    <mergeCell ref="LNA286:LNM286"/>
    <mergeCell ref="LNN286:LNZ286"/>
    <mergeCell ref="LOA286:LOM286"/>
    <mergeCell ref="LON286:LOZ286"/>
    <mergeCell ref="LPA286:LPM286"/>
    <mergeCell ref="LPN286:LPZ286"/>
    <mergeCell ref="LQA286:LQM286"/>
    <mergeCell ref="LQN286:LQZ286"/>
    <mergeCell ref="LRA286:LRM286"/>
    <mergeCell ref="LRN286:LRZ286"/>
    <mergeCell ref="LSA286:LSM286"/>
    <mergeCell ref="LSN286:LSZ286"/>
    <mergeCell ref="LTA286:LTM286"/>
    <mergeCell ref="LTN286:LTZ286"/>
    <mergeCell ref="LUA286:LUM286"/>
    <mergeCell ref="LUN286:LUZ286"/>
    <mergeCell ref="LVA286:LVM286"/>
    <mergeCell ref="LVN286:LVZ286"/>
    <mergeCell ref="LWA286:LWM286"/>
    <mergeCell ref="LWN286:LWZ286"/>
    <mergeCell ref="LXA286:LXM286"/>
    <mergeCell ref="LXN286:LXZ286"/>
    <mergeCell ref="LYA286:LYM286"/>
    <mergeCell ref="LYN286:LYZ286"/>
    <mergeCell ref="LZA286:LZM286"/>
    <mergeCell ref="LZN286:LZZ286"/>
    <mergeCell ref="MAA286:MAM286"/>
    <mergeCell ref="MAN286:MAZ286"/>
    <mergeCell ref="MBA286:MBM286"/>
    <mergeCell ref="MBN286:MBZ286"/>
    <mergeCell ref="MCA286:MCM286"/>
    <mergeCell ref="MCN286:MCZ286"/>
    <mergeCell ref="MDA286:MDM286"/>
    <mergeCell ref="MDN286:MDZ286"/>
    <mergeCell ref="MEA286:MEM286"/>
    <mergeCell ref="MEN286:MEZ286"/>
    <mergeCell ref="MFA286:MFM286"/>
    <mergeCell ref="MFN286:MFZ286"/>
    <mergeCell ref="MGA286:MGM286"/>
    <mergeCell ref="MGN286:MGZ286"/>
    <mergeCell ref="MHA286:MHM286"/>
    <mergeCell ref="MHN286:MHZ286"/>
    <mergeCell ref="MIA286:MIM286"/>
    <mergeCell ref="MIN286:MIZ286"/>
    <mergeCell ref="MJA286:MJM286"/>
    <mergeCell ref="MJN286:MJZ286"/>
    <mergeCell ref="MKA286:MKM286"/>
    <mergeCell ref="MKN286:MKZ286"/>
    <mergeCell ref="MLA286:MLM286"/>
    <mergeCell ref="MLN286:MLZ286"/>
    <mergeCell ref="MMA286:MMM286"/>
    <mergeCell ref="MMN286:MMZ286"/>
    <mergeCell ref="MNA286:MNM286"/>
    <mergeCell ref="MNN286:MNZ286"/>
    <mergeCell ref="MOA286:MOM286"/>
    <mergeCell ref="MON286:MOZ286"/>
    <mergeCell ref="MPA286:MPM286"/>
    <mergeCell ref="MPN286:MPZ286"/>
    <mergeCell ref="MQA286:MQM286"/>
    <mergeCell ref="MQN286:MQZ286"/>
    <mergeCell ref="MRA286:MRM286"/>
    <mergeCell ref="MRN286:MRZ286"/>
    <mergeCell ref="MSA286:MSM286"/>
    <mergeCell ref="MSN286:MSZ286"/>
    <mergeCell ref="MTA286:MTM286"/>
    <mergeCell ref="MTN286:MTZ286"/>
    <mergeCell ref="MUA286:MUM286"/>
    <mergeCell ref="MUN286:MUZ286"/>
    <mergeCell ref="MVA286:MVM286"/>
    <mergeCell ref="MVN286:MVZ286"/>
    <mergeCell ref="MWA286:MWM286"/>
    <mergeCell ref="MWN286:MWZ286"/>
    <mergeCell ref="MXA286:MXM286"/>
    <mergeCell ref="MXN286:MXZ286"/>
    <mergeCell ref="MYA286:MYM286"/>
    <mergeCell ref="MYN286:MYZ286"/>
    <mergeCell ref="MZA286:MZM286"/>
    <mergeCell ref="MZN286:MZZ286"/>
    <mergeCell ref="NAA286:NAM286"/>
    <mergeCell ref="NAN286:NAZ286"/>
    <mergeCell ref="NBA286:NBM286"/>
    <mergeCell ref="NBN286:NBZ286"/>
    <mergeCell ref="NCA286:NCM286"/>
    <mergeCell ref="NCN286:NCZ286"/>
    <mergeCell ref="NDA286:NDM286"/>
    <mergeCell ref="NDN286:NDZ286"/>
    <mergeCell ref="NEA286:NEM286"/>
    <mergeCell ref="NEN286:NEZ286"/>
    <mergeCell ref="NFA286:NFM286"/>
    <mergeCell ref="NFN286:NFZ286"/>
    <mergeCell ref="NGA286:NGM286"/>
    <mergeCell ref="NGN286:NGZ286"/>
    <mergeCell ref="NHA286:NHM286"/>
    <mergeCell ref="NHN286:NHZ286"/>
    <mergeCell ref="NIA286:NIM286"/>
    <mergeCell ref="NIN286:NIZ286"/>
    <mergeCell ref="NJA286:NJM286"/>
    <mergeCell ref="NJN286:NJZ286"/>
    <mergeCell ref="NKA286:NKM286"/>
    <mergeCell ref="NKN286:NKZ286"/>
    <mergeCell ref="NLA286:NLM286"/>
    <mergeCell ref="NLN286:NLZ286"/>
    <mergeCell ref="NMA286:NMM286"/>
    <mergeCell ref="NMN286:NMZ286"/>
    <mergeCell ref="NNA286:NNM286"/>
    <mergeCell ref="NNN286:NNZ286"/>
    <mergeCell ref="NOA286:NOM286"/>
    <mergeCell ref="NON286:NOZ286"/>
    <mergeCell ref="NPA286:NPM286"/>
    <mergeCell ref="NPN286:NPZ286"/>
    <mergeCell ref="NQA286:NQM286"/>
    <mergeCell ref="NQN286:NQZ286"/>
    <mergeCell ref="NRA286:NRM286"/>
    <mergeCell ref="NRN286:NRZ286"/>
    <mergeCell ref="NSA286:NSM286"/>
    <mergeCell ref="NSN286:NSZ286"/>
    <mergeCell ref="NTA286:NTM286"/>
    <mergeCell ref="NTN286:NTZ286"/>
    <mergeCell ref="NUA286:NUM286"/>
    <mergeCell ref="NUN286:NUZ286"/>
    <mergeCell ref="NVA286:NVM286"/>
    <mergeCell ref="NVN286:NVZ286"/>
    <mergeCell ref="NWA286:NWM286"/>
    <mergeCell ref="NWN286:NWZ286"/>
    <mergeCell ref="NXA286:NXM286"/>
    <mergeCell ref="NXN286:NXZ286"/>
    <mergeCell ref="NYA286:NYM286"/>
    <mergeCell ref="NYN286:NYZ286"/>
    <mergeCell ref="NZA286:NZM286"/>
    <mergeCell ref="NZN286:NZZ286"/>
    <mergeCell ref="OAA286:OAM286"/>
    <mergeCell ref="OAN286:OAZ286"/>
    <mergeCell ref="OBA286:OBM286"/>
    <mergeCell ref="OBN286:OBZ286"/>
    <mergeCell ref="OCA286:OCM286"/>
    <mergeCell ref="OCN286:OCZ286"/>
    <mergeCell ref="ODA286:ODM286"/>
    <mergeCell ref="ODN286:ODZ286"/>
    <mergeCell ref="OEA286:OEM286"/>
    <mergeCell ref="OEN286:OEZ286"/>
    <mergeCell ref="OFA286:OFM286"/>
    <mergeCell ref="OFN286:OFZ286"/>
    <mergeCell ref="OGA286:OGM286"/>
    <mergeCell ref="OGN286:OGZ286"/>
    <mergeCell ref="OHA286:OHM286"/>
    <mergeCell ref="OHN286:OHZ286"/>
    <mergeCell ref="OIA286:OIM286"/>
    <mergeCell ref="OIN286:OIZ286"/>
    <mergeCell ref="OJA286:OJM286"/>
    <mergeCell ref="OJN286:OJZ286"/>
    <mergeCell ref="OKA286:OKM286"/>
    <mergeCell ref="OKN286:OKZ286"/>
    <mergeCell ref="OLA286:OLM286"/>
    <mergeCell ref="OLN286:OLZ286"/>
    <mergeCell ref="OMA286:OMM286"/>
    <mergeCell ref="OMN286:OMZ286"/>
    <mergeCell ref="ONA286:ONM286"/>
    <mergeCell ref="ONN286:ONZ286"/>
    <mergeCell ref="OOA286:OOM286"/>
    <mergeCell ref="OON286:OOZ286"/>
    <mergeCell ref="OPA286:OPM286"/>
    <mergeCell ref="OPN286:OPZ286"/>
    <mergeCell ref="OQA286:OQM286"/>
    <mergeCell ref="OQN286:OQZ286"/>
    <mergeCell ref="ORA286:ORM286"/>
    <mergeCell ref="ORN286:ORZ286"/>
    <mergeCell ref="OSA286:OSM286"/>
    <mergeCell ref="OSN286:OSZ286"/>
    <mergeCell ref="OTA286:OTM286"/>
    <mergeCell ref="OTN286:OTZ286"/>
    <mergeCell ref="OUA286:OUM286"/>
    <mergeCell ref="OUN286:OUZ286"/>
    <mergeCell ref="OVA286:OVM286"/>
    <mergeCell ref="OVN286:OVZ286"/>
    <mergeCell ref="OWA286:OWM286"/>
    <mergeCell ref="OWN286:OWZ286"/>
    <mergeCell ref="OXA286:OXM286"/>
    <mergeCell ref="OXN286:OXZ286"/>
    <mergeCell ref="OYA286:OYM286"/>
    <mergeCell ref="OYN286:OYZ286"/>
    <mergeCell ref="OZA286:OZM286"/>
    <mergeCell ref="OZN286:OZZ286"/>
    <mergeCell ref="PAA286:PAM286"/>
    <mergeCell ref="PAN286:PAZ286"/>
    <mergeCell ref="PBA286:PBM286"/>
    <mergeCell ref="PBN286:PBZ286"/>
    <mergeCell ref="PCA286:PCM286"/>
    <mergeCell ref="PCN286:PCZ286"/>
    <mergeCell ref="PDA286:PDM286"/>
    <mergeCell ref="PDN286:PDZ286"/>
    <mergeCell ref="PEA286:PEM286"/>
    <mergeCell ref="PEN286:PEZ286"/>
    <mergeCell ref="PFA286:PFM286"/>
    <mergeCell ref="PFN286:PFZ286"/>
    <mergeCell ref="PGA286:PGM286"/>
    <mergeCell ref="PGN286:PGZ286"/>
    <mergeCell ref="PHA286:PHM286"/>
    <mergeCell ref="PHN286:PHZ286"/>
    <mergeCell ref="PIA286:PIM286"/>
    <mergeCell ref="PIN286:PIZ286"/>
    <mergeCell ref="PJA286:PJM286"/>
    <mergeCell ref="PJN286:PJZ286"/>
    <mergeCell ref="PKA286:PKM286"/>
    <mergeCell ref="PKN286:PKZ286"/>
    <mergeCell ref="PLA286:PLM286"/>
    <mergeCell ref="PLN286:PLZ286"/>
    <mergeCell ref="PMA286:PMM286"/>
    <mergeCell ref="PMN286:PMZ286"/>
    <mergeCell ref="PNA286:PNM286"/>
    <mergeCell ref="PNN286:PNZ286"/>
    <mergeCell ref="POA286:POM286"/>
    <mergeCell ref="PON286:POZ286"/>
    <mergeCell ref="PPA286:PPM286"/>
    <mergeCell ref="PPN286:PPZ286"/>
    <mergeCell ref="PQA286:PQM286"/>
    <mergeCell ref="PQN286:PQZ286"/>
    <mergeCell ref="PRA286:PRM286"/>
    <mergeCell ref="PRN286:PRZ286"/>
    <mergeCell ref="PSA286:PSM286"/>
    <mergeCell ref="PSN286:PSZ286"/>
    <mergeCell ref="PTA286:PTM286"/>
    <mergeCell ref="PTN286:PTZ286"/>
    <mergeCell ref="PUA286:PUM286"/>
    <mergeCell ref="PUN286:PUZ286"/>
    <mergeCell ref="PVA286:PVM286"/>
    <mergeCell ref="PVN286:PVZ286"/>
    <mergeCell ref="PWA286:PWM286"/>
    <mergeCell ref="PWN286:PWZ286"/>
    <mergeCell ref="PXA286:PXM286"/>
    <mergeCell ref="PXN286:PXZ286"/>
    <mergeCell ref="PYA286:PYM286"/>
    <mergeCell ref="PYN286:PYZ286"/>
    <mergeCell ref="PZA286:PZM286"/>
    <mergeCell ref="PZN286:PZZ286"/>
    <mergeCell ref="QAA286:QAM286"/>
    <mergeCell ref="QAN286:QAZ286"/>
    <mergeCell ref="QBA286:QBM286"/>
    <mergeCell ref="QBN286:QBZ286"/>
    <mergeCell ref="QCA286:QCM286"/>
    <mergeCell ref="QCN286:QCZ286"/>
    <mergeCell ref="QDA286:QDM286"/>
    <mergeCell ref="QDN286:QDZ286"/>
    <mergeCell ref="QEA286:QEM286"/>
    <mergeCell ref="QEN286:QEZ286"/>
    <mergeCell ref="QFA286:QFM286"/>
    <mergeCell ref="QFN286:QFZ286"/>
    <mergeCell ref="QGA286:QGM286"/>
    <mergeCell ref="QGN286:QGZ286"/>
    <mergeCell ref="QHA286:QHM286"/>
    <mergeCell ref="QHN286:QHZ286"/>
    <mergeCell ref="QIA286:QIM286"/>
    <mergeCell ref="QIN286:QIZ286"/>
    <mergeCell ref="QJA286:QJM286"/>
    <mergeCell ref="QJN286:QJZ286"/>
    <mergeCell ref="QKA286:QKM286"/>
    <mergeCell ref="QKN286:QKZ286"/>
    <mergeCell ref="QLA286:QLM286"/>
    <mergeCell ref="QLN286:QLZ286"/>
    <mergeCell ref="QMA286:QMM286"/>
    <mergeCell ref="QMN286:QMZ286"/>
    <mergeCell ref="QNA286:QNM286"/>
    <mergeCell ref="QNN286:QNZ286"/>
    <mergeCell ref="QOA286:QOM286"/>
    <mergeCell ref="QON286:QOZ286"/>
    <mergeCell ref="QPA286:QPM286"/>
    <mergeCell ref="QPN286:QPZ286"/>
    <mergeCell ref="QQA286:QQM286"/>
    <mergeCell ref="QQN286:QQZ286"/>
    <mergeCell ref="QRA286:QRM286"/>
    <mergeCell ref="QRN286:QRZ286"/>
    <mergeCell ref="QSA286:QSM286"/>
    <mergeCell ref="QSN286:QSZ286"/>
    <mergeCell ref="QTA286:QTM286"/>
    <mergeCell ref="QTN286:QTZ286"/>
    <mergeCell ref="QUA286:QUM286"/>
    <mergeCell ref="QUN286:QUZ286"/>
    <mergeCell ref="QVA286:QVM286"/>
    <mergeCell ref="QVN286:QVZ286"/>
    <mergeCell ref="QWA286:QWM286"/>
    <mergeCell ref="QWN286:QWZ286"/>
    <mergeCell ref="QXA286:QXM286"/>
    <mergeCell ref="QXN286:QXZ286"/>
    <mergeCell ref="QYA286:QYM286"/>
    <mergeCell ref="QYN286:QYZ286"/>
    <mergeCell ref="QZA286:QZM286"/>
    <mergeCell ref="QZN286:QZZ286"/>
    <mergeCell ref="RAA286:RAM286"/>
    <mergeCell ref="RAN286:RAZ286"/>
    <mergeCell ref="RBA286:RBM286"/>
    <mergeCell ref="RBN286:RBZ286"/>
    <mergeCell ref="RCA286:RCM286"/>
    <mergeCell ref="RCN286:RCZ286"/>
    <mergeCell ref="RDA286:RDM286"/>
    <mergeCell ref="RDN286:RDZ286"/>
    <mergeCell ref="REA286:REM286"/>
    <mergeCell ref="REN286:REZ286"/>
    <mergeCell ref="RFA286:RFM286"/>
    <mergeCell ref="RFN286:RFZ286"/>
    <mergeCell ref="RGA286:RGM286"/>
    <mergeCell ref="RGN286:RGZ286"/>
    <mergeCell ref="RHA286:RHM286"/>
    <mergeCell ref="RHN286:RHZ286"/>
    <mergeCell ref="RIA286:RIM286"/>
    <mergeCell ref="RIN286:RIZ286"/>
    <mergeCell ref="RJA286:RJM286"/>
    <mergeCell ref="RJN286:RJZ286"/>
    <mergeCell ref="RKA286:RKM286"/>
    <mergeCell ref="RKN286:RKZ286"/>
    <mergeCell ref="RLA286:RLM286"/>
    <mergeCell ref="RLN286:RLZ286"/>
    <mergeCell ref="RMA286:RMM286"/>
    <mergeCell ref="RMN286:RMZ286"/>
    <mergeCell ref="RNA286:RNM286"/>
    <mergeCell ref="RNN286:RNZ286"/>
    <mergeCell ref="ROA286:ROM286"/>
    <mergeCell ref="RON286:ROZ286"/>
    <mergeCell ref="RPA286:RPM286"/>
    <mergeCell ref="RPN286:RPZ286"/>
    <mergeCell ref="RQA286:RQM286"/>
    <mergeCell ref="RQN286:RQZ286"/>
    <mergeCell ref="RRA286:RRM286"/>
    <mergeCell ref="RRN286:RRZ286"/>
    <mergeCell ref="RSA286:RSM286"/>
    <mergeCell ref="RSN286:RSZ286"/>
    <mergeCell ref="RTA286:RTM286"/>
    <mergeCell ref="RTN286:RTZ286"/>
    <mergeCell ref="RUA286:RUM286"/>
    <mergeCell ref="RUN286:RUZ286"/>
    <mergeCell ref="RVA286:RVM286"/>
    <mergeCell ref="RVN286:RVZ286"/>
    <mergeCell ref="RWA286:RWM286"/>
    <mergeCell ref="RWN286:RWZ286"/>
    <mergeCell ref="RXA286:RXM286"/>
    <mergeCell ref="RXN286:RXZ286"/>
    <mergeCell ref="RYA286:RYM286"/>
    <mergeCell ref="RYN286:RYZ286"/>
    <mergeCell ref="RZA286:RZM286"/>
    <mergeCell ref="RZN286:RZZ286"/>
    <mergeCell ref="SAA286:SAM286"/>
    <mergeCell ref="SAN286:SAZ286"/>
    <mergeCell ref="SBA286:SBM286"/>
    <mergeCell ref="SBN286:SBZ286"/>
    <mergeCell ref="SCA286:SCM286"/>
    <mergeCell ref="SCN286:SCZ286"/>
    <mergeCell ref="SDA286:SDM286"/>
    <mergeCell ref="SDN286:SDZ286"/>
    <mergeCell ref="SEA286:SEM286"/>
    <mergeCell ref="SEN286:SEZ286"/>
    <mergeCell ref="SFA286:SFM286"/>
    <mergeCell ref="SFN286:SFZ286"/>
    <mergeCell ref="SGA286:SGM286"/>
    <mergeCell ref="SGN286:SGZ286"/>
    <mergeCell ref="SHA286:SHM286"/>
    <mergeCell ref="SHN286:SHZ286"/>
    <mergeCell ref="SIA286:SIM286"/>
    <mergeCell ref="SIN286:SIZ286"/>
    <mergeCell ref="SJA286:SJM286"/>
    <mergeCell ref="SJN286:SJZ286"/>
    <mergeCell ref="SKA286:SKM286"/>
    <mergeCell ref="SKN286:SKZ286"/>
    <mergeCell ref="SLA286:SLM286"/>
    <mergeCell ref="SLN286:SLZ286"/>
    <mergeCell ref="SMA286:SMM286"/>
    <mergeCell ref="SMN286:SMZ286"/>
    <mergeCell ref="SNA286:SNM286"/>
    <mergeCell ref="SNN286:SNZ286"/>
    <mergeCell ref="SOA286:SOM286"/>
    <mergeCell ref="SON286:SOZ286"/>
    <mergeCell ref="SPA286:SPM286"/>
    <mergeCell ref="SPN286:SPZ286"/>
    <mergeCell ref="SQA286:SQM286"/>
    <mergeCell ref="SQN286:SQZ286"/>
    <mergeCell ref="SRA286:SRM286"/>
    <mergeCell ref="SRN286:SRZ286"/>
    <mergeCell ref="SSA286:SSM286"/>
    <mergeCell ref="SSN286:SSZ286"/>
    <mergeCell ref="STA286:STM286"/>
    <mergeCell ref="STN286:STZ286"/>
    <mergeCell ref="SUA286:SUM286"/>
    <mergeCell ref="SUN286:SUZ286"/>
    <mergeCell ref="SVA286:SVM286"/>
    <mergeCell ref="SVN286:SVZ286"/>
    <mergeCell ref="SWA286:SWM286"/>
    <mergeCell ref="SWN286:SWZ286"/>
    <mergeCell ref="SXA286:SXM286"/>
    <mergeCell ref="SXN286:SXZ286"/>
    <mergeCell ref="SYA286:SYM286"/>
    <mergeCell ref="SYN286:SYZ286"/>
    <mergeCell ref="SZA286:SZM286"/>
    <mergeCell ref="SZN286:SZZ286"/>
    <mergeCell ref="TAA286:TAM286"/>
    <mergeCell ref="TAN286:TAZ286"/>
    <mergeCell ref="TBA286:TBM286"/>
    <mergeCell ref="TBN286:TBZ286"/>
    <mergeCell ref="TCA286:TCM286"/>
    <mergeCell ref="TCN286:TCZ286"/>
    <mergeCell ref="TDA286:TDM286"/>
    <mergeCell ref="TDN286:TDZ286"/>
    <mergeCell ref="TEA286:TEM286"/>
    <mergeCell ref="TEN286:TEZ286"/>
    <mergeCell ref="TFA286:TFM286"/>
    <mergeCell ref="TFN286:TFZ286"/>
    <mergeCell ref="TGA286:TGM286"/>
    <mergeCell ref="TGN286:TGZ286"/>
    <mergeCell ref="THA286:THM286"/>
    <mergeCell ref="THN286:THZ286"/>
    <mergeCell ref="TIA286:TIM286"/>
    <mergeCell ref="TIN286:TIZ286"/>
    <mergeCell ref="TJA286:TJM286"/>
    <mergeCell ref="TJN286:TJZ286"/>
    <mergeCell ref="TKA286:TKM286"/>
    <mergeCell ref="TKN286:TKZ286"/>
    <mergeCell ref="TLA286:TLM286"/>
    <mergeCell ref="TLN286:TLZ286"/>
    <mergeCell ref="TMA286:TMM286"/>
    <mergeCell ref="TMN286:TMZ286"/>
    <mergeCell ref="TNA286:TNM286"/>
    <mergeCell ref="TNN286:TNZ286"/>
    <mergeCell ref="TOA286:TOM286"/>
    <mergeCell ref="TON286:TOZ286"/>
    <mergeCell ref="TPA286:TPM286"/>
    <mergeCell ref="TPN286:TPZ286"/>
    <mergeCell ref="TQA286:TQM286"/>
    <mergeCell ref="TQN286:TQZ286"/>
    <mergeCell ref="TRA286:TRM286"/>
    <mergeCell ref="TRN286:TRZ286"/>
    <mergeCell ref="TSA286:TSM286"/>
    <mergeCell ref="TSN286:TSZ286"/>
    <mergeCell ref="TTA286:TTM286"/>
    <mergeCell ref="TTN286:TTZ286"/>
    <mergeCell ref="TUA286:TUM286"/>
    <mergeCell ref="TUN286:TUZ286"/>
    <mergeCell ref="TVA286:TVM286"/>
    <mergeCell ref="TVN286:TVZ286"/>
    <mergeCell ref="TWA286:TWM286"/>
    <mergeCell ref="TWN286:TWZ286"/>
    <mergeCell ref="TXA286:TXM286"/>
    <mergeCell ref="TXN286:TXZ286"/>
    <mergeCell ref="TYA286:TYM286"/>
    <mergeCell ref="TYN286:TYZ286"/>
    <mergeCell ref="TZA286:TZM286"/>
    <mergeCell ref="TZN286:TZZ286"/>
    <mergeCell ref="UAA286:UAM286"/>
    <mergeCell ref="UAN286:UAZ286"/>
    <mergeCell ref="UBA286:UBM286"/>
    <mergeCell ref="UBN286:UBZ286"/>
    <mergeCell ref="UCA286:UCM286"/>
    <mergeCell ref="UCN286:UCZ286"/>
    <mergeCell ref="UDA286:UDM286"/>
    <mergeCell ref="UDN286:UDZ286"/>
    <mergeCell ref="UEA286:UEM286"/>
    <mergeCell ref="UEN286:UEZ286"/>
    <mergeCell ref="UFA286:UFM286"/>
    <mergeCell ref="UFN286:UFZ286"/>
    <mergeCell ref="UGA286:UGM286"/>
    <mergeCell ref="UGN286:UGZ286"/>
    <mergeCell ref="UHA286:UHM286"/>
    <mergeCell ref="UHN286:UHZ286"/>
    <mergeCell ref="UIA286:UIM286"/>
    <mergeCell ref="UIN286:UIZ286"/>
    <mergeCell ref="UJA286:UJM286"/>
    <mergeCell ref="UJN286:UJZ286"/>
    <mergeCell ref="UKA286:UKM286"/>
    <mergeCell ref="UKN286:UKZ286"/>
    <mergeCell ref="ULA286:ULM286"/>
    <mergeCell ref="ULN286:ULZ286"/>
    <mergeCell ref="UMA286:UMM286"/>
    <mergeCell ref="UMN286:UMZ286"/>
    <mergeCell ref="UNA286:UNM286"/>
    <mergeCell ref="UNN286:UNZ286"/>
    <mergeCell ref="UOA286:UOM286"/>
    <mergeCell ref="UON286:UOZ286"/>
    <mergeCell ref="UPA286:UPM286"/>
    <mergeCell ref="UPN286:UPZ286"/>
    <mergeCell ref="UQA286:UQM286"/>
    <mergeCell ref="UQN286:UQZ286"/>
    <mergeCell ref="URA286:URM286"/>
    <mergeCell ref="URN286:URZ286"/>
    <mergeCell ref="USA286:USM286"/>
    <mergeCell ref="USN286:USZ286"/>
    <mergeCell ref="UTA286:UTM286"/>
    <mergeCell ref="UTN286:UTZ286"/>
    <mergeCell ref="UUA286:UUM286"/>
    <mergeCell ref="UUN286:UUZ286"/>
    <mergeCell ref="UVA286:UVM286"/>
    <mergeCell ref="UVN286:UVZ286"/>
    <mergeCell ref="UWA286:UWM286"/>
    <mergeCell ref="UWN286:UWZ286"/>
    <mergeCell ref="UXA286:UXM286"/>
    <mergeCell ref="UXN286:UXZ286"/>
    <mergeCell ref="UYA286:UYM286"/>
    <mergeCell ref="UYN286:UYZ286"/>
    <mergeCell ref="UZA286:UZM286"/>
    <mergeCell ref="UZN286:UZZ286"/>
    <mergeCell ref="VAA286:VAM286"/>
    <mergeCell ref="VAN286:VAZ286"/>
    <mergeCell ref="VBA286:VBM286"/>
    <mergeCell ref="VBN286:VBZ286"/>
    <mergeCell ref="VCA286:VCM286"/>
    <mergeCell ref="VCN286:VCZ286"/>
    <mergeCell ref="VDA286:VDM286"/>
    <mergeCell ref="VDN286:VDZ286"/>
    <mergeCell ref="VEA286:VEM286"/>
    <mergeCell ref="VEN286:VEZ286"/>
    <mergeCell ref="VFA286:VFM286"/>
    <mergeCell ref="VFN286:VFZ286"/>
    <mergeCell ref="VGA286:VGM286"/>
    <mergeCell ref="VGN286:VGZ286"/>
    <mergeCell ref="VHA286:VHM286"/>
    <mergeCell ref="VHN286:VHZ286"/>
    <mergeCell ref="VIA286:VIM286"/>
    <mergeCell ref="VIN286:VIZ286"/>
    <mergeCell ref="VJA286:VJM286"/>
    <mergeCell ref="VJN286:VJZ286"/>
    <mergeCell ref="VKA286:VKM286"/>
    <mergeCell ref="VKN286:VKZ286"/>
    <mergeCell ref="VLA286:VLM286"/>
    <mergeCell ref="VLN286:VLZ286"/>
    <mergeCell ref="VMA286:VMM286"/>
    <mergeCell ref="VMN286:VMZ286"/>
    <mergeCell ref="VNA286:VNM286"/>
    <mergeCell ref="VNN286:VNZ286"/>
    <mergeCell ref="VOA286:VOM286"/>
    <mergeCell ref="VON286:VOZ286"/>
    <mergeCell ref="VPA286:VPM286"/>
    <mergeCell ref="VPN286:VPZ286"/>
    <mergeCell ref="VQA286:VQM286"/>
    <mergeCell ref="VQN286:VQZ286"/>
    <mergeCell ref="VRA286:VRM286"/>
    <mergeCell ref="VRN286:VRZ286"/>
    <mergeCell ref="VSA286:VSM286"/>
    <mergeCell ref="VSN286:VSZ286"/>
    <mergeCell ref="WMA286:WMM286"/>
    <mergeCell ref="WMN286:WMZ286"/>
    <mergeCell ref="WNA286:WNM286"/>
    <mergeCell ref="WNN286:WNZ286"/>
    <mergeCell ref="VTA286:VTM286"/>
    <mergeCell ref="VTN286:VTZ286"/>
    <mergeCell ref="VUA286:VUM286"/>
    <mergeCell ref="VUN286:VUZ286"/>
    <mergeCell ref="VVA286:VVM286"/>
    <mergeCell ref="VVN286:VVZ286"/>
    <mergeCell ref="VWA286:VWM286"/>
    <mergeCell ref="VWN286:VWZ286"/>
    <mergeCell ref="VXA286:VXM286"/>
    <mergeCell ref="VXN286:VXZ286"/>
    <mergeCell ref="VYA286:VYM286"/>
    <mergeCell ref="VYN286:VYZ286"/>
    <mergeCell ref="VZA286:VZM286"/>
    <mergeCell ref="VZN286:VZZ286"/>
    <mergeCell ref="WAA286:WAM286"/>
    <mergeCell ref="WAN286:WAZ286"/>
    <mergeCell ref="WBA286:WBM286"/>
    <mergeCell ref="WQN286:WQZ286"/>
    <mergeCell ref="WRA286:WRM286"/>
    <mergeCell ref="WRN286:WRZ286"/>
    <mergeCell ref="WSA286:WSM286"/>
    <mergeCell ref="A449:M449"/>
    <mergeCell ref="A450:M450"/>
    <mergeCell ref="A466:M466"/>
    <mergeCell ref="A482:M482"/>
    <mergeCell ref="A493:M493"/>
    <mergeCell ref="A435:M435"/>
    <mergeCell ref="A443:M443"/>
    <mergeCell ref="WSN286:WSZ286"/>
    <mergeCell ref="WTA286:WTM286"/>
    <mergeCell ref="WCN286:WCZ286"/>
    <mergeCell ref="WDA286:WDM286"/>
    <mergeCell ref="WDN286:WDZ286"/>
    <mergeCell ref="WEA286:WEM286"/>
    <mergeCell ref="WEN286:WEZ286"/>
    <mergeCell ref="WFA286:WFM286"/>
    <mergeCell ref="WFN286:WFZ286"/>
    <mergeCell ref="WGA286:WGM286"/>
    <mergeCell ref="WGN286:WGZ286"/>
    <mergeCell ref="WHA286:WHM286"/>
    <mergeCell ref="WHN286:WHZ286"/>
    <mergeCell ref="WIA286:WIM286"/>
    <mergeCell ref="WIN286:WIZ286"/>
    <mergeCell ref="WJA286:WJM286"/>
    <mergeCell ref="WJN286:WJZ286"/>
    <mergeCell ref="WKA286:WKM286"/>
    <mergeCell ref="WKN286:WKZ286"/>
    <mergeCell ref="WLA286:WLM286"/>
    <mergeCell ref="WLN286:WLZ286"/>
    <mergeCell ref="XCA286:XCM286"/>
    <mergeCell ref="XCN286:XCZ286"/>
    <mergeCell ref="XDA286:XDM286"/>
    <mergeCell ref="XDN286:XDZ286"/>
    <mergeCell ref="XEA286:XEM286"/>
    <mergeCell ref="XEN286:XEZ286"/>
    <mergeCell ref="XFA286:XFD286"/>
    <mergeCell ref="A305:M305"/>
    <mergeCell ref="WTN286:WTZ286"/>
    <mergeCell ref="WUA286:WUM286"/>
    <mergeCell ref="WUN286:WUZ286"/>
    <mergeCell ref="WVA286:WVM286"/>
    <mergeCell ref="WVN286:WVZ286"/>
    <mergeCell ref="WWA286:WWM286"/>
    <mergeCell ref="WWN286:WWZ286"/>
    <mergeCell ref="WXA286:WXM286"/>
    <mergeCell ref="WXN286:WXZ286"/>
    <mergeCell ref="WYA286:WYM286"/>
    <mergeCell ref="WYN286:WYZ286"/>
    <mergeCell ref="WZA286:WZM286"/>
    <mergeCell ref="WZN286:WZZ286"/>
    <mergeCell ref="XAA286:XAM286"/>
    <mergeCell ref="XAN286:XAZ286"/>
    <mergeCell ref="XBA286:XBM286"/>
    <mergeCell ref="XBN286:XBZ286"/>
    <mergeCell ref="WBN286:WBZ286"/>
    <mergeCell ref="WCA286:WCM286"/>
    <mergeCell ref="WOA286:WOM286"/>
    <mergeCell ref="WON286:WOZ286"/>
    <mergeCell ref="WPA286:WPM286"/>
    <mergeCell ref="WPN286:WPZ286"/>
    <mergeCell ref="WQA286:WQM286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Александра У</cp:lastModifiedBy>
  <cp:lastPrinted>2017-12-08T11:17:21Z</cp:lastPrinted>
  <dcterms:created xsi:type="dcterms:W3CDTF">2014-07-04T04:29:44Z</dcterms:created>
  <dcterms:modified xsi:type="dcterms:W3CDTF">2017-12-08T11:19:35Z</dcterms:modified>
</cp:coreProperties>
</file>