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Главный специалист\МУНИЦИПАЛЬНЫЕ ПРОГРАММЫ\Мониторинг 2018\9 месяцев 2018\"/>
    </mc:Choice>
  </mc:AlternateContent>
  <bookViews>
    <workbookView xWindow="0" yWindow="0" windowWidth="28800" windowHeight="11745"/>
  </bookViews>
  <sheets>
    <sheet name="на 01.10.2018" sheetId="3" r:id="rId1"/>
  </sheets>
  <calcPr calcId="162913"/>
</workbook>
</file>

<file path=xl/calcChain.xml><?xml version="1.0" encoding="utf-8"?>
<calcChain xmlns="http://schemas.openxmlformats.org/spreadsheetml/2006/main">
  <c r="I492" i="3" l="1"/>
  <c r="G352" i="3" l="1"/>
  <c r="H352" i="3"/>
  <c r="I352" i="3"/>
  <c r="J352" i="3"/>
  <c r="K352" i="3"/>
  <c r="F352" i="3"/>
  <c r="G348" i="3"/>
  <c r="H348" i="3"/>
  <c r="I348" i="3"/>
  <c r="J348" i="3"/>
  <c r="K348" i="3"/>
  <c r="F348" i="3"/>
  <c r="G288" i="3" l="1"/>
  <c r="H288" i="3"/>
  <c r="I288" i="3"/>
  <c r="J288" i="3"/>
  <c r="K288" i="3"/>
  <c r="I325" i="3"/>
  <c r="H325" i="3"/>
  <c r="G325" i="3"/>
  <c r="F325" i="3"/>
  <c r="I324" i="3"/>
  <c r="H324" i="3"/>
  <c r="G324" i="3"/>
  <c r="F324" i="3"/>
  <c r="F322" i="3"/>
  <c r="G320" i="3"/>
  <c r="F320" i="3"/>
  <c r="G309" i="3"/>
  <c r="G295" i="3"/>
  <c r="F295" i="3"/>
  <c r="G284" i="3"/>
  <c r="F284" i="3"/>
  <c r="F268" i="3"/>
  <c r="G264" i="3"/>
  <c r="K205" i="3" l="1"/>
  <c r="J205" i="3"/>
  <c r="I205" i="3"/>
  <c r="H205" i="3"/>
  <c r="G205" i="3"/>
  <c r="F205" i="3"/>
  <c r="K217" i="3"/>
  <c r="J217" i="3"/>
  <c r="I217" i="3"/>
  <c r="H217" i="3"/>
  <c r="G217" i="3"/>
  <c r="F217" i="3"/>
  <c r="H79" i="3" l="1"/>
  <c r="H69" i="3"/>
  <c r="J69" i="3"/>
  <c r="G523" i="3"/>
  <c r="H523" i="3"/>
  <c r="I523" i="3"/>
  <c r="J523" i="3"/>
  <c r="K523" i="3"/>
  <c r="F523" i="3"/>
  <c r="G548" i="3" l="1"/>
  <c r="H548" i="3"/>
  <c r="I548" i="3"/>
  <c r="J548" i="3"/>
  <c r="K548" i="3"/>
  <c r="F548" i="3"/>
  <c r="G540" i="3"/>
  <c r="H540" i="3"/>
  <c r="I540" i="3"/>
  <c r="J540" i="3"/>
  <c r="K540" i="3"/>
  <c r="F540" i="3"/>
  <c r="G536" i="3"/>
  <c r="H536" i="3"/>
  <c r="I536" i="3"/>
  <c r="J536" i="3"/>
  <c r="K536" i="3"/>
  <c r="F536" i="3"/>
  <c r="G527" i="3"/>
  <c r="F527" i="3"/>
  <c r="K527" i="3"/>
  <c r="J527" i="3"/>
  <c r="I527" i="3"/>
  <c r="H527" i="3"/>
  <c r="G518" i="3"/>
  <c r="H518" i="3"/>
  <c r="I518" i="3"/>
  <c r="J518" i="3"/>
  <c r="K518" i="3"/>
  <c r="F518" i="3"/>
  <c r="H549" i="3" l="1"/>
  <c r="F544" i="3"/>
  <c r="F549" i="3" s="1"/>
  <c r="J544" i="3"/>
  <c r="J549" i="3" s="1"/>
  <c r="H544" i="3"/>
  <c r="K544" i="3"/>
  <c r="K549" i="3" s="1"/>
  <c r="I544" i="3"/>
  <c r="I549" i="3" s="1"/>
  <c r="G544" i="3"/>
  <c r="G549" i="3" s="1"/>
  <c r="G507" i="3"/>
  <c r="H507" i="3"/>
  <c r="I507" i="3"/>
  <c r="J507" i="3"/>
  <c r="K507" i="3"/>
  <c r="F507" i="3"/>
  <c r="G492" i="3"/>
  <c r="H492" i="3"/>
  <c r="J492" i="3"/>
  <c r="K492" i="3"/>
  <c r="F492" i="3"/>
  <c r="K488" i="3"/>
  <c r="G488" i="3"/>
  <c r="H488" i="3"/>
  <c r="I488" i="3"/>
  <c r="J488" i="3"/>
  <c r="F488" i="3"/>
  <c r="G484" i="3" l="1"/>
  <c r="H484" i="3"/>
  <c r="J484" i="3"/>
  <c r="K484" i="3"/>
  <c r="F484" i="3"/>
  <c r="G479" i="3"/>
  <c r="H479" i="3"/>
  <c r="I479" i="3"/>
  <c r="J479" i="3"/>
  <c r="K479" i="3"/>
  <c r="F479" i="3"/>
  <c r="K477" i="3"/>
  <c r="J477" i="3"/>
  <c r="I477" i="3"/>
  <c r="H477" i="3"/>
  <c r="G477" i="3"/>
  <c r="F477" i="3"/>
  <c r="F496" i="3" l="1"/>
  <c r="F508" i="3" s="1"/>
  <c r="H496" i="3"/>
  <c r="H508" i="3" s="1"/>
  <c r="K496" i="3"/>
  <c r="K508" i="3" s="1"/>
  <c r="I496" i="3"/>
  <c r="I508" i="3" s="1"/>
  <c r="G496" i="3"/>
  <c r="G508" i="3" s="1"/>
  <c r="J496" i="3"/>
  <c r="J508" i="3" s="1"/>
  <c r="K459" i="3"/>
  <c r="J459" i="3"/>
  <c r="I459" i="3"/>
  <c r="H459" i="3"/>
  <c r="G459" i="3"/>
  <c r="F459" i="3"/>
  <c r="G441" i="3"/>
  <c r="G453" i="3" s="1"/>
  <c r="H441" i="3"/>
  <c r="H453" i="3" s="1"/>
  <c r="I441" i="3"/>
  <c r="I453" i="3" s="1"/>
  <c r="J441" i="3"/>
  <c r="J453" i="3" s="1"/>
  <c r="K441" i="3"/>
  <c r="K453" i="3" s="1"/>
  <c r="F441" i="3"/>
  <c r="F453" i="3" s="1"/>
  <c r="G435" i="3"/>
  <c r="H435" i="3"/>
  <c r="I435" i="3"/>
  <c r="J435" i="3"/>
  <c r="K435" i="3"/>
  <c r="F435" i="3"/>
  <c r="G431" i="3"/>
  <c r="G439" i="3" s="1"/>
  <c r="H431" i="3"/>
  <c r="I431" i="3"/>
  <c r="I439" i="3" s="1"/>
  <c r="J431" i="3"/>
  <c r="K431" i="3"/>
  <c r="K439" i="3" s="1"/>
  <c r="F431" i="3"/>
  <c r="J428" i="3"/>
  <c r="F428" i="3"/>
  <c r="G428" i="3"/>
  <c r="H428" i="3"/>
  <c r="I428" i="3"/>
  <c r="K428" i="3"/>
  <c r="G460" i="3" l="1"/>
  <c r="I460" i="3"/>
  <c r="K460" i="3"/>
  <c r="F439" i="3"/>
  <c r="F460" i="3" s="1"/>
  <c r="J439" i="3"/>
  <c r="J460" i="3" s="1"/>
  <c r="H439" i="3"/>
  <c r="H460" i="3" s="1"/>
  <c r="G421" i="3"/>
  <c r="H421" i="3"/>
  <c r="I421" i="3"/>
  <c r="J421" i="3"/>
  <c r="K421" i="3"/>
  <c r="F421" i="3"/>
  <c r="G410" i="3"/>
  <c r="G418" i="3" s="1"/>
  <c r="H410" i="3"/>
  <c r="H418" i="3" s="1"/>
  <c r="I410" i="3"/>
  <c r="I418" i="3" s="1"/>
  <c r="J410" i="3"/>
  <c r="J418" i="3" s="1"/>
  <c r="K410" i="3"/>
  <c r="K418" i="3" s="1"/>
  <c r="F410" i="3"/>
  <c r="F418" i="3" s="1"/>
  <c r="K408" i="3"/>
  <c r="J408" i="3"/>
  <c r="I408" i="3"/>
  <c r="H408" i="3"/>
  <c r="G408" i="3"/>
  <c r="F408" i="3"/>
  <c r="K422" i="3" l="1"/>
  <c r="I422" i="3"/>
  <c r="G422" i="3"/>
  <c r="F422" i="3"/>
  <c r="J422" i="3"/>
  <c r="H422" i="3"/>
  <c r="G382" i="3"/>
  <c r="H382" i="3"/>
  <c r="I382" i="3"/>
  <c r="J382" i="3"/>
  <c r="K382" i="3"/>
  <c r="F382" i="3"/>
  <c r="G372" i="3"/>
  <c r="H372" i="3"/>
  <c r="I372" i="3"/>
  <c r="J372" i="3"/>
  <c r="K372" i="3"/>
  <c r="F372" i="3"/>
  <c r="G368" i="3"/>
  <c r="H368" i="3"/>
  <c r="I368" i="3"/>
  <c r="J368" i="3"/>
  <c r="K368" i="3"/>
  <c r="F368" i="3"/>
  <c r="G364" i="3"/>
  <c r="H364" i="3"/>
  <c r="I364" i="3"/>
  <c r="J364" i="3"/>
  <c r="K364" i="3"/>
  <c r="F364" i="3"/>
  <c r="G356" i="3"/>
  <c r="H356" i="3"/>
  <c r="I356" i="3"/>
  <c r="J356" i="3"/>
  <c r="K356" i="3"/>
  <c r="F356" i="3"/>
  <c r="G338" i="3"/>
  <c r="H338" i="3"/>
  <c r="I338" i="3"/>
  <c r="J338" i="3"/>
  <c r="K338" i="3"/>
  <c r="F338" i="3"/>
  <c r="G334" i="3"/>
  <c r="H334" i="3"/>
  <c r="I334" i="3"/>
  <c r="J334" i="3"/>
  <c r="K334" i="3"/>
  <c r="F334" i="3"/>
  <c r="K346" i="3" l="1"/>
  <c r="I346" i="3"/>
  <c r="G346" i="3"/>
  <c r="K376" i="3"/>
  <c r="I376" i="3"/>
  <c r="G376" i="3"/>
  <c r="F346" i="3"/>
  <c r="J346" i="3"/>
  <c r="H346" i="3"/>
  <c r="F376" i="3"/>
  <c r="J376" i="3"/>
  <c r="H376" i="3"/>
  <c r="G307" i="3"/>
  <c r="H307" i="3"/>
  <c r="I307" i="3"/>
  <c r="J307" i="3"/>
  <c r="K307" i="3"/>
  <c r="K383" i="3" l="1"/>
  <c r="J383" i="3"/>
  <c r="H383" i="3"/>
  <c r="F383" i="3"/>
  <c r="I383" i="3"/>
  <c r="G383" i="3"/>
  <c r="J326" i="3"/>
  <c r="K326" i="3"/>
  <c r="G313" i="3"/>
  <c r="G318" i="3" s="1"/>
  <c r="H313" i="3"/>
  <c r="H318" i="3" s="1"/>
  <c r="I313" i="3"/>
  <c r="I318" i="3" s="1"/>
  <c r="J313" i="3"/>
  <c r="J318" i="3" s="1"/>
  <c r="K313" i="3"/>
  <c r="K318" i="3" s="1"/>
  <c r="F313" i="3"/>
  <c r="F318" i="3" s="1"/>
  <c r="F307" i="3"/>
  <c r="G303" i="3"/>
  <c r="H303" i="3"/>
  <c r="I303" i="3"/>
  <c r="J303" i="3"/>
  <c r="K303" i="3"/>
  <c r="F303" i="3"/>
  <c r="G299" i="3"/>
  <c r="H299" i="3"/>
  <c r="I299" i="3"/>
  <c r="J299" i="3"/>
  <c r="K299" i="3"/>
  <c r="F299" i="3"/>
  <c r="G294" i="3"/>
  <c r="H294" i="3"/>
  <c r="I294" i="3"/>
  <c r="J294" i="3"/>
  <c r="K294" i="3"/>
  <c r="F294" i="3"/>
  <c r="G290" i="3"/>
  <c r="H290" i="3"/>
  <c r="I290" i="3"/>
  <c r="J290" i="3"/>
  <c r="K290" i="3"/>
  <c r="F290" i="3"/>
  <c r="H283" i="3"/>
  <c r="I283" i="3"/>
  <c r="J283" i="3"/>
  <c r="K283" i="3"/>
  <c r="G278" i="3"/>
  <c r="H278" i="3"/>
  <c r="I278" i="3"/>
  <c r="J278" i="3"/>
  <c r="K278" i="3"/>
  <c r="F278" i="3"/>
  <c r="G274" i="3"/>
  <c r="H274" i="3"/>
  <c r="I274" i="3"/>
  <c r="J274" i="3"/>
  <c r="K274" i="3"/>
  <c r="F274" i="3"/>
  <c r="H270" i="3"/>
  <c r="I270" i="3"/>
  <c r="J270" i="3"/>
  <c r="K270" i="3"/>
  <c r="G270" i="3"/>
  <c r="F270" i="3"/>
  <c r="G266" i="3"/>
  <c r="H266" i="3"/>
  <c r="I266" i="3"/>
  <c r="J266" i="3"/>
  <c r="K266" i="3"/>
  <c r="H262" i="3"/>
  <c r="I262" i="3"/>
  <c r="J262" i="3"/>
  <c r="K262" i="3"/>
  <c r="F262" i="3"/>
  <c r="I326" i="3"/>
  <c r="H326" i="3"/>
  <c r="G326" i="3"/>
  <c r="G283" i="3"/>
  <c r="F283" i="3"/>
  <c r="F266" i="3"/>
  <c r="G262" i="3"/>
  <c r="K311" i="3" l="1"/>
  <c r="I311" i="3"/>
  <c r="G311" i="3"/>
  <c r="F326" i="3"/>
  <c r="I327" i="3"/>
  <c r="J311" i="3"/>
  <c r="H311" i="3"/>
  <c r="F311" i="3"/>
  <c r="F288" i="3"/>
  <c r="J252" i="3"/>
  <c r="K252" i="3"/>
  <c r="G238" i="3"/>
  <c r="G246" i="3" s="1"/>
  <c r="H238" i="3"/>
  <c r="H246" i="3" s="1"/>
  <c r="I238" i="3"/>
  <c r="I246" i="3" s="1"/>
  <c r="J238" i="3"/>
  <c r="J246" i="3" s="1"/>
  <c r="K238" i="3"/>
  <c r="K246" i="3" s="1"/>
  <c r="F238" i="3"/>
  <c r="F246" i="3" s="1"/>
  <c r="K232" i="3"/>
  <c r="G232" i="3"/>
  <c r="H232" i="3"/>
  <c r="I232" i="3"/>
  <c r="J232" i="3"/>
  <c r="F232" i="3"/>
  <c r="G228" i="3"/>
  <c r="H228" i="3"/>
  <c r="I228" i="3"/>
  <c r="J228" i="3"/>
  <c r="K228" i="3"/>
  <c r="F228" i="3"/>
  <c r="G224" i="3"/>
  <c r="H224" i="3"/>
  <c r="I224" i="3"/>
  <c r="J224" i="3"/>
  <c r="K224" i="3"/>
  <c r="K236" i="3" s="1"/>
  <c r="F224" i="3"/>
  <c r="F236" i="3" s="1"/>
  <c r="G327" i="3" l="1"/>
  <c r="K327" i="3"/>
  <c r="H327" i="3"/>
  <c r="F327" i="3"/>
  <c r="J327" i="3"/>
  <c r="I236" i="3"/>
  <c r="G236" i="3"/>
  <c r="J236" i="3"/>
  <c r="H236" i="3"/>
  <c r="G189" i="3" l="1"/>
  <c r="H189" i="3"/>
  <c r="I189" i="3"/>
  <c r="J189" i="3"/>
  <c r="K189" i="3"/>
  <c r="F189" i="3"/>
  <c r="G213" i="3"/>
  <c r="H213" i="3"/>
  <c r="I213" i="3"/>
  <c r="J213" i="3"/>
  <c r="K213" i="3"/>
  <c r="F213" i="3"/>
  <c r="G209" i="3"/>
  <c r="H209" i="3"/>
  <c r="I209" i="3"/>
  <c r="J209" i="3"/>
  <c r="K209" i="3"/>
  <c r="F209" i="3"/>
  <c r="G197" i="3" l="1"/>
  <c r="G222" i="3" s="1"/>
  <c r="H197" i="3"/>
  <c r="H222" i="3" s="1"/>
  <c r="I197" i="3"/>
  <c r="I222" i="3" s="1"/>
  <c r="J197" i="3"/>
  <c r="J222" i="3" s="1"/>
  <c r="K197" i="3"/>
  <c r="K222" i="3" s="1"/>
  <c r="F197" i="3"/>
  <c r="F222" i="3" s="1"/>
  <c r="G171" i="3"/>
  <c r="H171" i="3"/>
  <c r="I171" i="3"/>
  <c r="J171" i="3"/>
  <c r="K171" i="3"/>
  <c r="F171" i="3"/>
  <c r="K167" i="3"/>
  <c r="G167" i="3"/>
  <c r="H167" i="3"/>
  <c r="I167" i="3"/>
  <c r="J167" i="3"/>
  <c r="F167" i="3"/>
  <c r="G163" i="3"/>
  <c r="H163" i="3"/>
  <c r="I163" i="3"/>
  <c r="J163" i="3"/>
  <c r="K163" i="3"/>
  <c r="F163" i="3"/>
  <c r="F252" i="3" s="1"/>
  <c r="K187" i="3" l="1"/>
  <c r="K254" i="3" s="1"/>
  <c r="I187" i="3"/>
  <c r="G187" i="3"/>
  <c r="H252" i="3"/>
  <c r="F187" i="3"/>
  <c r="F254" i="3" s="1"/>
  <c r="J187" i="3"/>
  <c r="J254" i="3" s="1"/>
  <c r="H187" i="3"/>
  <c r="I252" i="3"/>
  <c r="I254" i="3" s="1"/>
  <c r="G252" i="3"/>
  <c r="G254" i="3" s="1"/>
  <c r="G159" i="3"/>
  <c r="H159" i="3"/>
  <c r="I159" i="3"/>
  <c r="J159" i="3"/>
  <c r="K159" i="3"/>
  <c r="F159" i="3"/>
  <c r="G154" i="3"/>
  <c r="H154" i="3"/>
  <c r="I154" i="3"/>
  <c r="J154" i="3"/>
  <c r="K154" i="3"/>
  <c r="F154" i="3"/>
  <c r="I140" i="3"/>
  <c r="J140" i="3"/>
  <c r="K140" i="3"/>
  <c r="F140" i="3"/>
  <c r="G140" i="3"/>
  <c r="H140" i="3"/>
  <c r="K125" i="3"/>
  <c r="J125" i="3"/>
  <c r="I125" i="3"/>
  <c r="H125" i="3"/>
  <c r="G125" i="3"/>
  <c r="F125" i="3"/>
  <c r="K115" i="3"/>
  <c r="J115" i="3"/>
  <c r="I115" i="3"/>
  <c r="H115" i="3"/>
  <c r="G115" i="3"/>
  <c r="F115" i="3"/>
  <c r="G77" i="3"/>
  <c r="H77" i="3"/>
  <c r="I77" i="3"/>
  <c r="J77" i="3"/>
  <c r="K77" i="3"/>
  <c r="F77" i="3"/>
  <c r="G73" i="3"/>
  <c r="H73" i="3"/>
  <c r="J73" i="3"/>
  <c r="K73" i="3"/>
  <c r="F73" i="3"/>
  <c r="G69" i="3"/>
  <c r="I69" i="3"/>
  <c r="K69" i="3"/>
  <c r="F69" i="3"/>
  <c r="H254" i="3" l="1"/>
  <c r="F89" i="3"/>
  <c r="F160" i="3" s="1"/>
  <c r="J89" i="3"/>
  <c r="J160" i="3" s="1"/>
  <c r="H89" i="3"/>
  <c r="H160" i="3" s="1"/>
  <c r="K89" i="3"/>
  <c r="K160" i="3" s="1"/>
  <c r="I89" i="3"/>
  <c r="I160" i="3" s="1"/>
  <c r="G89" i="3"/>
  <c r="G160" i="3" s="1"/>
  <c r="G53" i="3" l="1"/>
  <c r="G65" i="3" s="1"/>
  <c r="H53" i="3"/>
  <c r="H65" i="3" s="1"/>
  <c r="I53" i="3"/>
  <c r="I65" i="3" s="1"/>
  <c r="J53" i="3"/>
  <c r="J65" i="3" s="1"/>
  <c r="K53" i="3"/>
  <c r="K65" i="3" s="1"/>
  <c r="F53" i="3"/>
  <c r="F65" i="3" s="1"/>
  <c r="G42" i="3"/>
  <c r="H42" i="3"/>
  <c r="I42" i="3"/>
  <c r="J42" i="3"/>
  <c r="K42" i="3"/>
  <c r="F42" i="3"/>
  <c r="G37" i="3"/>
  <c r="H37" i="3"/>
  <c r="I37" i="3"/>
  <c r="J37" i="3"/>
  <c r="K37" i="3"/>
  <c r="F37" i="3"/>
  <c r="G33" i="3"/>
  <c r="H33" i="3"/>
  <c r="I33" i="3"/>
  <c r="J33" i="3"/>
  <c r="K33" i="3"/>
  <c r="F33" i="3"/>
  <c r="G25" i="3"/>
  <c r="H25" i="3"/>
  <c r="I25" i="3"/>
  <c r="J25" i="3"/>
  <c r="K25" i="3"/>
  <c r="F25" i="3"/>
  <c r="F47" i="3" l="1"/>
  <c r="F66" i="3" s="1"/>
  <c r="J47" i="3"/>
  <c r="J66" i="3" s="1"/>
  <c r="H47" i="3"/>
  <c r="H66" i="3" s="1"/>
  <c r="K47" i="3"/>
  <c r="K66" i="3" s="1"/>
  <c r="I47" i="3"/>
  <c r="I66" i="3" s="1"/>
  <c r="G47" i="3"/>
  <c r="G66" i="3" s="1"/>
</calcChain>
</file>

<file path=xl/sharedStrings.xml><?xml version="1.0" encoding="utf-8"?>
<sst xmlns="http://schemas.openxmlformats.org/spreadsheetml/2006/main" count="2642" uniqueCount="722">
  <si>
    <t>№</t>
  </si>
  <si>
    <t>Наименование основного мероприятия, контрольного события программы</t>
  </si>
  <si>
    <t>предусмотренно программой</t>
  </si>
  <si>
    <t>Ответственный исполнитель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</si>
  <si>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</si>
  <si>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</si>
  <si>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</si>
  <si>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</si>
  <si>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примечание 
(указать причины неисполнения бюджетных средств либо ненаступления контрольных событий)</t>
  </si>
  <si>
    <t>расходы бюджета муниципального  образования муниципального района "Сосногорск" на реализацию программы,руб.</t>
  </si>
  <si>
    <t>ИТОГО по подпрограмме 1:</t>
  </si>
  <si>
    <t>ИТОГО по подпрограмме 2:</t>
  </si>
  <si>
    <t>ИТОГО ПО МУНИЦИПАЛЬНОЙ ПРОГРАММЕ:</t>
  </si>
  <si>
    <t>МУНИЦИПАЛЬНАЯ ПРОГРАММА "РАЗВИТИЕ ЭКОНОМИКИ"</t>
  </si>
  <si>
    <t>Подпрограмма 1 "Стратегическое планирование в муниципальном районе "Сосногорск"</t>
  </si>
  <si>
    <t>1.1</t>
  </si>
  <si>
    <t>Совершенствование системы стратегического управления</t>
  </si>
  <si>
    <t>Рубцова С.В., руководитель отдела экономического развития и потребительского рынка</t>
  </si>
  <si>
    <t>1.1.1</t>
  </si>
  <si>
    <t>Поддержание в актуальном состоянии Стратегии социально-экономического развития муниципального образования муниципального района "Сосногорск" на период до 2020 года</t>
  </si>
  <si>
    <t>1.1.2</t>
  </si>
  <si>
    <t>Разработка плана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</t>
  </si>
  <si>
    <t>КС 1</t>
  </si>
  <si>
    <t>Индикаторы Стратегии социально-экономического развития муниципального образования муниципального района "Сосногорск" на период до 2020 года актуализированы</t>
  </si>
  <si>
    <t>х</t>
  </si>
  <si>
    <t>КС 2</t>
  </si>
  <si>
    <t>План мероприятий по реализации Стратегии социально-экономического развития муниципального образования муниципального района "Сосногорск" на период до 2020 года разработан</t>
  </si>
  <si>
    <t>1.2</t>
  </si>
  <si>
    <t>Развитие системы муниципальных программ</t>
  </si>
  <si>
    <t>1.2.1</t>
  </si>
  <si>
    <t>Мониторинг реализации муниципальных программ</t>
  </si>
  <si>
    <t>1.2.2</t>
  </si>
  <si>
    <t>Подготовка сводного годового доклада о ходе реализации и оценке эффективности муниципальных программ</t>
  </si>
  <si>
    <t>КС 3</t>
  </si>
  <si>
    <t xml:space="preserve">Подготовлен и размещен в информационно-телекоммуникационной сети сводный годовой доклад о ходе реализации и оценке эффективности муниципальных программ </t>
  </si>
  <si>
    <t>1.3</t>
  </si>
  <si>
    <t>Подготовка информационно-аналитических материалов по вопроам социально-экономического развития муниципального района "Сосногорск"</t>
  </si>
  <si>
    <t>1.3.1</t>
  </si>
  <si>
    <t>Подготовка информации об основных социально-экономических показателях муниципального района "Сосногорск"</t>
  </si>
  <si>
    <t>1.3.2</t>
  </si>
  <si>
    <t>Подготовка комплексной информации к ежегодному докладу руководителя администрации муниципального района "Сосногорск" об основных итогах и планах развития</t>
  </si>
  <si>
    <t>КС 4</t>
  </si>
  <si>
    <t>Доклад руководителя администрации муниципального района "Сосногорск" об основных итогах и планах развития рассмотрен на заседании Совета муниципального района "Сосногорск"</t>
  </si>
  <si>
    <t>1.4</t>
  </si>
  <si>
    <t>Разработка прогноза социально-экономического развития муниципального района "Сосногорск" на среднесрочный период</t>
  </si>
  <si>
    <t>1.4.1</t>
  </si>
  <si>
    <t>Разработка уточненного прогноза социально-экономического развития муниципального района "Сосногорск"</t>
  </si>
  <si>
    <t>1.4.2</t>
  </si>
  <si>
    <t xml:space="preserve">Оценка отклонения основных показателей прогноза социально-экономического развития муниципального района "Сосногорск" от их фактических значений </t>
  </si>
  <si>
    <t>КС 5</t>
  </si>
  <si>
    <t>Подготовлен прогноз социально-экономического развития муниципального района "Сосногорск" на среднесрочный период</t>
  </si>
  <si>
    <t>Подпрограмма 2 "Малое и среднее предпринимательство в муниципальном районе "Сосногорск"</t>
  </si>
  <si>
    <t>2.1</t>
  </si>
  <si>
    <t>Организационная поддержка малого и среднего предпринимательства</t>
  </si>
  <si>
    <t xml:space="preserve">Никитина М.А., руководитель отдела культуры; Рубцова С.В., руководитель отдела экономического развития и потребительского рынка </t>
  </si>
  <si>
    <t>2.1.1</t>
  </si>
  <si>
    <t>Консультирование субъектов малого и среднего предпринимательства: по вопросам налогового, бухгалтерского и трудового законодательства; по составлению бизнес-планов</t>
  </si>
  <si>
    <t>Никитина М.А., руководитель отдела культуры</t>
  </si>
  <si>
    <t>2.1.2</t>
  </si>
  <si>
    <t>Организация и проведение "круглых столов", совещаний на территории района с представителями контролирующих органов и субъектами малого и среднего предпринимательства</t>
  </si>
  <si>
    <t>2.1.3</t>
  </si>
  <si>
    <t>Обеспечение деятельности Координационного совета по малому и среднему предпринимательству МО МР "Сосногорск"</t>
  </si>
  <si>
    <t xml:space="preserve">Рубцова С.В., руководитель отдела экономического развития и потребительского рынка </t>
  </si>
  <si>
    <t>КС 6</t>
  </si>
  <si>
    <t>4 мероприятия проведены</t>
  </si>
  <si>
    <t>КС 7</t>
  </si>
  <si>
    <t>2 заседания Координационного совета проведены</t>
  </si>
  <si>
    <t>2.2</t>
  </si>
  <si>
    <t>Информационная поддержка малого и среднего предпринимательства</t>
  </si>
  <si>
    <t>2.2.1</t>
  </si>
  <si>
    <t>Организация работы по обновлению учебно-методических материалов по вопросам малого и среднего предпринимательства и обеспечение функционирования информационно-справочных систем</t>
  </si>
  <si>
    <t>2.2.2</t>
  </si>
  <si>
    <t>Публикация материалов о малом и среднем предпринимательстве в городе и районе</t>
  </si>
  <si>
    <t>КС 8</t>
  </si>
  <si>
    <t>Информация по вопросам малого и среднего предпринимательства доведена не менее чем через 3 источника</t>
  </si>
  <si>
    <t>2.3</t>
  </si>
  <si>
    <t>Финансовая поддержка субъектов малого и среднего предпринимательства</t>
  </si>
  <si>
    <t>2.3.1</t>
  </si>
  <si>
    <t>Субсидирование части затрат на уплату лизинговых платежей по договорам финансовой аренды (лизинга)</t>
  </si>
  <si>
    <t>2.3.2</t>
  </si>
  <si>
    <t>Субсидирование части затрат до 50 %, понесенных на приобретение оборудования для производственных нужд предприятий и предоставления услуг</t>
  </si>
  <si>
    <t>2.3.3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</si>
  <si>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</si>
  <si>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КС 9</t>
  </si>
  <si>
    <t>Оказана финансовая поддержка 100 % субъектов малого и среднего предпринимательства, подавших заявки на ее получение и соответствующих установленным требованиям</t>
  </si>
  <si>
    <t>2.4</t>
  </si>
  <si>
    <t>Реализация народных проектов в сфере агропромышленного комплекса, прошедших отбор в рамках проекта "Народный бюджет"</t>
  </si>
  <si>
    <t>2.4.1</t>
  </si>
  <si>
    <t>Реализация народных проектов, прошедших отбор в рамках проекта "Народный бюджет"</t>
  </si>
  <si>
    <t>2.4.2</t>
  </si>
  <si>
    <t>Реализация народных проектов в сфере предпринимательства, прошедших отбор в рамках проекта "Народный бюджет"</t>
  </si>
  <si>
    <t xml:space="preserve">КС 10 </t>
  </si>
  <si>
    <t>Народные проекты в сфере агропромышленного комплекса, прошедшие отбор в рамках проекта "Народный бюджет" реализованы</t>
  </si>
  <si>
    <t>КС 11</t>
  </si>
  <si>
    <t>Народные проекты в сфере предпринимательства, прошедшие отбор в рамках проекта "Народный бюджет" реализованы</t>
  </si>
  <si>
    <t>Подпрограмма 3 "Содействие занятости населения муниципального района "Сосногорск"</t>
  </si>
  <si>
    <t>3.1</t>
  </si>
  <si>
    <t>Организация общественных работ с привлечением безработных граждан</t>
  </si>
  <si>
    <t>Назаренко Т.В., начальник Управления ЖКХ</t>
  </si>
  <si>
    <t>3.1.1</t>
  </si>
  <si>
    <t>Проведение общественных работ в сфере благоустройства</t>
  </si>
  <si>
    <t>3.1.2</t>
  </si>
  <si>
    <t>Трудоустройство безработных граждан в рамках общественных работ</t>
  </si>
  <si>
    <t>КС 12</t>
  </si>
  <si>
    <t>Трудоустроено не менее 3 безработных граждан</t>
  </si>
  <si>
    <t>3.2</t>
  </si>
  <si>
    <t>Реализация проекта "Народный бюджет" в сфере занятости населения</t>
  </si>
  <si>
    <t>Назаренко Т.В., начальник Управления ЖКХ, Г.В. Кулинча, руководитель администрации городского поселения "Сосногорск"</t>
  </si>
  <si>
    <t>3.2.1</t>
  </si>
  <si>
    <t>Направление заявок по народным проектам в адрес Администрации Главы Республики Коми</t>
  </si>
  <si>
    <t>3.2.2</t>
  </si>
  <si>
    <t>Трудоустройство безработных граждан в рамках народных проектов, прошедших отбор</t>
  </si>
  <si>
    <t>КС 13</t>
  </si>
  <si>
    <t>Народные проекты, прошедшие отбор в рамках проекта "Народный бюджет", реализованы</t>
  </si>
  <si>
    <t>3.3</t>
  </si>
  <si>
    <t>Проведение мониторинга кадровой потребности организаций муниципального района "Сосногорск"</t>
  </si>
  <si>
    <t>3.3.1</t>
  </si>
  <si>
    <t>Проведение опроса кадровой потребности организаций муниципального района "Сосногорск"</t>
  </si>
  <si>
    <t>3.3.2</t>
  </si>
  <si>
    <t>Размещение итоговой информации о кадровой потребности организаций муниципального района "Сосногорск" в ГАСУ "Управление"</t>
  </si>
  <si>
    <t>КС 14</t>
  </si>
  <si>
    <t>Информация о кадровой потребности организаций муниципального района "Сосногорск" размещена в ГАСУ "Управление"</t>
  </si>
  <si>
    <t>3.4</t>
  </si>
  <si>
    <t>Организационные мероприятия, информирование населения</t>
  </si>
  <si>
    <t>3.4.1</t>
  </si>
  <si>
    <t>Организация "круглых столов" и семинаров по вопросам занятости</t>
  </si>
  <si>
    <t>3.4.2</t>
  </si>
  <si>
    <t>Участие в публичных слушаниях и общественных обсуждениях по реализации инвестиционных проектов, народных проектов на территории муниципального района "Сосногорск"</t>
  </si>
  <si>
    <t>КС 15</t>
  </si>
  <si>
    <t>Рассмотрено не менее 5 вопросов в сфере занятости</t>
  </si>
  <si>
    <t>ИТОГО по подпрограмме 3:</t>
  </si>
  <si>
    <t>МУНИЦИПАЛЬНАЯ ПРОГРАММА "РАЗВИТИЕ ЖИЛИЩНО-КОММУНАЛЬНОГО КОМПЛЕКСА, ЭНЕРГОСБЕРЕЖЕНИЕ И ПОВЫШЕНИЕ ЭНЕРГОЭФФЕКТИВНОСТИ"</t>
  </si>
  <si>
    <t>Подпрограмма 1 "Создание условий для обеспечения доступным и комфортным жильем населения муниципального района"Сосногорск"</t>
  </si>
  <si>
    <t xml:space="preserve">Оказание поддержки в улучшении жилищных условий молодых семей
</t>
  </si>
  <si>
    <t>Х</t>
  </si>
  <si>
    <t>Комитет по упрвлению имуществом администрации муниципального района "Сосногорск"</t>
  </si>
  <si>
    <t>01.01.2018</t>
  </si>
  <si>
    <t>31.12.2018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</si>
  <si>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</si>
  <si>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Оказание поддержки в обеспечении жилыми помещениями ветеранов боевых действий и инвалидов</t>
  </si>
  <si>
    <t>1.5</t>
  </si>
  <si>
    <t>Реализация мероприятий по переселению граждан из аварийного жилищного фонда</t>
  </si>
  <si>
    <t>Управление жилищно-коммунального хозяйства администрации муниципального района "Сосногорск"</t>
  </si>
  <si>
    <t>Реализация мероприятий по капитальному ремонту многоквартирных домов</t>
  </si>
  <si>
    <t xml:space="preserve">МКУ "Управление капитального строительства г. Сосногорска" 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</si>
  <si>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</si>
  <si>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2.5.</t>
  </si>
  <si>
    <t>Обеспечение своевременной подготовки объектов жилищно-коммунального комплекса к работе весенне-зимний период</t>
  </si>
  <si>
    <t>2.6.</t>
  </si>
  <si>
    <t>Мониторинг качества отобранных проб воды и сточных вод</t>
  </si>
  <si>
    <t>Реализация механизма заинтересованности персонала в энергосбережении</t>
  </si>
  <si>
    <t>Внедрение энергосберегающих технологий в бюджетной сфере</t>
  </si>
  <si>
    <t>4.1</t>
  </si>
  <si>
    <t>Строительство межпоселенческого полигона бытовых и промышленных отходов на территории муниципального района «Сосногорск»</t>
  </si>
  <si>
    <t>МКУ «Управление капитального строительства г. Сосногорска»</t>
  </si>
  <si>
    <t>4.2</t>
  </si>
  <si>
    <t>Ликвидация и рекультивация объектов размещения отходов</t>
  </si>
  <si>
    <t>4.3.</t>
  </si>
  <si>
    <t>Обустройство контейнерных площадок с установкой контейнеров для раздельного сбора ТБО</t>
  </si>
  <si>
    <t>5.1</t>
  </si>
  <si>
    <t>Выполнение мероприятий по улучшению технического, санитарного состояния объектов внешнего благоустройства</t>
  </si>
  <si>
    <t>Управление жилищно-коммунального хозяйства администрации муниципального района «Сосногорск»</t>
  </si>
  <si>
    <t>5.2.</t>
  </si>
  <si>
    <t>Отлов и содержание безнадзорных животных</t>
  </si>
  <si>
    <t>5.3.</t>
  </si>
  <si>
    <t>Выполнение мероприятий по борьбе с борщевиком</t>
  </si>
  <si>
    <t>6.1</t>
  </si>
  <si>
    <t xml:space="preserve">Организация и координация деятельности Управления жилищно-коммунального хозяйства администрации муниципального района «Сосногорск» в рамках установленных полномочий по реализации программы </t>
  </si>
  <si>
    <t>6.2</t>
  </si>
  <si>
    <t xml:space="preserve">Осуществление переданных государственных полномочий </t>
  </si>
  <si>
    <t>6.3</t>
  </si>
  <si>
    <t>Организация и координация деятельности МКУ «Управление капитального строительства г. Сосногорска» в рамках установленных полномочий по реализации программы</t>
  </si>
  <si>
    <t>Включение молодых семей в список претендентов на получение социальных выплат</t>
  </si>
  <si>
    <t>Вручение молодым семьям свидетельств о предоставлении социальной выплаты на приобретение жилого помещения</t>
  </si>
  <si>
    <t>Приобретение молодыми семьями жилого помещения в 2018 году</t>
  </si>
  <si>
    <t>Включение детей-сирот в список нуждающихся в жилых помещениях муниципального жилищного фонда</t>
  </si>
  <si>
    <t>Приобретение жилых помещений для детей-сирот</t>
  </si>
  <si>
    <t>Предоставление детям-сиротам жилым помещений в 2018 году</t>
  </si>
  <si>
    <t>Включение ветеранов боевых действий в список претендентов на получение социальных выплат</t>
  </si>
  <si>
    <t>Вручение ветеранам боевых действий свидетельств о предоставлении социальной выплаты на приобретение жилого помещения</t>
  </si>
  <si>
    <t>Приобретение ветеранами боевых действий и инвалидами жилого помещения в 2018 году</t>
  </si>
  <si>
    <t>Оказание поддержки в улучшении жилищных условий граждан в рамках федерального законодательства</t>
  </si>
  <si>
    <t>Включение в список нуждающихся в улучшении жилищных условий граждан в рамках федерального законодательства</t>
  </si>
  <si>
    <t>Вручение свидетельств о предоставлении социальной выплаты на приобретение жилого помещения в рамках федерального законодательства</t>
  </si>
  <si>
    <t xml:space="preserve">Приобретение гражданам жилых помещений в рамках федерального законодательства  </t>
  </si>
  <si>
    <t>Оказание государственной поддержки в улучшении жилищных условий граждан в рамках законодательства Республики Коми</t>
  </si>
  <si>
    <t>1.5.1</t>
  </si>
  <si>
    <t>1.5.2</t>
  </si>
  <si>
    <t>Включение в список нуждающихся в улучшении жилищных условий граждан в рамках законодательства Республики Коми</t>
  </si>
  <si>
    <t xml:space="preserve">Вручение гражданам свидетельств о предоставлении социальной выплаты на приобретение жилого помещения в рамках законодательства Республики Коми </t>
  </si>
  <si>
    <t xml:space="preserve">Приобретение гражданам жилых помещений в рамках законодательства Республики Коми </t>
  </si>
  <si>
    <t>Проведение обследований МКД в целях признания их непригодными для постоянного проживания (аварийными) после 01.01.2012 года</t>
  </si>
  <si>
    <t>Занесение данных об аварийных многоквартирных домах в автоматизированную информационную систему "Реформа ЖКХ"</t>
  </si>
  <si>
    <t>Все многоквартные домов, признанные аварийными после 01.01.2012 года включены в республиканскую адресную программу «Переселение граждан из аварийного жилищного фонда»</t>
  </si>
  <si>
    <t>Проведение обследований МКД в целях признания их пригодными (непригодными) для постоянного проживания</t>
  </si>
  <si>
    <t>Занесение МКД, признанных непригодными для постоянного проживания в реестр объектов муниципального жилого фонда городского поселения "Сосногорск", подлежащих ремонту</t>
  </si>
  <si>
    <t>Во всех многоквартирных домах, запланированных в 2018 году проведены работы по капитальному ремонту</t>
  </si>
  <si>
    <t>Завершение экспертизы проектно-сметной документации объекта незавершенного строительства под многоквартирный жилой дом по ул. Советская в г. Сосногорске</t>
  </si>
  <si>
    <t>Разработка плана мероприятий по реализации создания условий для комфортного проживания граждан на территории</t>
  </si>
  <si>
    <t>Разработан и утвержден план мероприятий по реализации создания условий для комфортного проживания граждан на территории МО МР "Сосногорск"</t>
  </si>
  <si>
    <t>Создание условий для комфортного проживания граждан</t>
  </si>
  <si>
    <t>Заключение соглашения на предоставление субсидии из республиканского бюджета Республики Коми на проведение работ по подготовке генеральных планов и правил землепользования и застройки сельских поселений</t>
  </si>
  <si>
    <t>Утверждение градостроительной документации по планировке территорий МО МР "Сосногорск"</t>
  </si>
  <si>
    <t>Заключено соглашение на предоставление субсидии из республиканского бюджета Республики Коми на проведение работ по подготовке генеральных планов и правил землепользования и застройки сельских поселений</t>
  </si>
  <si>
    <t>2.5.1</t>
  </si>
  <si>
    <t>2.5.2</t>
  </si>
  <si>
    <t>Разработка комплекса мер и мероприятий по подготовке жилищно-коммунального хозяйства к работе в осенне-зимних условиях</t>
  </si>
  <si>
    <t>Осуществление мониторинга хода подготовки жилищно-коммунального хозяйства к работе в осенне-зимних условиях</t>
  </si>
  <si>
    <t>Паспорта готовности получены в полном объеме</t>
  </si>
  <si>
    <t>2.6</t>
  </si>
  <si>
    <t>2.6.1</t>
  </si>
  <si>
    <t>2.6.2</t>
  </si>
  <si>
    <t xml:space="preserve">Мониторинг качества отобранных проб воды </t>
  </si>
  <si>
    <t>Мониторинг качества отобранных проб сточных вод</t>
  </si>
  <si>
    <t>Мониторинг качества отобранных проб воды и сточных вод осуществлен не менее 1 раза в квартал 2018 года</t>
  </si>
  <si>
    <t>Подпрограмма 3 "Энергосбережение и повышение энергетической эффективности на территории муниципального района «Сосногорск»</t>
  </si>
  <si>
    <t>Подпрограмма 2 "Создание условий для обеспечения качественными жилищно-коммунальными услугами населения муниципального района «Сосногорск»</t>
  </si>
  <si>
    <t>Проведение мероприятий (лекций, бесед) по заинтересованности персонала бюджетных учреждений в энергосбережении</t>
  </si>
  <si>
    <t>Направление сотрудников бюджетных учреждений на обучений (повышение квалификации) по направлению "Энергосбережение"</t>
  </si>
  <si>
    <t>2 сотрудника бюджетных учреждений прошли обучение по направлению "Энергосбережение"</t>
  </si>
  <si>
    <t>Проведение мониторинга и анализа необходимости количества и установки приборов учета энергетических ресурсов</t>
  </si>
  <si>
    <t>Разработка и утверждение перечня организаций бюджетной сферы для внедрения энергосберегающих технологий</t>
  </si>
  <si>
    <t>Разработан и утвержден перечень организаций бюджетной сферы для внедрения энергосберегающих технологий</t>
  </si>
  <si>
    <t>Подпрограмма 4 "Обращение с отходами производства и потребления на территории муниципального района «Сосногорск»</t>
  </si>
  <si>
    <t>4.1.1</t>
  </si>
  <si>
    <t>4.1.2</t>
  </si>
  <si>
    <t>Проведение работ по выбору и формированию земельного участка, геологическое изыскание грунта</t>
  </si>
  <si>
    <t>Подготовка документации для прохождения проектом экологической экспертизы</t>
  </si>
  <si>
    <t>Земли из гослесфонда переведены под строительство межпоселенческого полигона</t>
  </si>
  <si>
    <t>4.1.3</t>
  </si>
  <si>
    <t>Проведение мероприятий по переводу земель из гослесфонда под строительство межпоселенческого полигона</t>
  </si>
  <si>
    <t>4.2.1</t>
  </si>
  <si>
    <t>4.2.2</t>
  </si>
  <si>
    <t>Разработка плана реализации мероприятий по рекультивации ликвидации объектов размещения отходов</t>
  </si>
  <si>
    <t>Утверждение плана реализации мероприятий по рекультивации ликвидации объектов размещения отходов</t>
  </si>
  <si>
    <t xml:space="preserve">Разрабан план реализации мероприятий по рекультивации ликвидации объектов размещения отходов </t>
  </si>
  <si>
    <t>4.3.1</t>
  </si>
  <si>
    <t>4.3.2</t>
  </si>
  <si>
    <t>Реализация мероприятий по устройству контейнерных площадок для раздельного сбора ТБО</t>
  </si>
  <si>
    <t>Реализация мероприятий по приобретению контейнеров</t>
  </si>
  <si>
    <t>КС 16</t>
  </si>
  <si>
    <t>На территории г. Сосногорска обустроены 21 контейнерная площадка и приобретено 42 контейнера для раздельного сбора отходов</t>
  </si>
  <si>
    <t>ИТОГО по подпрограмме 4:</t>
  </si>
  <si>
    <t>Подпрограмма 5 "Благоустройство населенных пунктов на территории муниципального района «Сосногорск»</t>
  </si>
  <si>
    <t>5.1.1.</t>
  </si>
  <si>
    <t>5.1.2.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</si>
  <si>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</si>
  <si>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Выполнение мероприятий по улучшению состояния наружного освещения и объектов зеленого хозяйства</t>
  </si>
  <si>
    <t>КС 17</t>
  </si>
  <si>
    <t>Заключен муниципальный контракт на выполнение работ по улучшению технического, санитарного состояния объектов внешнего благоустройства: тротуаров, лестниц, малых архитектурных форм, парков, скверов, фонтанов, дорог, улиц на территории населенных пунктов МО МР "Сосногорск"</t>
  </si>
  <si>
    <t>5.2.2.</t>
  </si>
  <si>
    <t>5.2.1.</t>
  </si>
  <si>
    <t>Заключение соглашения на предоставление субвенций из республиканского бюджета Республики Коми на отлов и содержание безнадзорных животных</t>
  </si>
  <si>
    <t>Заключение муниципального контракта на оказание услуг по отлову, передержке и утилизации трупов безнадзорных животных (собак) на территории муниципального района "Сосногорск"</t>
  </si>
  <si>
    <t>КС 18</t>
  </si>
  <si>
    <t>Заключен муниципальный контракт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</si>
  <si>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>5.3.1.</t>
  </si>
  <si>
    <t>5.3.2.</t>
  </si>
  <si>
    <t>Разработка плана реализации мероприятий по борьбе с борщевиком</t>
  </si>
  <si>
    <t>Заключение муниципального контракта на выполнение работ по борьбе с борщевиком</t>
  </si>
  <si>
    <t>КС 19</t>
  </si>
  <si>
    <t xml:space="preserve">Разработан план мероприятий по борьбе с борщевиком </t>
  </si>
  <si>
    <t>ИТОГО по подпрограмме 5:</t>
  </si>
  <si>
    <t>Подпрограмма 6 "Обеспечение реализации муниципальной программы"</t>
  </si>
  <si>
    <t>ИТОГО по подпрограмме 6:</t>
  </si>
  <si>
    <t>МУНИЦИПАЛЬНАЯ ПРОГРАММА "РАЗВИТИЕ ОБРАЗОВАНИЯ"</t>
  </si>
  <si>
    <t>Подпрограмма 1 "Развитие системы дошкольного образования в муниципальном районе "Сосногорск"</t>
  </si>
  <si>
    <t xml:space="preserve">О.К.Мирошникова
- начальник Управления образования
</t>
  </si>
  <si>
    <t xml:space="preserve">О.К.Мирошникова
- начальник Управления образования, Бородай Е.В. –главный специалист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</si>
  <si>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«Сосногорск», Е.Л. Кулева – главный бухгалтер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</si>
  <si>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
</t>
  </si>
  <si>
    <t>О.К.Мирошникова - 
Начальник Управления образования администрации муниципального района «Сосногорск»</t>
  </si>
  <si>
    <t>Реализация муниципальными дошкольными образовательными организациями основных образовательных программ дошкольного образования</t>
  </si>
  <si>
    <t>1.1.1.</t>
  </si>
  <si>
    <t>Организация обучения и воспитания детей в муниципальных дошкольных образовательных организациях</t>
  </si>
  <si>
    <t>Освоение в полном объеме субвенции, предусмотренной на реализацию образовательных программ муниципальными дошкольными образовательными организациями</t>
  </si>
  <si>
    <t>1.1.2.</t>
  </si>
  <si>
    <t>О.К. Мирошникова - 
начальник Управления образования, Е.Л. Кулева– главный бухгалтер Управления образования</t>
  </si>
  <si>
    <t xml:space="preserve">Подготовлен отчет об использовании субвенции на реализацию образовательных программ муниципальными дошкольными образовательными организациями 
</t>
  </si>
  <si>
    <t>1.2.</t>
  </si>
  <si>
    <t>Предоставление компенсации родителям (законным представителям) платы за присмотр и уход за детьми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</si>
  <si>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1.2.1.</t>
  </si>
  <si>
    <t>1.2.2.</t>
  </si>
  <si>
    <t>Заключение органами местного самоуправления соглашения с Министерством образования, науки и молодежной политики Республики Коми о предоставлении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</si>
  <si>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Получение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</si>
  <si>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Предоставлены компенсации за присмотр и уход за детьми, 100% родителям, имеющим право на социальную поддержку за детьми, посещающими образовательные организации, реализующие программы дошкольного образования</t>
  </si>
  <si>
    <t>1.3.</t>
  </si>
  <si>
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</si>
  <si>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1.3.1.</t>
  </si>
  <si>
    <t>1.3.2.</t>
  </si>
  <si>
    <t>Прием документов и оформление 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</si>
  <si>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Подготовка отчета о предоставлении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</si>
  <si>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 xml:space="preserve">Предоставлены компенсации стоимости перевозки обучающихся между поселениями 100% родителям, имеющим право на соц. поддержку </t>
  </si>
  <si>
    <t>1.4.</t>
  </si>
  <si>
    <t>1.4.1.</t>
  </si>
  <si>
    <t>1.4.2.</t>
  </si>
  <si>
    <t xml:space="preserve">Развитие форм и моделей предоставления дошкольного образования </t>
  </si>
  <si>
    <t>Модернизация технологий и содержания обучения в соответствии с ФГОС дошкольного образования</t>
  </si>
  <si>
    <t>Использование вариативных форм дошкольного образования, в общем количестве дошкольных образовательных организаций</t>
  </si>
  <si>
    <t xml:space="preserve">Обеспечено информирование и консультирование родителей (законных представителей) в консультационных централ дошкольных образовательных организаций в 2018 году </t>
  </si>
  <si>
    <t>1.5.</t>
  </si>
  <si>
    <t>1.5.1.</t>
  </si>
  <si>
    <t>1.5.2.</t>
  </si>
  <si>
    <t>Развитие инновационного опыта работы организаций дошкольного образования</t>
  </si>
  <si>
    <t>Проведение конкурсов профессионального мастерства, семинаров, конференций</t>
  </si>
  <si>
    <t>Грантовая поддержка в виде денежного сертификата педагогам дошкольных образовательных организаций, использующим альтернативные и вариативные форм дошкольного образования по итогам муниципального этапа конкурса</t>
  </si>
  <si>
    <t xml:space="preserve">Предоставлены денежные сертификаты за 1,2 и 3 место  по итогам муниципального этапа конкурса "Воспитатель года"  </t>
  </si>
  <si>
    <t>О.К. Мирошникова - 
Начальник Управления образования администрации муниципального района "Сосногорск"</t>
  </si>
  <si>
    <t>1.6.</t>
  </si>
  <si>
    <t>1.6.1.</t>
  </si>
  <si>
    <t>1.6.2.</t>
  </si>
  <si>
    <t xml:space="preserve">Укрепление материально-технической базы дошкольных образовательных организаций </t>
  </si>
  <si>
    <t>Приобретение учебных пособий, программ, методических рекомендаций этнокультурной направленности</t>
  </si>
  <si>
    <t>Подготовка дошкольных образовательных организаций к новому учебному году</t>
  </si>
  <si>
    <t xml:space="preserve">Приобретена мебель и (или) спортивное и (или) технологическое оборудование не менее, чем в 20 ДОУ (100 %), ежегодно </t>
  </si>
  <si>
    <t>О.К.Мирошникова - 
начальник Управления образования администрации муниципального района «Сосногорск»,Н.Н. Кожинова– главный бухгалтер
 ЦБ № 2</t>
  </si>
  <si>
    <t>О.К.Мирошникова - 
начальник Управления образования администрации муниципального района «Сосногорск», Н.Н. Кожинова– главный бухгалтер
 ЦБ № 2</t>
  </si>
  <si>
    <t>Подпрограмма 2 "Развитие системы общего и дополнительного образования в муниципальном районе "Сосногорск"</t>
  </si>
  <si>
    <t xml:space="preserve">О.К.Мирошникова - 
начальник Управления образования администрации муниципального района «Сосногорск»
</t>
  </si>
  <si>
    <t>2.1.1.</t>
  </si>
  <si>
    <t>2.1.2.</t>
  </si>
  <si>
    <t>Реализация муниципальными общеобразовательными организациями основных и дополнительных общеобразовательных программ</t>
  </si>
  <si>
    <t>Организация обучения и воспитания детей в муниципальных  общеобразовательных организациях</t>
  </si>
  <si>
    <t>Освоение в полном объеме субвенции, предусмотренной на реализацию образовательных программ муниципальными общеобразовательными организациями</t>
  </si>
  <si>
    <t xml:space="preserve">Подготовлен отчет об использовании субвенции на  реализацию образовательных программ муниципальными общеобразовательными организациями
</t>
  </si>
  <si>
    <t>О.К. Мирошникова - 
начальник Управления образования, Е.Л. Кулева – главный бухгалтер Управления образования</t>
  </si>
  <si>
    <t>О.К.Мирошникова
- начальник Управления образования, Е.Л. Кулева  - главный бухгалтер Управления образования</t>
  </si>
  <si>
    <t xml:space="preserve">.К.Мирошникова - 
начальник Управления образования </t>
  </si>
  <si>
    <t>2.2.</t>
  </si>
  <si>
    <t>2.2.1.</t>
  </si>
  <si>
    <t>2.2.2.</t>
  </si>
  <si>
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</si>
  <si>
    <t>Формирование современных практик управленческих и организационно-экономических механизмов в системе дополнительного  образования</t>
  </si>
  <si>
    <t>Реализация дополнительных  образовательных программ</t>
  </si>
  <si>
    <t xml:space="preserve">Подготовлен отчет о ходе реализации дополнительных образовательных программ
</t>
  </si>
  <si>
    <t>2.3.</t>
  </si>
  <si>
    <t>2.3.1.</t>
  </si>
  <si>
    <t>2.3.2.</t>
  </si>
  <si>
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</si>
  <si>
    <t>Заключение органами местного самоуправления соглашения с Министерством образования, науки и молодежной политики Республики Коми на обеспечение роста оплаты труда  работникам общего и дополнительного образования</t>
  </si>
  <si>
    <t xml:space="preserve">Проведение мониторинга роста оплаты труда работников общего и дополнительного образования </t>
  </si>
  <si>
    <t xml:space="preserve">Субсидия из республиканского бюджета освоена в полном объеме
</t>
  </si>
  <si>
    <t>2.4.</t>
  </si>
  <si>
    <t>2.4.1.</t>
  </si>
  <si>
    <t>2.4.2.</t>
  </si>
  <si>
    <t xml:space="preserve">Строительство и реконструкция муниципальных общеобразовательных организаций
</t>
  </si>
  <si>
    <t xml:space="preserve">Проведение ремонтов к началу учебного года в общеобразовательных организациях </t>
  </si>
  <si>
    <t xml:space="preserve">Заказ проектно-сметной документации на строительство начальной школы-детский сад в  п. Поляна
</t>
  </si>
  <si>
    <t xml:space="preserve">Проведен текущий ремонт  не менее чем в 15 (100%) общеобразовательных организаций)
 </t>
  </si>
  <si>
    <t>2.5.1.</t>
  </si>
  <si>
    <t>2.5.2.</t>
  </si>
  <si>
    <t>Укрепление материально-технической базы общеобразовательных организаций муниципального района «Сосногорск»</t>
  </si>
  <si>
    <t>Освоение субсидии на реализацию мероприятий по укреплению материально-технической базы муниципальных общеобразовательных организаций</t>
  </si>
  <si>
    <t>Подготовка образовательных организаций общего и дополнительного образования к новому учебному году</t>
  </si>
  <si>
    <t xml:space="preserve">Приобретена мебели и (или) учебники и (или) спортивное и (или) технологическое оборудование, не менее чем в 15 (100 %) общеобразовательных организациях ежегодно 
</t>
  </si>
  <si>
    <t>2.6.1.</t>
  </si>
  <si>
    <t>2.6.2.</t>
  </si>
  <si>
    <t xml:space="preserve">Развитие системы оценки качества общего образования </t>
  </si>
  <si>
    <t>Модернизация технологий  и содержание обучения в соответствии  с новыми федеральными стандартами общего образования</t>
  </si>
  <si>
    <t>Поддержка и поощрение одаренных детей</t>
  </si>
  <si>
    <t xml:space="preserve">100% обучающихся, отличившиеся в учебе,  получили стипендию 
</t>
  </si>
  <si>
    <t>О.К.Мирошникова - 
начальник Управления образования администрации муниципального района «Сосногорск»</t>
  </si>
  <si>
    <t>2.7.</t>
  </si>
  <si>
    <t>2.7.1.</t>
  </si>
  <si>
    <t>2.7.2.</t>
  </si>
  <si>
    <t>Мероприятия по организации питания обучающихся 1-4 классов в муниципальных образовательных организациях в Республике Коми,  реализующих образовательную программу начального  общего образования</t>
  </si>
  <si>
    <t>Заключение органами местного самоуправления соглашения с Министерством образования, науки и молодежной политики на организацию питания обучающихся 1-4 классов в муниципальных организациях, реализующих образовательную программу начального образования</t>
  </si>
  <si>
    <t>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</si>
  <si>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Субсидия из республиканского бюджета на организацию питания обучающихся 1-4 классов в муниципальных организациях, реализующих образовательную программу начального общего образования освоена в полном объеме
</t>
  </si>
  <si>
    <t>2.8.</t>
  </si>
  <si>
    <t>2.8.1.</t>
  </si>
  <si>
    <t>2.8.2.</t>
  </si>
  <si>
    <t>Обеспечение персонифицированного финансирования дополнительного образования детей</t>
  </si>
  <si>
    <t>Реализация приоритетного проекта "Доступное дополнительное образование для детей"</t>
  </si>
  <si>
    <t>Распространение модели персонифицированного финансирования в системе дополнительного образования</t>
  </si>
  <si>
    <t xml:space="preserve">100% охват воспитанников дополнительного образования сертификатами учета и не менее 5% сертификатами персонифицированного финансирования в 2018 году
</t>
  </si>
  <si>
    <t>Подпрограмма 3 «Дети и молодежь муниципального района «Сосногорск»</t>
  </si>
  <si>
    <t>Содействие успешной социализации обучающихся, воспитанников</t>
  </si>
  <si>
    <t>Проведение мероприятий для талантливой молодежи</t>
  </si>
  <si>
    <t xml:space="preserve">Охват не менее 550 человек в возрасте от 14 до 30 лет мероприятиями для талантливой молодежи в  2018 году
</t>
  </si>
  <si>
    <t>Организация и проведение муниципальных этапов конкурсов с целью отбора для участия на региональный этап</t>
  </si>
  <si>
    <t>3.1.1.</t>
  </si>
  <si>
    <t>3.1.2.</t>
  </si>
  <si>
    <t>3.2.</t>
  </si>
  <si>
    <t>3.2.1.</t>
  </si>
  <si>
    <t>3.2.2.</t>
  </si>
  <si>
    <t xml:space="preserve">Реализация народных проектов в сфере образования, прошедших отбор в рамках проекта «Народный бюджет» </t>
  </si>
  <si>
    <t>Заключение соглашения с Министерством образования, науки и молодежной политики Республики Коми  на получение субвенции  на реализацию народного проекта</t>
  </si>
  <si>
    <t xml:space="preserve">Реализация мероприятий и освоение средств в рамках проекта «Народный бюджет» </t>
  </si>
  <si>
    <t xml:space="preserve">Народный проект в сфере образования, прошедших отбор в рамках проекта «Народный бюджет», реализован 
</t>
  </si>
  <si>
    <t>3.3.</t>
  </si>
  <si>
    <t>3.3.1.</t>
  </si>
  <si>
    <t>3.3.2.</t>
  </si>
  <si>
    <t xml:space="preserve">100% юношей 10 классов охвачены военно-полевыми сборами
</t>
  </si>
  <si>
    <t>Военно-патриотическое воспитание молодежи допризывного возраста</t>
  </si>
  <si>
    <t>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</si>
  <si>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 xml:space="preserve">Проведение муниципальных мероприятия патриотической направленности </t>
  </si>
  <si>
    <t xml:space="preserve">Мероприятие 4.1.1.1.Заключение органами местного самоуправления соглашения с Министерством  образования, науки и молодежной политики Республики Коми на предоставление субсидии на оздоровление детей и подростков </t>
  </si>
  <si>
    <t>Мероприятие 4.1.1.2. Получение субсидии республиканского бюджета на оздоровление и отдых детей и подростков</t>
  </si>
  <si>
    <t xml:space="preserve">Контрольное событие 18
100 % освоение средств из республиканского бюджета на оздоровление и отдых детей и подростков
</t>
  </si>
  <si>
    <t xml:space="preserve">Подпрограмма 5 «Обеспечение реализации муниципальной программы»  </t>
  </si>
  <si>
    <t>Подпрограмма 4  «Оздоровление, отдых детей и трудоустройство подростков, проживающих на территории МР» Сосногорск»</t>
  </si>
  <si>
    <t xml:space="preserve">Осуществление процесса оздоровления и отдыха детей </t>
  </si>
  <si>
    <t>4.1.1.</t>
  </si>
  <si>
    <t>4.1.2.</t>
  </si>
  <si>
    <t>4.2.</t>
  </si>
  <si>
    <t>4.2.1.</t>
  </si>
  <si>
    <t>4.2.2.</t>
  </si>
  <si>
    <t>Содействие подросткам в трудоустройстве и проявлении своей активности в общественной жизни в период каникул</t>
  </si>
  <si>
    <t>Организация и проведение открытия оздоровительной кампании</t>
  </si>
  <si>
    <t>Проведение муниципальной акции «Речная лента» в 2018 году</t>
  </si>
  <si>
    <t>Лагерями труда и отдыха охвачено не менее 300 человек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</si>
  <si>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</si>
  <si>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Приведение зданий и помещений образовательных организаций муниципального района "Сосногорск" в соответствие с требованиями пожарной безопасности, повышение сохранности материальных ценностей и оборудования</t>
  </si>
  <si>
    <t xml:space="preserve">Обеспечение реализации подпрограмм, основных мероприятий программы
</t>
  </si>
  <si>
    <t>Подпрограмма 1 "Доступность объектов сферы культуры, культурных и исторических ценностей в муниципальном районе "Сосногорск"</t>
  </si>
  <si>
    <t>Отдел культуры администрации  МР «Сосногорск»</t>
  </si>
  <si>
    <t xml:space="preserve"> </t>
  </si>
  <si>
    <t xml:space="preserve"> 01.01.2018</t>
  </si>
  <si>
    <t>Подпрограмма 2 "Творческий потенциал населения муниципального района "Сосногорск"</t>
  </si>
  <si>
    <t>Директор МАУ «Сосногорск-медиа» Двожак Е.В.</t>
  </si>
  <si>
    <t>Подпрограмма 3 "Въездной и внутренний туризм на территории муниципального района "Сосногорск"</t>
  </si>
  <si>
    <t>Подпрограмма 4 "Обеспечение реализации муниципальной программы"</t>
  </si>
  <si>
    <t>МУНИЦИПАЛЬНАЯ ПРОГРАММА "РАЗВИТИЕ КУЛЬТУРЫ И ТУРИЗМА"</t>
  </si>
  <si>
    <t>1.6.1</t>
  </si>
  <si>
    <t>1.6.2</t>
  </si>
  <si>
    <t>1.7</t>
  </si>
  <si>
    <t>1.7.1</t>
  </si>
  <si>
    <t>1.7.2</t>
  </si>
  <si>
    <t>2.1.</t>
  </si>
  <si>
    <t>КС 10</t>
  </si>
  <si>
    <t>3.1.</t>
  </si>
  <si>
    <t>3.1.3.</t>
  </si>
  <si>
    <t>4.1.</t>
  </si>
  <si>
    <t>4.4.</t>
  </si>
  <si>
    <t>4.5.</t>
  </si>
  <si>
    <t>4.6.</t>
  </si>
  <si>
    <t>Строительство, реконструкция и капитальный ремонт объектов сферы культуры</t>
  </si>
  <si>
    <t>Подготовка сметной документации на ремонт кровли</t>
  </si>
  <si>
    <t>Выполнение работ  по ремонту кровли</t>
  </si>
  <si>
    <t>Ремонт кровли закончен</t>
  </si>
  <si>
    <t>Укрепление материально-технической базы объектов сферы культуры</t>
  </si>
  <si>
    <t>Подготовка соглашения между МК РК и администрацией МР «Сосногорск» на укрепление материально-технической базы</t>
  </si>
  <si>
    <t>Приобретение светового и звукового оборудования в рамках проекта «Местный Дом культуры»</t>
  </si>
  <si>
    <t>Световое и звуковое оборудование в рамках проекта «Местный Дом культуры» приобретено и установлено</t>
  </si>
  <si>
    <t>Реализация народных проектов в сфере культуры, прошедших отбор в рамках проекта «Народный бюджет»</t>
  </si>
  <si>
    <t>Подготовка соглашения между МК РК и администрацией МР «Сосногорск» на предоставление субсидии на реализацию «народного» проекта</t>
  </si>
  <si>
    <t>Реализация народного проекта МБУ «МКЦ МР «Сосногорск»</t>
  </si>
  <si>
    <t>Реализация народных проектов завершена</t>
  </si>
  <si>
    <t xml:space="preserve">Оказание муниципальных услуг (выполнение работ) библиотеками </t>
  </si>
  <si>
    <t>Библиографическое и информационное обслуживание пользователей муниципальных библиотек</t>
  </si>
  <si>
    <t>Формирование, учет и обеспечение физической сохранности и безопасности фондов муниципальных библиотек</t>
  </si>
  <si>
    <t>Показатели муниципального задания на оказание муниципальных услуг на 2018 год выполнены в полном объеме</t>
  </si>
  <si>
    <t>Оказание муниципальных услуг (выполнение работ) музеями</t>
  </si>
  <si>
    <t>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</si>
  <si>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Формирование, учет и хранение, изучение и обеспечение сохранности предметов Музейного фонда РФ в муниципальных музеях МО МР «Сосногорск»</t>
  </si>
  <si>
    <t>Комплектование документных (книжных) фондов библиотек муниципального образования, подписка на периодические издания</t>
  </si>
  <si>
    <t>Приобретение книг</t>
  </si>
  <si>
    <t>Подписка на периодические издания</t>
  </si>
  <si>
    <t xml:space="preserve">Приобретено 5000 книг </t>
  </si>
  <si>
    <t>Оформлена подписка на 50 наименований периодических изданий</t>
  </si>
  <si>
    <t>Внедрение в муниципальных учреждениях сферы культуры информационных технологий в рамках мероприятий по информатизации</t>
  </si>
  <si>
    <t xml:space="preserve">Обеспечение подключения библиотек РК к сети интернет с целью обеспечения доступа пользователей библиотек к федеральной ГИС «Национальная электронная библиотека» </t>
  </si>
  <si>
    <t xml:space="preserve">Выполнение мероприятий по оцифровке книжных изданий </t>
  </si>
  <si>
    <t>3 библиотеки подключены к сети интернет</t>
  </si>
  <si>
    <t>Не менее 53 книжных изданий оцифрованы</t>
  </si>
  <si>
    <t xml:space="preserve">Оказание муниципальных услуг (выполнение работ) учреждениями культурно-досугового типа </t>
  </si>
  <si>
    <t>Создание условий для организации досуга населению и обеспечение жителей услугами организаций культуры на базе клубных учреждений</t>
  </si>
  <si>
    <t>Создание условий по сохранению нематериального культурного наследия</t>
  </si>
  <si>
    <t xml:space="preserve">Показатели муниципальных заданий на оказание муниципальных услуг за 2018 год выполнены в полном объеме. </t>
  </si>
  <si>
    <t>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</si>
  <si>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 xml:space="preserve">Проведение  мероприятий районного значения </t>
  </si>
  <si>
    <t xml:space="preserve">Проведение выездных мероприятий </t>
  </si>
  <si>
    <t>Не менее 15 районных мероприятий проведено</t>
  </si>
  <si>
    <t>Не менее 5 выездных мероприятий проведено</t>
  </si>
  <si>
    <t>Оказание муниципальных услуг (работ) учреждениями дополнительного образования детей в сфере культуры</t>
  </si>
  <si>
    <t>Предоставление дополнительного образования детям</t>
  </si>
  <si>
    <t>Сохранение контингента обучающихся</t>
  </si>
  <si>
    <t xml:space="preserve">Показатели муниципального задания на оказание муниципальных услуг на 2018 год выполнены в полном объеме </t>
  </si>
  <si>
    <t>Назначение и выплата специальных стипендий для обучающихся образовательных учреждений дополнительного образования детей</t>
  </si>
  <si>
    <t xml:space="preserve">Разработка нормативно-правового акта о стипендиях и проведение конкурсного отбора претендентов на получение специальных стипендий </t>
  </si>
  <si>
    <t>Подготовка документов кандидатов на получение стипендий</t>
  </si>
  <si>
    <t xml:space="preserve">Выплачена в полном объеме специальная стипендия для обучающихся в образовательных организациях дополнительного образования детей </t>
  </si>
  <si>
    <t>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</si>
  <si>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Публикация в печатных средствах массовой информации социально-значимых материалов</t>
  </si>
  <si>
    <t>Распространение социально-ориентированной телепродукции</t>
  </si>
  <si>
    <t>Муниципальное задание выполнено в полном объеме</t>
  </si>
  <si>
    <t>Организация и проведение мероприятий, направленных на развитие туризма</t>
  </si>
  <si>
    <t>Оорганизация и проведение Республиканского фестиваля православной музыки «Вифлеемская звезда-2018»</t>
  </si>
  <si>
    <t>Организация и проведение 15-го национального районного фестиваля «Сосногорье-2018»</t>
  </si>
  <si>
    <t xml:space="preserve">Организация и проведение 25-го Республиканского открытого фестиваля джаз, рок, фолк и популярной музыки </t>
  </si>
  <si>
    <t>Проведено 3 событийных мероприятия</t>
  </si>
  <si>
    <t>Руководство и управление в сфере установленных функций органов местного самоуправления</t>
  </si>
  <si>
    <t xml:space="preserve">Организация работы по обеспечению деятельности учреждений культуры </t>
  </si>
  <si>
    <t>Реализация комплекса мер по обеспечению пожарной безопасности объектов сферы культуры</t>
  </si>
  <si>
    <t>Социальные гарантии работников культуры</t>
  </si>
  <si>
    <t>Обеспечение роста уровня оплаты труда 
работников муниципальных учреждений культуры 
 МО МР «Сосногорск»</t>
  </si>
  <si>
    <t>Обеспечение роста уровня оплаты труда 
педагогических работников муниципальных 
учреждений культуры 
 МО МР «Сосногорск»</t>
  </si>
  <si>
    <t>Кудрявцева С.И., начальник Финуправления</t>
  </si>
  <si>
    <t>Ковалева В.Г., председатель Комитета</t>
  </si>
  <si>
    <t>Администраци (Отдела по ФВиБУ)</t>
  </si>
  <si>
    <t>МАУ "АИЦ" МР "Сосногорск"</t>
  </si>
  <si>
    <t>Админисртрация (Сектор по КВиОТ)</t>
  </si>
  <si>
    <t xml:space="preserve">МУНИЦИПАЛЬНАЯ ПРОГРАММА «РАЗВИТИЕ СИСТЕМЫ МУНИЦИПАЛЬНОГО УПРАВЛЕНИЯ»       </t>
  </si>
  <si>
    <t>Подпрограмма 1 «Управление муниципальными финансами и муниципальным долгом муниципального района «Сосногорск»</t>
  </si>
  <si>
    <t xml:space="preserve">Формирование проекта решения Совета муниципального района «Сосногорск»  о бюджете муниципального района «Сосногорск» на очередной финансовый  год  и плановый период   
</t>
  </si>
  <si>
    <t xml:space="preserve">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 </t>
  </si>
  <si>
    <t>Подготовка и представление в администрацию муниципального района "Сосногорск" проекта решения о бюджете муниципального района "Сосногорск" на очередной финансовый год и плановый период</t>
  </si>
  <si>
    <t>Проект решения Совета муниципального района "Сосногорск" на очередной финансовый год и плановый период представлен в администрацию муниципального района "Сосногорск" в установленный срок</t>
  </si>
  <si>
    <t xml:space="preserve">Организация исполнения бюджета муниципального района «Сосногорск»         
</t>
  </si>
  <si>
    <t>Составление и ведение сводной бюджетной росписи  бюджета муниципального района "Сосногорск "в установленном порядке</t>
  </si>
  <si>
    <t>Санкционирование расходов получателей  бюджета муниципального бюджета "Сосногорск" согласно действующим порядкам и в установленный срок</t>
  </si>
  <si>
    <t>Сводная бюджетная роспись  бюджета муниципального района "Сосногорск"  на очередной финансовый год и плановый период  утверждена</t>
  </si>
  <si>
    <t xml:space="preserve">Обслуживание  муниципального долга муниципального района «Сосногорск» </t>
  </si>
  <si>
    <t>Осуществление расходов на обслуживание муниципального долга</t>
  </si>
  <si>
    <t xml:space="preserve">Минимизация расходов на обслуживание муниципального долга </t>
  </si>
  <si>
    <t>Расчеты по обслуживанию муниципального долга  в 2018 году проведены</t>
  </si>
  <si>
    <t xml:space="preserve">Оптимизация структуры муниципального долга, планирование муниципальных заимствований муниципального района «Сосногорск» на основе анализа  рынка кредитных ресурсов Республики Коми </t>
  </si>
  <si>
    <t xml:space="preserve">Осуществление  заимствований на основе анализа и мониторинга финансовых рынков </t>
  </si>
  <si>
    <t xml:space="preserve">Учет муниципального долга </t>
  </si>
  <si>
    <t>Заемные средства привлечены в 2018 году в  бюджет муниципального района "Сосногорск"</t>
  </si>
  <si>
    <t>Подпрограмма 2 «Управление муниципальным имуществом муниципального района «Сосногорск»</t>
  </si>
  <si>
    <t xml:space="preserve">Передача в аренду муниципального имущества, в том числе земельных участков 
</t>
  </si>
  <si>
    <t>Организация проведения оценки рыночной стоимости объектов муниципальной собственности для сдачи в аренду, в том числе земельных участков</t>
  </si>
  <si>
    <t xml:space="preserve">Информационное обеспечение аренды муниципального имущества, в том числе земельных участков
</t>
  </si>
  <si>
    <t>Решения о передаче в аренду муниципального имущества, в том числе земельных участков приняты</t>
  </si>
  <si>
    <t>Проведение приватизации муниципального имущества, в том числе продажа земельных участков</t>
  </si>
  <si>
    <t>Организация проведения оценки рыночной стоимости объектов муниципальной собственности для продажи, в том числе земельных участков</t>
  </si>
  <si>
    <t xml:space="preserve">Информационное обеспечение приватизации муниципального имущества, в том числе продажи земельных участков
</t>
  </si>
  <si>
    <t>Решение о приватизации муниципального имущества, в том числе продаже земельных участков принято</t>
  </si>
  <si>
    <t>Содержание объектов муниципальной собственности на период нахождения их в казне муниципального района «Сосногорск»</t>
  </si>
  <si>
    <t>Содержание и ремонт помещений, находящиеся в муниципальной казне муниципального образования муниципального района «Сосногорск</t>
  </si>
  <si>
    <t>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</si>
  <si>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Договоры  с обслуживающими, ресурсоснабжающими и охранными организациям заключены</t>
  </si>
  <si>
    <t>Ведение претензионно-исковой работы в случае нарушения условий использования муниципального имущества муниципального района «Сосногорск»</t>
  </si>
  <si>
    <t>Совершенствование нормативно-правовой базы в сфере имущественно- земельных отношений</t>
  </si>
  <si>
    <t>Проверки соблюдения пользователем условий договора аренды  в части своевремменой оплаты по договору, а также содержания объекта, фактически занимаемого размера площади, заявленного целевого использования</t>
  </si>
  <si>
    <t>Претензионно-исковая работа проведена (направленные претензии и иски в сфере имущественно- земельных отношений)</t>
  </si>
  <si>
    <t>Организация технической инвентаризации и паспортизации объектов недвижимого имущества, находящегося в собственности муниципального района «Сосногорск»</t>
  </si>
  <si>
    <t>Формирование перечня объектов недвижимого имущества, требующих технической инвентаризации</t>
  </si>
  <si>
    <t xml:space="preserve">Подготовка документации для заключения мунконтрактов, договоров на выполнение работ по технической инвентаризации объектов недвижимости
</t>
  </si>
  <si>
    <t>Технические планы на объект изготовлены</t>
  </si>
  <si>
    <t xml:space="preserve">Организация мероприятий по постановке на государственный кадастровый учет
земельных участков
</t>
  </si>
  <si>
    <t xml:space="preserve">Прием заявок на проведение кадастровых работ и формирование перечня земельных участков, по которым необходимо провести кадастровые работы
</t>
  </si>
  <si>
    <t xml:space="preserve">Организация работ по заключению мунконтрактов, договоров для обеспечения кадастровыми паспортами земельных участков
</t>
  </si>
  <si>
    <t>Земельные участки поставлены на кадастровый учет</t>
  </si>
  <si>
    <t>Регистрация права собственности муниципального района «Сосногорск» на объекты муниципальной собственности муниципального района «Сосногорск»</t>
  </si>
  <si>
    <t>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</si>
  <si>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Внесение в реестр муниципальной  собственности данных о регистрации права собственности</t>
  </si>
  <si>
    <t>Оформлено право собственности на объекты муниципальной собственности МОМР «Сосногорск»</t>
  </si>
  <si>
    <t xml:space="preserve">Подпрограмма 3 «Обеспечение реализации муниципальной программы» </t>
  </si>
  <si>
    <t>Организация и координация деятельности Комитета в рамках установленных полномочий по реализации подпрограммы</t>
  </si>
  <si>
    <t>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</si>
  <si>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Оказание муниципальных услуг (выполнение работ) МАУ "АИЦ" МР "Сосногорск"</t>
  </si>
  <si>
    <t>3.4.</t>
  </si>
  <si>
    <t>Обеспечение профессионального развития кадров в системе муниципальног управления</t>
  </si>
  <si>
    <t>Подпрограмма "Защита от чрезвычайных ситуаций природного и техногенного характера, профилактика терроризма и экстремизма в  МР "Сосногорск"</t>
  </si>
  <si>
    <t>Предупреждение чрезвычайных ситуаций в период прохождения весеннего половодья и лесных пожаров</t>
  </si>
  <si>
    <t>МКУ «Управление по делам ГО и ЧС МО МР «Сосногорск»</t>
  </si>
  <si>
    <t>Организация работы Комиссии по чрезвычайным ситуациям и обеспечения пожарной безопасности МОМР «Сосногорск</t>
  </si>
  <si>
    <t>Организация проведения комплексных учений и штабных тренировок для решения задач в области гражданской обороны  и чрезвычайных ситуаций</t>
  </si>
  <si>
    <t>Организация модернизации систем оповещения и информирования населения</t>
  </si>
  <si>
    <t>Организация пропагандисткой работы среди населения</t>
  </si>
  <si>
    <t>Мероприятия по подготовке населения в области гражданской обороны  и защиты от чрезвычайных ситуаций (смотр – конкурс)</t>
  </si>
  <si>
    <t>Обеспечение антитеррористической защищенности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</si>
  <si>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 xml:space="preserve">Организация работы муниципальной антитеррористической комиссии при руководителе администрации 
МОМР «Сосногорск»
</t>
  </si>
  <si>
    <t>Проверка состояния антитеррористической защищенности  объектов, соответствующих перечню минимальных обязательных требований с массовым пребыванием граждан на территории МОМР «Сосногорск»</t>
  </si>
  <si>
    <t>Проведение профилактических мероприятий  с гражданами наиболее подверженных воздействию идеологии терроризма</t>
  </si>
  <si>
    <t>Организация проведения комплексных учений, штабных тренировок для решения задач по минимизации и (или) ликвидации последствий проявления терроризма</t>
  </si>
  <si>
    <t>Подпрограмма 2 «Правопорядок в муниципальном районе «Сосногорск»</t>
  </si>
  <si>
    <t>Приобретение, установка и техническое обслуживание в местах и объектах с массовым пребыванием граждан специальных систем</t>
  </si>
  <si>
    <t xml:space="preserve">Заключение контрактов на техническое обслуживание систем видеоконтроля
</t>
  </si>
  <si>
    <t>Организационное и информационное обеспечение деятельности Антинаркотической комиссии в МО МР «Сосногорск»</t>
  </si>
  <si>
    <t>Администрация муниципального района «Сосногорск»</t>
  </si>
  <si>
    <t>Утверждение плана работы Антинаркотической комиссии МО МР «Сосногорск»</t>
  </si>
  <si>
    <t>Администрация муниципального района «Сосногорс</t>
  </si>
  <si>
    <t>Проведение профилактических мероприятий, заслушивание отчетов членов Антинаркотической комиссии в МО МР «Сосногорск»</t>
  </si>
  <si>
    <t>Подпрограмма 3 "Обеспечение реализации муниципальной программы"</t>
  </si>
  <si>
    <t>Реализация функций исполнителями муниципальной программы</t>
  </si>
  <si>
    <t>МУНИЦИПАЛЬНАЯ ПРОГРАММА "ЗАЩИТА НАСЕЛЕНИЯ И ТЕРРИТОРИИ  МР "СОСНОГОРСК" ОТ ЧС, ОБЕСПЕЧЕНИЕ БЕЗОПАСНОСТИ ЛЮДЕЙ НА ВОДНЫХ ОБЪЕКТАХ, ОБЕСПЕЧЕНИЕ ПРАВОПОРЯДКА"</t>
  </si>
  <si>
    <t>Проведено не менее 4 заседаний КЧС и ОПБ (не реже 1 раза в квартал)</t>
  </si>
  <si>
    <t>Проведено не менее 5 комплексных  учений и 2 штабные тренировки</t>
  </si>
  <si>
    <t xml:space="preserve">Вышло в эфир 12 тематических радиосообщений и 6 телесюжетов  (за год)
</t>
  </si>
  <si>
    <t xml:space="preserve">Проведены рейды (не менее 15); распространены памятки (не менее 200 шт.).
</t>
  </si>
  <si>
    <t xml:space="preserve">Проведение конкурсов не реже 1 раза в год
1.Проведены смотры-конкурсы: 
- на лучшую учебно-материальную базу (УМБ) ГО организаций; 
- на лучший консультационный пункт (КП); 
- на лучший кабинет ОБЖ и уголок ГО учебных заведений.
</t>
  </si>
  <si>
    <t xml:space="preserve">Проведены учения, тренировки (не менее 12 в год) в организациях, учреждениях, предприятиях
</t>
  </si>
  <si>
    <t xml:space="preserve">Проведено не менее 4 заседаний (не реже 1 раза в квартал)
</t>
  </si>
  <si>
    <t xml:space="preserve">Проведено 18 проверок (согласно Плану)
</t>
  </si>
  <si>
    <t xml:space="preserve">Публикации и сюжеты в СМИ – (не менее 200 в год)
</t>
  </si>
  <si>
    <t xml:space="preserve">Проведена 1 тренировка (не менее 1 в год)
</t>
  </si>
  <si>
    <t xml:space="preserve">Проведение проверок работоспособности и техническое обслуживание систем видеонаблюдения  (ежемесячно, не реже 12 раз в год)) 
</t>
  </si>
  <si>
    <t xml:space="preserve">Проведено заседаний не реже 1 раза в квартал
(4 в год)
</t>
  </si>
  <si>
    <t>Ежедневный мониторинг работоспособности и состояния систем видеонаблюдения</t>
  </si>
  <si>
    <t>Отсутствие финансирования по данному мероприятию.</t>
  </si>
  <si>
    <t>МУНИЦИПАЛЬНАЯ ПРОГРАММА "ДОСТУПНАЯ СРЕДА"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</si>
  <si>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</si>
  <si>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Заключение соглашения на предоставление субсидии из республиканского и федерального бюджета на адаптацию социальных учреждений сферы культуры</t>
  </si>
  <si>
    <t>Приобретение технических средств для 4 учреждений культуры</t>
  </si>
  <si>
    <t>Технические средства для 4 учреждений культуры приобретены</t>
  </si>
  <si>
    <t>Сектор по социальным вопросам и НКО администрации МР "Сосногорск"</t>
  </si>
  <si>
    <t>Подпрограмма 2 «Поддержка социально ориентированных некоммерческих организаций муниципального района «Сосногорск»</t>
  </si>
  <si>
    <t xml:space="preserve">Основное мероприятие
2.2.1 Публикация в средствах массовой информации материалов, направленных на освещение деятельности СО НКО, популяризации благотворительной деятельности и добровольчества
</t>
  </si>
  <si>
    <t>МУНИЦИПАЛЬНАЯ ПРОГРАММА "СОЦИАЛЬНАЯ ЗАЩИТА НАСЕЛЕНИЯ"</t>
  </si>
  <si>
    <t>Подпрограмма 1 "Дополнительная социальная поддержка уровня жизни граждан муниципального района «Сосногорск"</t>
  </si>
  <si>
    <t>1.1.</t>
  </si>
  <si>
    <t>Оказание адресной социальной помощи отдельным категориям граждан</t>
  </si>
  <si>
    <t>Рассмотрение заявлений граждан на оказание им адресной социальной помощи</t>
  </si>
  <si>
    <t>Обеспечение оказания адресной социальной помощи гражданам, обратившимся и имеющим право на получение данной помощи</t>
  </si>
  <si>
    <t>Адресная социальная помощь выплачена 100 % гражданам, обратившимся и имеющим право на получение данной помощи</t>
  </si>
  <si>
    <t xml:space="preserve">Реализация дополнительных мер по поддержке семьи и повышению престижа отцовства (отцовский капитал)
</t>
  </si>
  <si>
    <t>Прием заявлений и документов от граждан на выдачу муниципальных сертификатов на отцовский капитал</t>
  </si>
  <si>
    <t>Обеспечение единовременных выплат по муниципальным сертификатам на оцовский капитал гражданам, обратившимся и имеющим право на получение данной выплаты</t>
  </si>
  <si>
    <t>Единовременные выплаты по муниципальным сертификатам на отцовский капитал предоставлены 100 % гражданам, обратившимся и имеющим право на получение данной выплаты</t>
  </si>
  <si>
    <t xml:space="preserve">Оказание финансовой и/или имущественной поддержки  СО НКО
</t>
  </si>
  <si>
    <t>Организация проведения конкурса на предоставление субсидий из бюджета МР "Сосногорск" СОНКО</t>
  </si>
  <si>
    <t>Организация предоставления субсидии СО НКО, осущетсвляющим деятельность на территории муниципального района "Сосногорск" в соответствии с приоритетными направлениями, определенными Администрацией муниципального района "Сосногорск"</t>
  </si>
  <si>
    <t xml:space="preserve">Субсидия представлена не менее 1 организациям
</t>
  </si>
  <si>
    <t>Формирование и ведение реестра СОНКО, зарегистрированных и действующих на территории муниципального района "Сосногорск"</t>
  </si>
  <si>
    <t>Организация размещения информации в СМИ и на официальном сайте администрации муниципального района "Сосногорск" о деятельности СОНКО</t>
  </si>
  <si>
    <t xml:space="preserve">Размещено не менее 12 публикаций о деятельности СО НКО
</t>
  </si>
  <si>
    <t xml:space="preserve">Привлечение СО НКО к участию в различных мероприятиях, направленных на развитие гражданского общества в муниципальном районе «Сосногорск»
</t>
  </si>
  <si>
    <t>Обеспечение информированности СОНКО о проводимых мероприятиях, направленных на развитие гражданского общества в муниципальном районе "Сосногорск"</t>
  </si>
  <si>
    <t>Организация привлечения СО НКО к участию в различных мероприятиях, направленных на развитие гражданского общества в муниципальном районе "Сосногорск"</t>
  </si>
  <si>
    <t xml:space="preserve">Проведено не менее 1 мероприятия с участием СО НКО
</t>
  </si>
  <si>
    <t>Подпрограмма 3 «Здоровое население муниципального района "Сосногорск"</t>
  </si>
  <si>
    <t>Организация формирования здорового образа жизни</t>
  </si>
  <si>
    <t>Организация проведения мероприятий, "круглых столов", совещаний, направленных на профилактику вредных привычек, формирование здорового образа</t>
  </si>
  <si>
    <t>Мониторинг мероприятий, проведенных в муниципальном районе "Сосногорск", направленных на профилактику вредных привычек, формирование здоровго образа жизни среди населения</t>
  </si>
  <si>
    <t>Проведено 100 % мероприятий от запланированных</t>
  </si>
  <si>
    <t>Обеспечение безопасного участия детей в дорожном движении</t>
  </si>
  <si>
    <t>Управление образования администрации муниципального района "Сосногорск"</t>
  </si>
  <si>
    <t xml:space="preserve">Проведение профилактических мероприятий, направленных на укрепление дисциплины участников дорожного движения </t>
  </si>
  <si>
    <t xml:space="preserve">ОГИБДД ОМВД России по г. Сосногорску </t>
  </si>
  <si>
    <t>Обеспечение обустройства и содержания элементов и технических средств улично-дорожной сети населенных пунктов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</si>
  <si>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</si>
  <si>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>Реализация народных проектов в сфере дорожной деятельности, прошедших отбор в рамках проекта «Народный бюджет»</t>
  </si>
  <si>
    <t xml:space="preserve">Реконструкция, капитальный ремонт и ремонт автомобильных дорог общего пользования местного значения </t>
  </si>
  <si>
    <t xml:space="preserve">Контроль при осуществлении перевозок пассажиров и багажа автомобильным транспортом по внутримуниципальным автобусным маршрутам </t>
  </si>
  <si>
    <t>МУНИЦИПАЛЬНАЯ ПРОГРАММА "РАЗВИТИЕ ТРАНСПОРТНОЙ СИСТЕМЫ"</t>
  </si>
  <si>
    <t>Подпрограмма 1 "Повышение безопасности дорожного движения в муниципальном районе "Сосногорск"</t>
  </si>
  <si>
    <t>Организация приобретения в образовательных учреждениях МО МР "Сосногорск" печатных и электронных пособий, настенных стендов безопасных маршрутов передвижения детей в образовательные учреждения</t>
  </si>
  <si>
    <t>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</si>
  <si>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 xml:space="preserve">В адрес Министерства образования Республики Коми направлены заявки на приобретние для образовантельных учреждений световозвращающих приспособлений, печатных и электронных пособий, настенных стендов безопасных маршрутов передвижения детей в образовательные учреждения </t>
  </si>
  <si>
    <t>Подготовка и размещение в печатных средствах массовой информации информационно-пропагандистских материалов на тему "Предупреждение дорожно-транспортных происшествий", "Реагирование пожарно-спасательных подразделений на дорожно-транспортные происшествия, в результате которых погибли люди"</t>
  </si>
  <si>
    <t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</si>
  <si>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Осуществлено 660 публикаций в средствах массовой информации на тему повышения безопасности дорожного движения</t>
  </si>
  <si>
    <t>1.3.3.</t>
  </si>
  <si>
    <t>Обустройство пешеходных ограждений, в том числе в зоне пешеходных переходов</t>
  </si>
  <si>
    <t>Строительство, реконструкция, техническое перевооружение светофорных объектов</t>
  </si>
  <si>
    <t>Оснащение улично-дорожной сети дорожными знаками, Г-образными опорами, дорожной разметкой</t>
  </si>
  <si>
    <t>Заключен муниципальный контракт на 2018 год на оказание услуг по организации регулирования дорожного движения на территории города Сосногорска (перекрестки, участки автодорог) (содержание светофорных объектов)</t>
  </si>
  <si>
    <t>Проведены комиссионные осмотры элементов и технических средств улично-дорожной сети населенных пунктов для дальнейшего проведения ремонтов</t>
  </si>
  <si>
    <t>Подпрограмма 2 "Развитие транспортной инфраструктуры и транспортного обслуживания населения и экономики муниципального района «Сосногорск»"</t>
  </si>
  <si>
    <t>2.1.3.</t>
  </si>
  <si>
    <t xml:space="preserve">Проведение комплекса работ по содержанию и обслуживанию автомобильных дорогобщего пользования местного значения муниципального района «Сосногорск» </t>
  </si>
  <si>
    <t>Техническая инвентаризация автомобильных дорог местного значения</t>
  </si>
  <si>
    <t>Капитальный ремонт и ремонт дорог и искусственных сооружений,  находящихся в неудовлетворительном состоянии</t>
  </si>
  <si>
    <t xml:space="preserve">Заключены на 2018 год муниципальные контракты на выполнение работ по содержанию и обслуживанию автомобильных дорог общего пользования местного значения муниципального района «Сосногорск» </t>
  </si>
  <si>
    <t xml:space="preserve">Оборудование и содержание ледовых переправ и зимних автомобильных дорог общего пользования местного значения </t>
  </si>
  <si>
    <t>Обеспечение оборудования и содержания ледовых переправ и зимних автомобильных дорог общего пользования местного значения протяженностью 140,75 км за счет средств, поступивших из республиканского бюджета</t>
  </si>
  <si>
    <t>Исполнены муниципальные контракты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 в полном объеме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</si>
  <si>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</si>
  <si>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на 2018 год</t>
  </si>
  <si>
    <t>Реализация народного проекта "Ямочный ремонт автомобильной дороги общего пользования местного значения городского поселения "Сосногорск" "По д. Пожня с мостовым переходом через р. Пожня-Ель"</t>
  </si>
  <si>
    <t>Проведен ямочный ремонт автомобильной дороги общего пользования местного значения городского поселения "Сосногорск" "По д. Пожня с мостовым переходом через р. Пожня-Ель"</t>
  </si>
  <si>
    <t>Заключение соглашения с министерством строительства и дорожного хозяйства Республики Коми на предоставление субсидий из республиканского бюджета Республики Коми на реализацию мероприятий по проведению капитального ремонта автомобильной дороги "Подъезд к Сосногорской центральной районной больнице г. Сосногорска"</t>
  </si>
  <si>
    <t>Подготовка проектно-сметной документации выполнения работ по капитальному ремонту автомобильной дороги «Подъезд к Сосногорской центральной районной больнице г. Сосногорска»</t>
  </si>
  <si>
    <t>Подготовлена проектно-сметная документация для выполнения работ по капитальному ремонту автомобильной дороги «Подъезд к Сосногорской центральной районной больнице г. Сосногорска»</t>
  </si>
  <si>
    <t>Подпрограмма 3 "Повышение качества управления развитием транспортной системы в муниципальном районе "Сосногорск"</t>
  </si>
  <si>
    <t>Организация осуществления перевозок пассажиров и багажа автомобильным транспортом</t>
  </si>
  <si>
    <t>Взаимодействие с автотранспортным предприятием по организации пассажирских перевозок автомобильным транспортом во внутримуниципальном сообщении</t>
  </si>
  <si>
    <t>Обеспечение выполнения работ, связанных  с осуществлением регулярных перевозок пассажиров и багажа автомобильным транспортом по регулируемым тарифам по внутримуниципальным маршрутам регулярных перевозок</t>
  </si>
  <si>
    <t xml:space="preserve">Заключен договор о совместной деятельности, направленной на организацию перевозок учащихся школ г.Сосногорска, являющихся жителями  поселка Лыаёль </t>
  </si>
  <si>
    <t xml:space="preserve">Заключены договоры на предоставление муниципальной социальной поддержки, направленной на обеспечение равной доступности транспортных услуг на пассажирском автомобильном транспорте (кроме такси) на внутрирайонных маршрутах </t>
  </si>
  <si>
    <t xml:space="preserve">Контроль за исполнением условий договоров   на  выполнение работ, связанных с осуществлением регулярных перевозок по муниципальным маршрутам по регулируемым тарифам </t>
  </si>
  <si>
    <t>Подготовка отчетности о проведенных мероприятиях по контролю за осуществлением перевозок пассажиров автотранспортном во внутримуниципальном сообщении</t>
  </si>
  <si>
    <t xml:space="preserve">Направлены отчеты в контролирующие органы о проведенных мероприятиях по контролю за осуществлением перевозок пассажиров автотранспортом во внутримуниципальном сообщении </t>
  </si>
  <si>
    <t>Оказание муниципальных услуг (выполнение работ) учреждениями</t>
  </si>
  <si>
    <t>Укрепление материально-технической базы учреждений физкультурно-спортивной направленности</t>
  </si>
  <si>
    <t>Организация, проведение физкультурно-оздоровительных и спортивных мероприятий для населения, в том числе для лиц с ограниченными возможностями здоровья</t>
  </si>
  <si>
    <t>Подпрограмма 3 «Обеспечение реализации муниципальной программы»</t>
  </si>
  <si>
    <t>МУНИЦИПАЛЬНАЯ ПРОГРАММА "РАЗВИТИЕ ФИЗИЧЕСКОЙ КУЛЬТУРЫ И СПОРТА"</t>
  </si>
  <si>
    <t>Строительство физкультурно-оздоровительного комплекса с бассейном</t>
  </si>
  <si>
    <t>Строительство и реконструкция спортивных объектов и сооружений для муниципальных нужд</t>
  </si>
  <si>
    <t>Реконструкция спортивных объектов входящих в состав стадиона «Локомотив»</t>
  </si>
  <si>
    <t>Спортивный комплекс с бассейном введен в эксплуатацию</t>
  </si>
  <si>
    <t>Ввод спортивных объектов на стадионе «Локомотив»</t>
  </si>
  <si>
    <t>Отдел физкультуры и спорта администрации МР "Сосногорск"</t>
  </si>
  <si>
    <t>Сроки перенесены на 3-4 квартал 2018 года.</t>
  </si>
  <si>
    <r>
      <rPr>
        <b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9"/>
        <color theme="1"/>
        <rFont val="Times New Roman"/>
        <family val="1"/>
        <charset val="204"/>
      </rPr>
      <t>«</t>
    </r>
    <r>
      <rPr>
        <b/>
        <sz val="11"/>
        <color rgb="FF000000"/>
        <rFont val="Times New Roman"/>
        <family val="1"/>
        <charset val="204"/>
      </rPr>
      <t>Развитие инфраструктуры физической культуры и спорта в муниципальном районе «Сосногорск»</t>
    </r>
  </si>
  <si>
    <r>
      <t>Подпрограмма 2 «Массовая физическая культура</t>
    </r>
    <r>
      <rPr>
        <b/>
        <sz val="11"/>
        <color rgb="FF000000"/>
        <rFont val="Times New Roman"/>
        <family val="1"/>
        <charset val="204"/>
      </rPr>
      <t xml:space="preserve"> в муниципальном районе «Сосногорск»</t>
    </r>
  </si>
  <si>
    <t>Обеспечение реализации календарного плана физкультурных и оздоровительных мероприятий МО МР «Сосногорск»</t>
  </si>
  <si>
    <t>Выполнение подведомственными отделу физкультуры и спорта учреждениями муниципального задания</t>
  </si>
  <si>
    <t>Календарный план реализован в полном объеме</t>
  </si>
  <si>
    <t>Показатели муниципального задания выполнены в полном объеме</t>
  </si>
  <si>
    <t xml:space="preserve">Приобретение для учреждений спортивной направленности необходимого спортивного инвентаря и оборудования </t>
  </si>
  <si>
    <t>Приобретение для учреждений спортивной направленности спортивной экипировки и тренажеров в рамках проекта ООО «Лукойл-Коми»</t>
  </si>
  <si>
    <t>Спортивный инвентарь и оборудование приобретены</t>
  </si>
  <si>
    <t>Формирование календарного плана мероприятий с учетом предложений общественных организаций</t>
  </si>
  <si>
    <t>Реализация календарного плана мероприятий</t>
  </si>
  <si>
    <t>Календарный план исполнен в полном объеме</t>
  </si>
  <si>
    <t>Пропаганда и популяризация физической культуры и спорта среди населения района</t>
  </si>
  <si>
    <t>Размещение в СМИ информации о планируемых и проведенных мероприятиях, и актуальной информации по вопросам физической культуры и спорта через интернет</t>
  </si>
  <si>
    <t>Подготовка мероприятия «Запишись в спортивную школу»</t>
  </si>
  <si>
    <t xml:space="preserve">Опубликовано не менее 200 статей в СМИ в целях 
информированности населения
</t>
  </si>
  <si>
    <t>Мероприятие «Запишись в спортивную школу» проведено</t>
  </si>
  <si>
    <t>31.09.2018</t>
  </si>
  <si>
    <t>Поощрение одаренных спортсменов,достигших высоких спортивных результатов и подготовивших их тренеров единовременной целевой стипендией «Успех»</t>
  </si>
  <si>
    <t>Проведение аналитической работы по определению претендентов на получение единовременной стипендии «Успех»</t>
  </si>
  <si>
    <t>Организация и проведение торжественного вручения единовременной целевой стипендии «Успех» муниципального района «Сосногорск»</t>
  </si>
  <si>
    <t>Проведено мероприятие «Успех»: вручены  стипендии спортсменам-победителям в личном зачете, стипендии командным видам спорта и поощрительных выплат тренерам-преподавателям</t>
  </si>
  <si>
    <t>Организация, проведение муниципальных и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</si>
  <si>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>Формирование календарного плана физкультурных и спортивных мероприятий МО МР «Сосногорск»</t>
  </si>
  <si>
    <t>Реализация календарного плана физкультурных и спортивных мероприятий МО МР «Сосногорск»</t>
  </si>
  <si>
    <t>Руководство и управление в сфере установленных функций органов исполнительной власти</t>
  </si>
  <si>
    <t xml:space="preserve">Выполнение других обязательств отделом физкультуры и спорта </t>
  </si>
  <si>
    <t>Соглашение заключено 21.05.2018, но распространяет свое действие с 01.01.2018.</t>
  </si>
  <si>
    <t>кассовое исполнение на 01.10.2018 г.</t>
  </si>
  <si>
    <t xml:space="preserve">                                                                           Мониторинг реализации муниципальных программ на 01.10.2018 года</t>
  </si>
  <si>
    <t>Отчетный период: на 01.10.2018 года</t>
  </si>
  <si>
    <t>2.8.3.</t>
  </si>
  <si>
    <t>Текущее мероприятие, в рамках которого осуществляется финансирование организации предоставления дополнительного образования в подведомственных организациях»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</si>
</sst>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%"/>
    <numFmt numFmtId="165" formatCode="#,##0.0"/>
    <numFmt numFmtId="166" formatCode="#,##0.00_ ;\-#,##0.00\ 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NewRomanPSMT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NewRomanPSMT"/>
    </font>
    <font>
      <i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2">
    <xf numFmtId="0" fontId="0" fillId="0" borderId="0" xfId="0"/>
    <xf numFmtId="2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Fill="1"/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2" fillId="2" borderId="0" xfId="0" applyFont="1" applyFill="1" applyAlignment="1"/>
    <xf numFmtId="2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2" fontId="15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10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9" fontId="13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2" fontId="0" fillId="0" borderId="0" xfId="0" applyNumberForma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4" fontId="10" fillId="6" borderId="1" xfId="0" applyNumberFormat="1" applyFont="1" applyFill="1" applyBorder="1" applyAlignment="1">
      <alignment horizontal="center" vertical="center"/>
    </xf>
    <xf numFmtId="14" fontId="10" fillId="7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1" fillId="8" borderId="1" xfId="0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top"/>
    </xf>
    <xf numFmtId="0" fontId="26" fillId="8" borderId="1" xfId="0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/>
    </xf>
    <xf numFmtId="14" fontId="26" fillId="8" borderId="1" xfId="0" applyNumberFormat="1" applyFont="1" applyFill="1" applyBorder="1" applyAlignment="1">
      <alignment horizontal="center" vertical="center" wrapText="1"/>
    </xf>
    <xf numFmtId="4" fontId="26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2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left" vertical="top"/>
    </xf>
    <xf numFmtId="14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/>
    <xf numFmtId="49" fontId="2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9" fontId="28" fillId="0" borderId="1" xfId="0" applyNumberFormat="1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/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1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9" fontId="0" fillId="2" borderId="1" xfId="0" applyNumberFormat="1" applyFill="1" applyBorder="1" applyAlignment="1">
      <alignment wrapText="1"/>
    </xf>
    <xf numFmtId="0" fontId="33" fillId="2" borderId="1" xfId="0" applyFont="1" applyFill="1" applyBorder="1"/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9" fontId="8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" fontId="24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14" fontId="13" fillId="7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9" fontId="23" fillId="0" borderId="1" xfId="0" applyNumberFormat="1" applyFont="1" applyFill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/>
    <xf numFmtId="0" fontId="0" fillId="0" borderId="1" xfId="0" applyBorder="1" applyAlignment="1">
      <alignment horizontal="center" vertical="center"/>
    </xf>
    <xf numFmtId="0" fontId="36" fillId="0" borderId="1" xfId="0" applyFont="1" applyBorder="1"/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/>
    </xf>
    <xf numFmtId="43" fontId="37" fillId="0" borderId="2" xfId="1" applyFont="1" applyFill="1" applyBorder="1" applyAlignment="1">
      <alignment horizontal="center" vertical="center"/>
    </xf>
    <xf numFmtId="9" fontId="25" fillId="0" borderId="1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14" fontId="10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top" wrapText="1"/>
    </xf>
    <xf numFmtId="0" fontId="25" fillId="10" borderId="1" xfId="0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/>
    <xf numFmtId="166" fontId="13" fillId="0" borderId="1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1"/>
  <sheetViews>
    <sheetView tabSelected="1" zoomScale="80" zoomScaleNormal="80" workbookViewId="0">
      <pane xSplit="6" ySplit="4" topLeftCell="G544" activePane="bottomRight" state="frozen"/>
      <selection pane="topRight" activeCell="H1" sqref="H1"/>
      <selection pane="bottomLeft" activeCell="A8" sqref="A8"/>
      <selection pane="bottomRight" activeCell="C561" sqref="C561"/>
    </sheetView>
  </sheetViews>
  <sheetFormatPr defaultRowHeight="15"/>
  <cols>
    <col min="1" max="1" width="9.140625" customWidth="1"/>
    <col min="2" max="2" width="35.28515625" customWidth="1"/>
    <col min="3" max="3" width="16.140625" customWidth="1"/>
    <col min="4" max="4" width="11.7109375" customWidth="1"/>
    <col min="5" max="5" width="12.5703125" customWidth="1"/>
    <col min="6" max="6" width="22.28515625" style="1" customWidth="1"/>
    <col min="7" max="7" width="19.5703125" style="1" bestFit="1" customWidth="1"/>
    <col min="8" max="8" width="20.28515625" style="1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4" max="14" width="15.7109375" customWidth="1"/>
    <col min="15" max="15" width="19.140625" customWidth="1"/>
  </cols>
  <sheetData>
    <row r="1" spans="1:12" ht="33.75" customHeight="1">
      <c r="A1" s="293" t="s">
        <v>718</v>
      </c>
      <c r="B1" s="293"/>
      <c r="C1" s="293"/>
      <c r="D1" s="293"/>
      <c r="E1" s="293"/>
      <c r="F1" s="293"/>
      <c r="G1" s="293"/>
      <c r="H1" s="293"/>
      <c r="I1" s="293"/>
      <c r="J1" s="294"/>
      <c r="K1" s="294"/>
    </row>
    <row r="2" spans="1:12" s="8" customFormat="1" ht="24" customHeight="1">
      <c r="A2" s="299" t="s">
        <v>719</v>
      </c>
      <c r="B2" s="299"/>
      <c r="C2" s="299"/>
      <c r="D2" s="10"/>
      <c r="E2" s="10"/>
      <c r="F2" s="11"/>
      <c r="G2" s="11"/>
      <c r="H2" s="11"/>
      <c r="I2" s="12"/>
      <c r="J2" s="13"/>
      <c r="K2" s="13"/>
    </row>
    <row r="3" spans="1:12" s="5" customFormat="1" ht="49.5" customHeight="1">
      <c r="A3" s="300" t="s">
        <v>0</v>
      </c>
      <c r="B3" s="295" t="s">
        <v>1</v>
      </c>
      <c r="C3" s="295" t="s">
        <v>3</v>
      </c>
      <c r="D3" s="295" t="s">
        <v>4</v>
      </c>
      <c r="E3" s="295" t="s">
        <v>5</v>
      </c>
      <c r="F3" s="297" t="s">
        <v>9</v>
      </c>
      <c r="G3" s="298"/>
      <c r="H3" s="297" t="s">
        <v>6</v>
      </c>
      <c r="I3" s="298"/>
      <c r="J3" s="297" t="s">
        <v>7</v>
      </c>
      <c r="K3" s="298"/>
      <c r="L3" s="9"/>
    </row>
    <row r="4" spans="1:12" s="5" customFormat="1" ht="85.5" customHeight="1">
      <c r="A4" s="301"/>
      <c r="B4" s="296"/>
      <c r="C4" s="296"/>
      <c r="D4" s="296"/>
      <c r="E4" s="296"/>
      <c r="F4" s="6" t="s">
        <v>2</v>
      </c>
      <c r="G4" s="6" t="s">
        <v>717</v>
      </c>
      <c r="H4" s="6" t="s">
        <v>2</v>
      </c>
      <c r="I4" s="7" t="s">
        <v>717</v>
      </c>
      <c r="J4" s="7" t="s">
        <v>2</v>
      </c>
      <c r="K4" s="7" t="s">
        <v>717</v>
      </c>
      <c r="L4" s="7" t="s">
        <v>8</v>
      </c>
    </row>
    <row r="5" spans="1:12">
      <c r="A5" s="4">
        <v>1</v>
      </c>
      <c r="B5" s="4">
        <v>2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</row>
    <row r="6" spans="1:12" ht="30.75" customHeight="1">
      <c r="A6" s="274" t="s">
        <v>13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6"/>
    </row>
    <row r="7" spans="1:12">
      <c r="A7" s="280" t="s">
        <v>14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2"/>
    </row>
    <row r="8" spans="1:12" ht="84">
      <c r="A8" s="15" t="s">
        <v>15</v>
      </c>
      <c r="B8" s="19" t="s">
        <v>16</v>
      </c>
      <c r="C8" s="3" t="s">
        <v>17</v>
      </c>
      <c r="D8" s="16">
        <v>43101</v>
      </c>
      <c r="E8" s="16">
        <v>43465</v>
      </c>
      <c r="F8" s="40">
        <v>0</v>
      </c>
      <c r="G8" s="59">
        <v>0</v>
      </c>
      <c r="H8" s="17">
        <v>0</v>
      </c>
      <c r="I8" s="17">
        <v>0</v>
      </c>
      <c r="J8" s="17">
        <v>0</v>
      </c>
      <c r="K8" s="17">
        <v>0</v>
      </c>
      <c r="L8" s="20"/>
    </row>
    <row r="9" spans="1:12" ht="84">
      <c r="A9" s="15" t="s">
        <v>18</v>
      </c>
      <c r="B9" s="19" t="s">
        <v>19</v>
      </c>
      <c r="C9" s="3" t="s">
        <v>17</v>
      </c>
      <c r="D9" s="16">
        <v>43101</v>
      </c>
      <c r="E9" s="16">
        <v>43465</v>
      </c>
      <c r="F9" s="40">
        <v>0</v>
      </c>
      <c r="G9" s="59">
        <v>0</v>
      </c>
      <c r="H9" s="17">
        <v>0</v>
      </c>
      <c r="I9" s="17">
        <v>0</v>
      </c>
      <c r="J9" s="17">
        <v>0</v>
      </c>
      <c r="K9" s="17">
        <v>0</v>
      </c>
      <c r="L9" s="20"/>
    </row>
    <row r="10" spans="1:12" ht="84">
      <c r="A10" s="15" t="s">
        <v>20</v>
      </c>
      <c r="B10" s="19" t="s">
        <v>21</v>
      </c>
      <c r="C10" s="3" t="s">
        <v>17</v>
      </c>
      <c r="D10" s="16">
        <v>43101</v>
      </c>
      <c r="E10" s="16">
        <v>43465</v>
      </c>
      <c r="F10" s="40">
        <v>0</v>
      </c>
      <c r="G10" s="59">
        <v>0</v>
      </c>
      <c r="H10" s="17">
        <v>0</v>
      </c>
      <c r="I10" s="17">
        <v>0</v>
      </c>
      <c r="J10" s="17">
        <v>0</v>
      </c>
      <c r="K10" s="17">
        <v>0</v>
      </c>
      <c r="L10" s="33"/>
    </row>
    <row r="11" spans="1:12" ht="84">
      <c r="A11" s="64" t="s">
        <v>22</v>
      </c>
      <c r="B11" s="31" t="s">
        <v>23</v>
      </c>
      <c r="C11" s="65" t="s">
        <v>17</v>
      </c>
      <c r="D11" s="66" t="s">
        <v>24</v>
      </c>
      <c r="E11" s="66">
        <v>43465</v>
      </c>
      <c r="F11" s="67" t="s">
        <v>24</v>
      </c>
      <c r="G11" s="67" t="s">
        <v>24</v>
      </c>
      <c r="H11" s="67" t="s">
        <v>24</v>
      </c>
      <c r="I11" s="67" t="s">
        <v>24</v>
      </c>
      <c r="J11" s="67" t="s">
        <v>24</v>
      </c>
      <c r="K11" s="67" t="s">
        <v>24</v>
      </c>
      <c r="L11" s="68"/>
    </row>
    <row r="12" spans="1:12" ht="84">
      <c r="A12" s="64" t="s">
        <v>25</v>
      </c>
      <c r="B12" s="31" t="s">
        <v>26</v>
      </c>
      <c r="C12" s="65" t="s">
        <v>17</v>
      </c>
      <c r="D12" s="66" t="s">
        <v>24</v>
      </c>
      <c r="E12" s="70">
        <v>43188</v>
      </c>
      <c r="F12" s="67" t="s">
        <v>24</v>
      </c>
      <c r="G12" s="67" t="s">
        <v>24</v>
      </c>
      <c r="H12" s="67" t="s">
        <v>24</v>
      </c>
      <c r="I12" s="67" t="s">
        <v>24</v>
      </c>
      <c r="J12" s="67" t="s">
        <v>24</v>
      </c>
      <c r="K12" s="67" t="s">
        <v>24</v>
      </c>
      <c r="L12" s="68"/>
    </row>
    <row r="13" spans="1:12" ht="84">
      <c r="A13" s="15" t="s">
        <v>27</v>
      </c>
      <c r="B13" s="19" t="s">
        <v>28</v>
      </c>
      <c r="C13" s="3" t="s">
        <v>17</v>
      </c>
      <c r="D13" s="16">
        <v>43101</v>
      </c>
      <c r="E13" s="16">
        <v>43465</v>
      </c>
      <c r="F13" s="40">
        <v>0</v>
      </c>
      <c r="G13" s="59">
        <v>0</v>
      </c>
      <c r="H13" s="17">
        <v>0</v>
      </c>
      <c r="I13" s="17">
        <v>0</v>
      </c>
      <c r="J13" s="17">
        <v>0</v>
      </c>
      <c r="K13" s="17">
        <v>0</v>
      </c>
      <c r="L13" s="34"/>
    </row>
    <row r="14" spans="1:12" ht="84">
      <c r="A14" s="15" t="s">
        <v>29</v>
      </c>
      <c r="B14" s="60" t="s">
        <v>30</v>
      </c>
      <c r="C14" s="3" t="s">
        <v>17</v>
      </c>
      <c r="D14" s="16">
        <v>43101</v>
      </c>
      <c r="E14" s="16">
        <v>43465</v>
      </c>
      <c r="F14" s="40">
        <v>0</v>
      </c>
      <c r="G14" s="59">
        <v>0</v>
      </c>
      <c r="H14" s="17">
        <v>0</v>
      </c>
      <c r="I14" s="17">
        <v>0</v>
      </c>
      <c r="J14" s="17">
        <v>0</v>
      </c>
      <c r="K14" s="17">
        <v>0</v>
      </c>
      <c r="L14" s="33"/>
    </row>
    <row r="15" spans="1:12" ht="84">
      <c r="A15" s="15" t="s">
        <v>31</v>
      </c>
      <c r="B15" s="60" t="s">
        <v>32</v>
      </c>
      <c r="C15" s="3" t="s">
        <v>17</v>
      </c>
      <c r="D15" s="16">
        <v>43101</v>
      </c>
      <c r="E15" s="16">
        <v>43465</v>
      </c>
      <c r="F15" s="40">
        <v>0</v>
      </c>
      <c r="G15" s="59">
        <v>0</v>
      </c>
      <c r="H15" s="17">
        <v>0</v>
      </c>
      <c r="I15" s="17">
        <v>0</v>
      </c>
      <c r="J15" s="17">
        <v>0</v>
      </c>
      <c r="K15" s="17">
        <v>0</v>
      </c>
      <c r="L15" s="33"/>
    </row>
    <row r="16" spans="1:12" ht="84">
      <c r="A16" s="15" t="s">
        <v>33</v>
      </c>
      <c r="B16" s="31" t="s">
        <v>34</v>
      </c>
      <c r="C16" s="65" t="s">
        <v>17</v>
      </c>
      <c r="D16" s="66" t="s">
        <v>24</v>
      </c>
      <c r="E16" s="70">
        <v>43282</v>
      </c>
      <c r="F16" s="67" t="s">
        <v>24</v>
      </c>
      <c r="G16" s="67" t="s">
        <v>24</v>
      </c>
      <c r="H16" s="67" t="s">
        <v>24</v>
      </c>
      <c r="I16" s="67" t="s">
        <v>24</v>
      </c>
      <c r="J16" s="67" t="s">
        <v>24</v>
      </c>
      <c r="K16" s="67" t="s">
        <v>24</v>
      </c>
      <c r="L16" s="68"/>
    </row>
    <row r="17" spans="1:12" ht="84">
      <c r="A17" s="15" t="s">
        <v>35</v>
      </c>
      <c r="B17" s="60" t="s">
        <v>36</v>
      </c>
      <c r="C17" s="3" t="s">
        <v>17</v>
      </c>
      <c r="D17" s="16">
        <v>43101</v>
      </c>
      <c r="E17" s="16">
        <v>43465</v>
      </c>
      <c r="F17" s="40">
        <v>0</v>
      </c>
      <c r="G17" s="59">
        <v>0</v>
      </c>
      <c r="H17" s="17">
        <v>0</v>
      </c>
      <c r="I17" s="17">
        <v>0</v>
      </c>
      <c r="J17" s="17">
        <v>0</v>
      </c>
      <c r="K17" s="17">
        <v>0</v>
      </c>
      <c r="L17" s="33"/>
    </row>
    <row r="18" spans="1:12" ht="84">
      <c r="A18" s="15" t="s">
        <v>37</v>
      </c>
      <c r="B18" s="60" t="s">
        <v>38</v>
      </c>
      <c r="C18" s="3" t="s">
        <v>17</v>
      </c>
      <c r="D18" s="16">
        <v>43101</v>
      </c>
      <c r="E18" s="16">
        <v>43465</v>
      </c>
      <c r="F18" s="40">
        <v>0</v>
      </c>
      <c r="G18" s="59">
        <v>0</v>
      </c>
      <c r="H18" s="17">
        <v>0</v>
      </c>
      <c r="I18" s="17">
        <v>0</v>
      </c>
      <c r="J18" s="17">
        <v>0</v>
      </c>
      <c r="K18" s="17">
        <v>0</v>
      </c>
      <c r="L18" s="33"/>
    </row>
    <row r="19" spans="1:12" ht="84">
      <c r="A19" s="15" t="s">
        <v>39</v>
      </c>
      <c r="B19" s="60" t="s">
        <v>40</v>
      </c>
      <c r="C19" s="3" t="s">
        <v>17</v>
      </c>
      <c r="D19" s="16">
        <v>43101</v>
      </c>
      <c r="E19" s="75">
        <v>43217</v>
      </c>
      <c r="F19" s="40">
        <v>0</v>
      </c>
      <c r="G19" s="59">
        <v>0</v>
      </c>
      <c r="H19" s="17">
        <v>0</v>
      </c>
      <c r="I19" s="17">
        <v>0</v>
      </c>
      <c r="J19" s="17">
        <v>0</v>
      </c>
      <c r="K19" s="17">
        <v>0</v>
      </c>
      <c r="L19" s="33"/>
    </row>
    <row r="20" spans="1:12" ht="84">
      <c r="A20" s="15" t="s">
        <v>41</v>
      </c>
      <c r="B20" s="31" t="s">
        <v>42</v>
      </c>
      <c r="C20" s="65" t="s">
        <v>17</v>
      </c>
      <c r="D20" s="71" t="s">
        <v>24</v>
      </c>
      <c r="E20" s="70">
        <v>43280</v>
      </c>
      <c r="F20" s="72" t="s">
        <v>24</v>
      </c>
      <c r="G20" s="73" t="s">
        <v>24</v>
      </c>
      <c r="H20" s="74" t="s">
        <v>24</v>
      </c>
      <c r="I20" s="74" t="s">
        <v>24</v>
      </c>
      <c r="J20" s="74" t="s">
        <v>24</v>
      </c>
      <c r="K20" s="74" t="s">
        <v>24</v>
      </c>
      <c r="L20" s="33"/>
    </row>
    <row r="21" spans="1:12" ht="84">
      <c r="A21" s="15" t="s">
        <v>43</v>
      </c>
      <c r="B21" s="60" t="s">
        <v>44</v>
      </c>
      <c r="C21" s="3" t="s">
        <v>17</v>
      </c>
      <c r="D21" s="16">
        <v>43101</v>
      </c>
      <c r="E21" s="16">
        <v>43465</v>
      </c>
      <c r="F21" s="40">
        <v>0</v>
      </c>
      <c r="G21" s="59">
        <v>0</v>
      </c>
      <c r="H21" s="17">
        <v>0</v>
      </c>
      <c r="I21" s="17">
        <v>0</v>
      </c>
      <c r="J21" s="17">
        <v>0</v>
      </c>
      <c r="K21" s="17">
        <v>0</v>
      </c>
      <c r="L21" s="33"/>
    </row>
    <row r="22" spans="1:12" ht="84">
      <c r="A22" s="15" t="s">
        <v>45</v>
      </c>
      <c r="B22" s="60" t="s">
        <v>46</v>
      </c>
      <c r="C22" s="3" t="s">
        <v>17</v>
      </c>
      <c r="D22" s="16">
        <v>43101</v>
      </c>
      <c r="E22" s="16">
        <v>43405</v>
      </c>
      <c r="F22" s="40">
        <v>0</v>
      </c>
      <c r="G22" s="59">
        <v>0</v>
      </c>
      <c r="H22" s="17">
        <v>0</v>
      </c>
      <c r="I22" s="17">
        <v>0</v>
      </c>
      <c r="J22" s="17">
        <v>0</v>
      </c>
      <c r="K22" s="17">
        <v>0</v>
      </c>
      <c r="L22" s="33"/>
    </row>
    <row r="23" spans="1:12" ht="84">
      <c r="A23" s="15" t="s">
        <v>47</v>
      </c>
      <c r="B23" s="60" t="s">
        <v>48</v>
      </c>
      <c r="C23" s="3" t="s">
        <v>17</v>
      </c>
      <c r="D23" s="16">
        <v>43101</v>
      </c>
      <c r="E23" s="16">
        <v>43405</v>
      </c>
      <c r="F23" s="40">
        <v>0</v>
      </c>
      <c r="G23" s="59">
        <v>0</v>
      </c>
      <c r="H23" s="17">
        <v>0</v>
      </c>
      <c r="I23" s="17">
        <v>0</v>
      </c>
      <c r="J23" s="17">
        <v>0</v>
      </c>
      <c r="K23" s="17">
        <v>0</v>
      </c>
      <c r="L23" s="33"/>
    </row>
    <row r="24" spans="1:12" ht="84">
      <c r="A24" s="15" t="s">
        <v>49</v>
      </c>
      <c r="B24" s="60" t="s">
        <v>50</v>
      </c>
      <c r="C24" s="65" t="s">
        <v>17</v>
      </c>
      <c r="D24" s="71" t="s">
        <v>24</v>
      </c>
      <c r="E24" s="66">
        <v>43405</v>
      </c>
      <c r="F24" s="72" t="s">
        <v>24</v>
      </c>
      <c r="G24" s="73" t="s">
        <v>24</v>
      </c>
      <c r="H24" s="74" t="s">
        <v>24</v>
      </c>
      <c r="I24" s="74" t="s">
        <v>24</v>
      </c>
      <c r="J24" s="74" t="s">
        <v>24</v>
      </c>
      <c r="K24" s="74" t="s">
        <v>24</v>
      </c>
      <c r="L24" s="33"/>
    </row>
    <row r="25" spans="1:12">
      <c r="A25" s="26"/>
      <c r="B25" s="31" t="s">
        <v>10</v>
      </c>
      <c r="C25" s="25" t="s">
        <v>24</v>
      </c>
      <c r="D25" s="35" t="s">
        <v>24</v>
      </c>
      <c r="E25" s="35" t="s">
        <v>24</v>
      </c>
      <c r="F25" s="40">
        <f>SUM(F21)</f>
        <v>0</v>
      </c>
      <c r="G25" s="40">
        <f t="shared" ref="G25:K25" si="0">SUM(G21)</f>
        <v>0</v>
      </c>
      <c r="H25" s="40">
        <f t="shared" si="0"/>
        <v>0</v>
      </c>
      <c r="I25" s="40">
        <f t="shared" si="0"/>
        <v>0</v>
      </c>
      <c r="J25" s="40">
        <f t="shared" si="0"/>
        <v>0</v>
      </c>
      <c r="K25" s="40">
        <f t="shared" si="0"/>
        <v>0</v>
      </c>
      <c r="L25" s="33"/>
    </row>
    <row r="26" spans="1:12">
      <c r="A26" s="280" t="s">
        <v>51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2"/>
    </row>
    <row r="27" spans="1:12" ht="126" customHeight="1">
      <c r="A27" s="61" t="s">
        <v>52</v>
      </c>
      <c r="B27" s="60" t="s">
        <v>53</v>
      </c>
      <c r="C27" s="25" t="s">
        <v>54</v>
      </c>
      <c r="D27" s="35">
        <v>43101</v>
      </c>
      <c r="E27" s="35">
        <v>43465</v>
      </c>
      <c r="F27" s="40">
        <v>0</v>
      </c>
      <c r="G27" s="59">
        <v>0</v>
      </c>
      <c r="H27" s="17">
        <v>0</v>
      </c>
      <c r="I27" s="17">
        <v>0</v>
      </c>
      <c r="J27" s="17">
        <v>0</v>
      </c>
      <c r="K27" s="17">
        <v>0</v>
      </c>
      <c r="L27" s="36"/>
    </row>
    <row r="28" spans="1:12" ht="60">
      <c r="A28" s="61" t="s">
        <v>55</v>
      </c>
      <c r="B28" s="60" t="s">
        <v>56</v>
      </c>
      <c r="C28" s="25" t="s">
        <v>57</v>
      </c>
      <c r="D28" s="35">
        <v>43101</v>
      </c>
      <c r="E28" s="35">
        <v>43465</v>
      </c>
      <c r="F28" s="40">
        <v>0</v>
      </c>
      <c r="G28" s="59">
        <v>0</v>
      </c>
      <c r="H28" s="17">
        <v>0</v>
      </c>
      <c r="I28" s="17">
        <v>0</v>
      </c>
      <c r="J28" s="17">
        <v>0</v>
      </c>
      <c r="K28" s="17">
        <v>0</v>
      </c>
      <c r="L28" s="36"/>
    </row>
    <row r="29" spans="1:12" ht="60">
      <c r="A29" s="61" t="s">
        <v>58</v>
      </c>
      <c r="B29" s="60" t="s">
        <v>59</v>
      </c>
      <c r="C29" s="25" t="s">
        <v>57</v>
      </c>
      <c r="D29" s="35">
        <v>43101</v>
      </c>
      <c r="E29" s="35">
        <v>43465</v>
      </c>
      <c r="F29" s="40">
        <v>0</v>
      </c>
      <c r="G29" s="59">
        <v>0</v>
      </c>
      <c r="H29" s="17">
        <v>0</v>
      </c>
      <c r="I29" s="17">
        <v>0</v>
      </c>
      <c r="J29" s="17">
        <v>0</v>
      </c>
      <c r="K29" s="17">
        <v>0</v>
      </c>
      <c r="L29" s="34"/>
    </row>
    <row r="30" spans="1:12" ht="84">
      <c r="A30" s="61" t="s">
        <v>60</v>
      </c>
      <c r="B30" s="60" t="s">
        <v>61</v>
      </c>
      <c r="C30" s="25" t="s">
        <v>62</v>
      </c>
      <c r="D30" s="35">
        <v>43101</v>
      </c>
      <c r="E30" s="35">
        <v>43465</v>
      </c>
      <c r="F30" s="40">
        <v>0</v>
      </c>
      <c r="G30" s="59">
        <v>0</v>
      </c>
      <c r="H30" s="17">
        <v>0</v>
      </c>
      <c r="I30" s="17">
        <v>0</v>
      </c>
      <c r="J30" s="17">
        <v>0</v>
      </c>
      <c r="K30" s="17">
        <v>0</v>
      </c>
      <c r="L30" s="34"/>
    </row>
    <row r="31" spans="1:12" ht="36">
      <c r="A31" s="61" t="s">
        <v>63</v>
      </c>
      <c r="B31" s="31" t="s">
        <v>64</v>
      </c>
      <c r="C31" s="62" t="s">
        <v>57</v>
      </c>
      <c r="D31" s="64" t="s">
        <v>24</v>
      </c>
      <c r="E31" s="66">
        <v>43465</v>
      </c>
      <c r="F31" s="64" t="s">
        <v>24</v>
      </c>
      <c r="G31" s="62" t="s">
        <v>24</v>
      </c>
      <c r="H31" s="62" t="s">
        <v>24</v>
      </c>
      <c r="I31" s="64" t="s">
        <v>24</v>
      </c>
      <c r="J31" s="64" t="s">
        <v>24</v>
      </c>
      <c r="K31" s="64" t="s">
        <v>24</v>
      </c>
      <c r="L31" s="34"/>
    </row>
    <row r="32" spans="1:12" ht="84">
      <c r="A32" s="61" t="s">
        <v>65</v>
      </c>
      <c r="B32" s="31" t="s">
        <v>66</v>
      </c>
      <c r="C32" s="62" t="s">
        <v>62</v>
      </c>
      <c r="D32" s="64" t="s">
        <v>24</v>
      </c>
      <c r="E32" s="66">
        <v>43465</v>
      </c>
      <c r="F32" s="64" t="s">
        <v>24</v>
      </c>
      <c r="G32" s="62" t="s">
        <v>24</v>
      </c>
      <c r="H32" s="62" t="s">
        <v>24</v>
      </c>
      <c r="I32" s="64" t="s">
        <v>24</v>
      </c>
      <c r="J32" s="64" t="s">
        <v>24</v>
      </c>
      <c r="K32" s="64" t="s">
        <v>24</v>
      </c>
      <c r="L32" s="34"/>
    </row>
    <row r="33" spans="1:14" ht="120">
      <c r="A33" s="61" t="s">
        <v>67</v>
      </c>
      <c r="B33" s="60" t="s">
        <v>68</v>
      </c>
      <c r="C33" s="25" t="s">
        <v>54</v>
      </c>
      <c r="D33" s="35">
        <v>43101</v>
      </c>
      <c r="E33" s="35">
        <v>43465</v>
      </c>
      <c r="F33" s="40">
        <f>SUM(F34:F35)</f>
        <v>107370</v>
      </c>
      <c r="G33" s="40">
        <f t="shared" ref="G33:K33" si="1">SUM(G34:G35)</f>
        <v>83300</v>
      </c>
      <c r="H33" s="40">
        <f t="shared" si="1"/>
        <v>0</v>
      </c>
      <c r="I33" s="40">
        <f t="shared" si="1"/>
        <v>0</v>
      </c>
      <c r="J33" s="40">
        <f t="shared" si="1"/>
        <v>0</v>
      </c>
      <c r="K33" s="40">
        <f t="shared" si="1"/>
        <v>0</v>
      </c>
      <c r="L33" s="37"/>
    </row>
    <row r="34" spans="1:14" ht="60">
      <c r="A34" s="61" t="s">
        <v>69</v>
      </c>
      <c r="B34" s="60" t="s">
        <v>70</v>
      </c>
      <c r="C34" s="25" t="s">
        <v>57</v>
      </c>
      <c r="D34" s="35">
        <v>43101</v>
      </c>
      <c r="E34" s="35">
        <v>43465</v>
      </c>
      <c r="F34" s="40">
        <v>107370</v>
      </c>
      <c r="G34" s="59">
        <v>83300</v>
      </c>
      <c r="H34" s="17">
        <v>0</v>
      </c>
      <c r="I34" s="17">
        <v>0</v>
      </c>
      <c r="J34" s="17">
        <v>0</v>
      </c>
      <c r="K34" s="17">
        <v>0</v>
      </c>
      <c r="L34" s="20"/>
    </row>
    <row r="35" spans="1:14" ht="84">
      <c r="A35" s="61" t="s">
        <v>71</v>
      </c>
      <c r="B35" s="60" t="s">
        <v>72</v>
      </c>
      <c r="C35" s="25" t="s">
        <v>62</v>
      </c>
      <c r="D35" s="35">
        <v>43101</v>
      </c>
      <c r="E35" s="35">
        <v>43465</v>
      </c>
      <c r="F35" s="40">
        <v>0</v>
      </c>
      <c r="G35" s="59">
        <v>0</v>
      </c>
      <c r="H35" s="17">
        <v>0</v>
      </c>
      <c r="I35" s="17">
        <v>0</v>
      </c>
      <c r="J35" s="17">
        <v>0</v>
      </c>
      <c r="K35" s="17">
        <v>0</v>
      </c>
      <c r="L35" s="20"/>
    </row>
    <row r="36" spans="1:14" ht="36">
      <c r="A36" s="61" t="s">
        <v>73</v>
      </c>
      <c r="B36" s="31" t="s">
        <v>74</v>
      </c>
      <c r="C36" s="62" t="s">
        <v>57</v>
      </c>
      <c r="D36" s="64" t="s">
        <v>24</v>
      </c>
      <c r="E36" s="66">
        <v>43465</v>
      </c>
      <c r="F36" s="64" t="s">
        <v>24</v>
      </c>
      <c r="G36" s="62" t="s">
        <v>24</v>
      </c>
      <c r="H36" s="62" t="s">
        <v>24</v>
      </c>
      <c r="I36" s="64" t="s">
        <v>24</v>
      </c>
      <c r="J36" s="64" t="s">
        <v>24</v>
      </c>
      <c r="K36" s="64" t="s">
        <v>24</v>
      </c>
      <c r="L36" s="20"/>
    </row>
    <row r="37" spans="1:14" ht="84">
      <c r="A37" s="61" t="s">
        <v>75</v>
      </c>
      <c r="B37" s="60" t="s">
        <v>76</v>
      </c>
      <c r="C37" s="25" t="s">
        <v>62</v>
      </c>
      <c r="D37" s="35">
        <v>43101</v>
      </c>
      <c r="E37" s="35">
        <v>43465</v>
      </c>
      <c r="F37" s="40">
        <f>SUM(F38:F40)</f>
        <v>586000</v>
      </c>
      <c r="G37" s="40">
        <f t="shared" ref="G37:K37" si="2">SUM(G38:G40)</f>
        <v>0</v>
      </c>
      <c r="H37" s="40">
        <f t="shared" si="2"/>
        <v>0</v>
      </c>
      <c r="I37" s="40">
        <f t="shared" si="2"/>
        <v>0</v>
      </c>
      <c r="J37" s="40">
        <f t="shared" si="2"/>
        <v>0</v>
      </c>
      <c r="K37" s="40">
        <f t="shared" si="2"/>
        <v>0</v>
      </c>
      <c r="L37" s="20"/>
    </row>
    <row r="38" spans="1:14" ht="84">
      <c r="A38" s="61" t="s">
        <v>77</v>
      </c>
      <c r="B38" s="60" t="s">
        <v>78</v>
      </c>
      <c r="C38" s="25" t="s">
        <v>62</v>
      </c>
      <c r="D38" s="35">
        <v>43101</v>
      </c>
      <c r="E38" s="35">
        <v>43465</v>
      </c>
      <c r="F38" s="40">
        <v>0</v>
      </c>
      <c r="G38" s="59">
        <v>0</v>
      </c>
      <c r="H38" s="18">
        <v>0</v>
      </c>
      <c r="I38" s="18">
        <v>0</v>
      </c>
      <c r="J38" s="18">
        <v>0</v>
      </c>
      <c r="K38" s="18">
        <v>0</v>
      </c>
      <c r="L38" s="38"/>
    </row>
    <row r="39" spans="1:14" ht="84">
      <c r="A39" s="61" t="s">
        <v>79</v>
      </c>
      <c r="B39" s="60" t="s">
        <v>80</v>
      </c>
      <c r="C39" s="25" t="s">
        <v>62</v>
      </c>
      <c r="D39" s="35">
        <v>43101</v>
      </c>
      <c r="E39" s="35">
        <v>43465</v>
      </c>
      <c r="F39" s="40">
        <v>586000</v>
      </c>
      <c r="G39" s="59">
        <v>0</v>
      </c>
      <c r="H39" s="18">
        <v>0</v>
      </c>
      <c r="I39" s="18">
        <v>0</v>
      </c>
      <c r="J39" s="18">
        <v>0</v>
      </c>
      <c r="K39" s="18">
        <v>0</v>
      </c>
      <c r="L39" s="39"/>
    </row>
    <row r="40" spans="1:14" ht="84">
      <c r="A40" s="61" t="s">
        <v>81</v>
      </c>
      <c r="B40" s="60" t="s">
        <v>82</v>
      </c>
      <c r="C40" s="25" t="s">
        <v>62</v>
      </c>
      <c r="D40" s="35">
        <v>43101</v>
      </c>
      <c r="E40" s="35">
        <v>43465</v>
      </c>
      <c r="F40" s="40">
        <v>0</v>
      </c>
      <c r="G40" s="59">
        <v>0</v>
      </c>
      <c r="H40" s="18">
        <v>0</v>
      </c>
      <c r="I40" s="18">
        <v>0</v>
      </c>
      <c r="J40" s="18">
        <v>0</v>
      </c>
      <c r="K40" s="18">
        <v>0</v>
      </c>
      <c r="L40" s="38"/>
    </row>
    <row r="41" spans="1:14" ht="84">
      <c r="A41" s="61" t="s">
        <v>83</v>
      </c>
      <c r="B41" s="31" t="s">
        <v>84</v>
      </c>
      <c r="C41" s="62" t="s">
        <v>62</v>
      </c>
      <c r="D41" s="64" t="s">
        <v>24</v>
      </c>
      <c r="E41" s="66">
        <v>43465</v>
      </c>
      <c r="F41" s="64" t="s">
        <v>24</v>
      </c>
      <c r="G41" s="62" t="s">
        <v>24</v>
      </c>
      <c r="H41" s="62" t="s">
        <v>24</v>
      </c>
      <c r="I41" s="64" t="s">
        <v>24</v>
      </c>
      <c r="J41" s="64" t="s">
        <v>24</v>
      </c>
      <c r="K41" s="64" t="s">
        <v>24</v>
      </c>
      <c r="L41" s="38"/>
    </row>
    <row r="42" spans="1:14" ht="84">
      <c r="A42" s="61" t="s">
        <v>85</v>
      </c>
      <c r="B42" s="60" t="s">
        <v>88</v>
      </c>
      <c r="C42" s="25" t="s">
        <v>62</v>
      </c>
      <c r="D42" s="35">
        <v>43101</v>
      </c>
      <c r="E42" s="35">
        <v>43465</v>
      </c>
      <c r="F42" s="40">
        <f>SUM(F43:F44)</f>
        <v>80000</v>
      </c>
      <c r="G42" s="40">
        <f t="shared" ref="G42:K42" si="3">SUM(G43:G44)</f>
        <v>0</v>
      </c>
      <c r="H42" s="40">
        <f t="shared" si="3"/>
        <v>0</v>
      </c>
      <c r="I42" s="40">
        <f t="shared" si="3"/>
        <v>0</v>
      </c>
      <c r="J42" s="40">
        <f t="shared" si="3"/>
        <v>0</v>
      </c>
      <c r="K42" s="40">
        <f t="shared" si="3"/>
        <v>0</v>
      </c>
      <c r="L42" s="38"/>
    </row>
    <row r="43" spans="1:14" ht="84">
      <c r="A43" s="61" t="s">
        <v>87</v>
      </c>
      <c r="B43" s="60" t="s">
        <v>86</v>
      </c>
      <c r="C43" s="25" t="s">
        <v>62</v>
      </c>
      <c r="D43" s="35">
        <v>43101</v>
      </c>
      <c r="E43" s="35">
        <v>43465</v>
      </c>
      <c r="F43" s="40">
        <v>80000</v>
      </c>
      <c r="G43" s="59">
        <v>0</v>
      </c>
      <c r="H43" s="40">
        <v>0</v>
      </c>
      <c r="I43" s="18">
        <v>0</v>
      </c>
      <c r="J43" s="18">
        <v>0</v>
      </c>
      <c r="K43" s="18">
        <v>0</v>
      </c>
      <c r="L43" s="264"/>
    </row>
    <row r="44" spans="1:14" ht="84">
      <c r="A44" s="61" t="s">
        <v>89</v>
      </c>
      <c r="B44" s="60" t="s">
        <v>90</v>
      </c>
      <c r="C44" s="25" t="s">
        <v>62</v>
      </c>
      <c r="D44" s="35">
        <v>43101</v>
      </c>
      <c r="E44" s="35">
        <v>43465</v>
      </c>
      <c r="F44" s="40">
        <v>0</v>
      </c>
      <c r="G44" s="59">
        <v>0</v>
      </c>
      <c r="H44" s="40">
        <v>0</v>
      </c>
      <c r="I44" s="18">
        <v>0</v>
      </c>
      <c r="J44" s="18">
        <v>0</v>
      </c>
      <c r="K44" s="18">
        <v>0</v>
      </c>
      <c r="L44" s="38"/>
    </row>
    <row r="45" spans="1:14" ht="84">
      <c r="A45" s="61" t="s">
        <v>91</v>
      </c>
      <c r="B45" s="31" t="s">
        <v>92</v>
      </c>
      <c r="C45" s="62" t="s">
        <v>62</v>
      </c>
      <c r="D45" s="66" t="s">
        <v>24</v>
      </c>
      <c r="E45" s="66">
        <v>43465</v>
      </c>
      <c r="F45" s="72" t="s">
        <v>24</v>
      </c>
      <c r="G45" s="73" t="s">
        <v>24</v>
      </c>
      <c r="H45" s="72" t="s">
        <v>24</v>
      </c>
      <c r="I45" s="67" t="s">
        <v>24</v>
      </c>
      <c r="J45" s="67" t="s">
        <v>24</v>
      </c>
      <c r="K45" s="67" t="s">
        <v>24</v>
      </c>
      <c r="L45" s="265"/>
    </row>
    <row r="46" spans="1:14" ht="84">
      <c r="A46" s="61" t="s">
        <v>93</v>
      </c>
      <c r="B46" s="31" t="s">
        <v>94</v>
      </c>
      <c r="C46" s="62" t="s">
        <v>62</v>
      </c>
      <c r="D46" s="66" t="s">
        <v>24</v>
      </c>
      <c r="E46" s="66">
        <v>43465</v>
      </c>
      <c r="F46" s="72" t="s">
        <v>24</v>
      </c>
      <c r="G46" s="73" t="s">
        <v>24</v>
      </c>
      <c r="H46" s="72" t="s">
        <v>24</v>
      </c>
      <c r="I46" s="67" t="s">
        <v>24</v>
      </c>
      <c r="J46" s="67" t="s">
        <v>24</v>
      </c>
      <c r="K46" s="67" t="s">
        <v>24</v>
      </c>
      <c r="L46" s="38"/>
      <c r="N46" s="77"/>
    </row>
    <row r="47" spans="1:14">
      <c r="A47" s="26"/>
      <c r="B47" s="31" t="s">
        <v>11</v>
      </c>
      <c r="C47" s="25" t="s">
        <v>24</v>
      </c>
      <c r="D47" s="35" t="s">
        <v>24</v>
      </c>
      <c r="E47" s="32" t="s">
        <v>24</v>
      </c>
      <c r="F47" s="21">
        <f>SUM(F42,F37,F33,F27)</f>
        <v>773370</v>
      </c>
      <c r="G47" s="21">
        <f t="shared" ref="G47:K47" si="4">SUM(G42,G37,G33,G27)</f>
        <v>83300</v>
      </c>
      <c r="H47" s="21">
        <f t="shared" si="4"/>
        <v>0</v>
      </c>
      <c r="I47" s="21">
        <f t="shared" si="4"/>
        <v>0</v>
      </c>
      <c r="J47" s="21">
        <f t="shared" si="4"/>
        <v>0</v>
      </c>
      <c r="K47" s="21">
        <f t="shared" si="4"/>
        <v>0</v>
      </c>
      <c r="L47" s="63"/>
    </row>
    <row r="48" spans="1:14">
      <c r="A48" s="280" t="s">
        <v>95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2"/>
    </row>
    <row r="49" spans="1:12" ht="36">
      <c r="A49" s="61" t="s">
        <v>96</v>
      </c>
      <c r="B49" s="60" t="s">
        <v>97</v>
      </c>
      <c r="C49" s="25" t="s">
        <v>98</v>
      </c>
      <c r="D49" s="35">
        <v>43101</v>
      </c>
      <c r="E49" s="35">
        <v>43465</v>
      </c>
      <c r="F49" s="40">
        <v>0</v>
      </c>
      <c r="G49" s="59">
        <v>0</v>
      </c>
      <c r="H49" s="40">
        <v>0</v>
      </c>
      <c r="I49" s="18">
        <v>0</v>
      </c>
      <c r="J49" s="18">
        <v>0</v>
      </c>
      <c r="K49" s="18">
        <v>0</v>
      </c>
      <c r="L49" s="63"/>
    </row>
    <row r="50" spans="1:12" ht="36">
      <c r="A50" s="61" t="s">
        <v>99</v>
      </c>
      <c r="B50" s="60" t="s">
        <v>100</v>
      </c>
      <c r="C50" s="25" t="s">
        <v>98</v>
      </c>
      <c r="D50" s="35">
        <v>43101</v>
      </c>
      <c r="E50" s="35">
        <v>43465</v>
      </c>
      <c r="F50" s="40">
        <v>0</v>
      </c>
      <c r="G50" s="59">
        <v>0</v>
      </c>
      <c r="H50" s="40">
        <v>0</v>
      </c>
      <c r="I50" s="18">
        <v>0</v>
      </c>
      <c r="J50" s="18">
        <v>0</v>
      </c>
      <c r="K50" s="18">
        <v>0</v>
      </c>
      <c r="L50" s="63"/>
    </row>
    <row r="51" spans="1:12" ht="36">
      <c r="A51" s="61" t="s">
        <v>101</v>
      </c>
      <c r="B51" s="60" t="s">
        <v>102</v>
      </c>
      <c r="C51" s="25" t="s">
        <v>98</v>
      </c>
      <c r="D51" s="35">
        <v>43101</v>
      </c>
      <c r="E51" s="35">
        <v>43465</v>
      </c>
      <c r="F51" s="40">
        <v>0</v>
      </c>
      <c r="G51" s="59">
        <v>0</v>
      </c>
      <c r="H51" s="40">
        <v>0</v>
      </c>
      <c r="I51" s="18">
        <v>0</v>
      </c>
      <c r="J51" s="18">
        <v>0</v>
      </c>
      <c r="K51" s="18">
        <v>0</v>
      </c>
      <c r="L51" s="63"/>
    </row>
    <row r="52" spans="1:12" ht="36">
      <c r="A52" s="61" t="s">
        <v>103</v>
      </c>
      <c r="B52" s="31" t="s">
        <v>104</v>
      </c>
      <c r="C52" s="62" t="s">
        <v>98</v>
      </c>
      <c r="D52" s="66" t="s">
        <v>24</v>
      </c>
      <c r="E52" s="66">
        <v>43465</v>
      </c>
      <c r="F52" s="72" t="s">
        <v>24</v>
      </c>
      <c r="G52" s="73" t="s">
        <v>24</v>
      </c>
      <c r="H52" s="72" t="s">
        <v>24</v>
      </c>
      <c r="I52" s="67" t="s">
        <v>24</v>
      </c>
      <c r="J52" s="67" t="s">
        <v>24</v>
      </c>
      <c r="K52" s="67" t="s">
        <v>24</v>
      </c>
      <c r="L52" s="63"/>
    </row>
    <row r="53" spans="1:12" ht="108">
      <c r="A53" s="61" t="s">
        <v>105</v>
      </c>
      <c r="B53" s="60" t="s">
        <v>106</v>
      </c>
      <c r="C53" s="25" t="s">
        <v>107</v>
      </c>
      <c r="D53" s="35">
        <v>43101</v>
      </c>
      <c r="E53" s="35">
        <v>43465</v>
      </c>
      <c r="F53" s="40">
        <f>SUM(F54:F55)</f>
        <v>34000</v>
      </c>
      <c r="G53" s="40">
        <f t="shared" ref="G53:K53" si="5">SUM(G54:G55)</f>
        <v>0</v>
      </c>
      <c r="H53" s="40">
        <f t="shared" si="5"/>
        <v>0</v>
      </c>
      <c r="I53" s="40">
        <f t="shared" si="5"/>
        <v>0</v>
      </c>
      <c r="J53" s="40">
        <f t="shared" si="5"/>
        <v>0</v>
      </c>
      <c r="K53" s="40">
        <f t="shared" si="5"/>
        <v>0</v>
      </c>
      <c r="L53" s="63"/>
    </row>
    <row r="54" spans="1:12" ht="108">
      <c r="A54" s="61" t="s">
        <v>108</v>
      </c>
      <c r="B54" s="60" t="s">
        <v>109</v>
      </c>
      <c r="C54" s="25" t="s">
        <v>107</v>
      </c>
      <c r="D54" s="35">
        <v>43101</v>
      </c>
      <c r="E54" s="35">
        <v>43465</v>
      </c>
      <c r="F54" s="40">
        <v>0</v>
      </c>
      <c r="G54" s="59">
        <v>0</v>
      </c>
      <c r="H54" s="40">
        <v>0</v>
      </c>
      <c r="I54" s="18">
        <v>0</v>
      </c>
      <c r="J54" s="18">
        <v>0</v>
      </c>
      <c r="K54" s="18">
        <v>0</v>
      </c>
      <c r="L54" s="63"/>
    </row>
    <row r="55" spans="1:12" ht="108">
      <c r="A55" s="61" t="s">
        <v>110</v>
      </c>
      <c r="B55" s="60" t="s">
        <v>111</v>
      </c>
      <c r="C55" s="25" t="s">
        <v>107</v>
      </c>
      <c r="D55" s="35">
        <v>43101</v>
      </c>
      <c r="E55" s="35">
        <v>43465</v>
      </c>
      <c r="F55" s="40">
        <v>34000</v>
      </c>
      <c r="G55" s="59">
        <v>0</v>
      </c>
      <c r="H55" s="40">
        <v>0</v>
      </c>
      <c r="I55" s="18">
        <v>0</v>
      </c>
      <c r="J55" s="18">
        <v>0</v>
      </c>
      <c r="K55" s="18">
        <v>0</v>
      </c>
      <c r="L55" s="63"/>
    </row>
    <row r="56" spans="1:12" ht="108">
      <c r="A56" s="61" t="s">
        <v>112</v>
      </c>
      <c r="B56" s="31" t="s">
        <v>113</v>
      </c>
      <c r="C56" s="62" t="s">
        <v>107</v>
      </c>
      <c r="D56" s="66" t="s">
        <v>24</v>
      </c>
      <c r="E56" s="66">
        <v>43465</v>
      </c>
      <c r="F56" s="72" t="s">
        <v>24</v>
      </c>
      <c r="G56" s="73" t="s">
        <v>24</v>
      </c>
      <c r="H56" s="72" t="s">
        <v>24</v>
      </c>
      <c r="I56" s="67" t="s">
        <v>24</v>
      </c>
      <c r="J56" s="67" t="s">
        <v>24</v>
      </c>
      <c r="K56" s="67" t="s">
        <v>24</v>
      </c>
      <c r="L56" s="63"/>
    </row>
    <row r="57" spans="1:12" ht="84">
      <c r="A57" s="61" t="s">
        <v>114</v>
      </c>
      <c r="B57" s="60" t="s">
        <v>115</v>
      </c>
      <c r="C57" s="25" t="s">
        <v>62</v>
      </c>
      <c r="D57" s="35">
        <v>43101</v>
      </c>
      <c r="E57" s="35">
        <v>43465</v>
      </c>
      <c r="F57" s="40">
        <v>0</v>
      </c>
      <c r="G57" s="59">
        <v>0</v>
      </c>
      <c r="H57" s="40">
        <v>0</v>
      </c>
      <c r="I57" s="18">
        <v>0</v>
      </c>
      <c r="J57" s="18">
        <v>0</v>
      </c>
      <c r="K57" s="18">
        <v>0</v>
      </c>
      <c r="L57" s="63"/>
    </row>
    <row r="58" spans="1:12" ht="84">
      <c r="A58" s="61" t="s">
        <v>116</v>
      </c>
      <c r="B58" s="60" t="s">
        <v>117</v>
      </c>
      <c r="C58" s="25" t="s">
        <v>62</v>
      </c>
      <c r="D58" s="35">
        <v>43101</v>
      </c>
      <c r="E58" s="35">
        <v>43374</v>
      </c>
      <c r="F58" s="40">
        <v>0</v>
      </c>
      <c r="G58" s="59">
        <v>0</v>
      </c>
      <c r="H58" s="40">
        <v>0</v>
      </c>
      <c r="I58" s="18">
        <v>0</v>
      </c>
      <c r="J58" s="18">
        <v>0</v>
      </c>
      <c r="K58" s="18">
        <v>0</v>
      </c>
      <c r="L58" s="63"/>
    </row>
    <row r="59" spans="1:12" ht="84">
      <c r="A59" s="61" t="s">
        <v>118</v>
      </c>
      <c r="B59" s="60" t="s">
        <v>119</v>
      </c>
      <c r="C59" s="25" t="s">
        <v>62</v>
      </c>
      <c r="D59" s="35">
        <v>43101</v>
      </c>
      <c r="E59" s="35">
        <v>43374</v>
      </c>
      <c r="F59" s="40">
        <v>0</v>
      </c>
      <c r="G59" s="59">
        <v>0</v>
      </c>
      <c r="H59" s="40">
        <v>0</v>
      </c>
      <c r="I59" s="18">
        <v>0</v>
      </c>
      <c r="J59" s="18">
        <v>0</v>
      </c>
      <c r="K59" s="18">
        <v>0</v>
      </c>
      <c r="L59" s="63"/>
    </row>
    <row r="60" spans="1:12" ht="84">
      <c r="A60" s="61" t="s">
        <v>120</v>
      </c>
      <c r="B60" s="31" t="s">
        <v>121</v>
      </c>
      <c r="C60" s="62" t="s">
        <v>62</v>
      </c>
      <c r="D60" s="66" t="s">
        <v>24</v>
      </c>
      <c r="E60" s="66">
        <v>43374</v>
      </c>
      <c r="F60" s="72" t="s">
        <v>24</v>
      </c>
      <c r="G60" s="73" t="s">
        <v>24</v>
      </c>
      <c r="H60" s="72" t="s">
        <v>24</v>
      </c>
      <c r="I60" s="67" t="s">
        <v>24</v>
      </c>
      <c r="J60" s="67" t="s">
        <v>24</v>
      </c>
      <c r="K60" s="67" t="s">
        <v>24</v>
      </c>
      <c r="L60" s="63"/>
    </row>
    <row r="61" spans="1:12" ht="84">
      <c r="A61" s="61" t="s">
        <v>122</v>
      </c>
      <c r="B61" s="60" t="s">
        <v>123</v>
      </c>
      <c r="C61" s="25" t="s">
        <v>62</v>
      </c>
      <c r="D61" s="35">
        <v>43101</v>
      </c>
      <c r="E61" s="35">
        <v>43465</v>
      </c>
      <c r="F61" s="40">
        <v>0</v>
      </c>
      <c r="G61" s="59">
        <v>0</v>
      </c>
      <c r="H61" s="40">
        <v>0</v>
      </c>
      <c r="I61" s="18">
        <v>0</v>
      </c>
      <c r="J61" s="18">
        <v>0</v>
      </c>
      <c r="K61" s="18">
        <v>0</v>
      </c>
      <c r="L61" s="63"/>
    </row>
    <row r="62" spans="1:12" ht="84">
      <c r="A62" s="61" t="s">
        <v>124</v>
      </c>
      <c r="B62" s="60" t="s">
        <v>125</v>
      </c>
      <c r="C62" s="25" t="s">
        <v>62</v>
      </c>
      <c r="D62" s="35">
        <v>43101</v>
      </c>
      <c r="E62" s="35">
        <v>43465</v>
      </c>
      <c r="F62" s="40">
        <v>0</v>
      </c>
      <c r="G62" s="59">
        <v>0</v>
      </c>
      <c r="H62" s="40">
        <v>0</v>
      </c>
      <c r="I62" s="18">
        <v>0</v>
      </c>
      <c r="J62" s="18">
        <v>0</v>
      </c>
      <c r="K62" s="18">
        <v>0</v>
      </c>
      <c r="L62" s="63"/>
    </row>
    <row r="63" spans="1:12" ht="84">
      <c r="A63" s="61" t="s">
        <v>126</v>
      </c>
      <c r="B63" s="60" t="s">
        <v>127</v>
      </c>
      <c r="C63" s="25" t="s">
        <v>62</v>
      </c>
      <c r="D63" s="35">
        <v>43101</v>
      </c>
      <c r="E63" s="35">
        <v>43465</v>
      </c>
      <c r="F63" s="40">
        <v>0</v>
      </c>
      <c r="G63" s="59">
        <v>0</v>
      </c>
      <c r="H63" s="40">
        <v>0</v>
      </c>
      <c r="I63" s="18">
        <v>0</v>
      </c>
      <c r="J63" s="18">
        <v>0</v>
      </c>
      <c r="K63" s="18">
        <v>0</v>
      </c>
      <c r="L63" s="63"/>
    </row>
    <row r="64" spans="1:12" ht="84">
      <c r="A64" s="61" t="s">
        <v>128</v>
      </c>
      <c r="B64" s="31" t="s">
        <v>129</v>
      </c>
      <c r="C64" s="62" t="s">
        <v>62</v>
      </c>
      <c r="D64" s="66" t="s">
        <v>24</v>
      </c>
      <c r="E64" s="66">
        <v>43465</v>
      </c>
      <c r="F64" s="72" t="s">
        <v>24</v>
      </c>
      <c r="G64" s="73" t="s">
        <v>24</v>
      </c>
      <c r="H64" s="72" t="s">
        <v>24</v>
      </c>
      <c r="I64" s="67" t="s">
        <v>24</v>
      </c>
      <c r="J64" s="67" t="s">
        <v>24</v>
      </c>
      <c r="K64" s="67" t="s">
        <v>24</v>
      </c>
      <c r="L64" s="63"/>
    </row>
    <row r="65" spans="1:25">
      <c r="A65" s="61"/>
      <c r="B65" s="31" t="s">
        <v>130</v>
      </c>
      <c r="C65" s="25" t="s">
        <v>24</v>
      </c>
      <c r="D65" s="35" t="s">
        <v>24</v>
      </c>
      <c r="E65" s="32" t="s">
        <v>24</v>
      </c>
      <c r="F65" s="21">
        <f>SUM(F61,F57,F53,F49)</f>
        <v>34000</v>
      </c>
      <c r="G65" s="21">
        <f t="shared" ref="G65:K65" si="6">SUM(G61,G57,G53,G49)</f>
        <v>0</v>
      </c>
      <c r="H65" s="21">
        <f t="shared" si="6"/>
        <v>0</v>
      </c>
      <c r="I65" s="21">
        <f t="shared" si="6"/>
        <v>0</v>
      </c>
      <c r="J65" s="21">
        <f t="shared" si="6"/>
        <v>0</v>
      </c>
      <c r="K65" s="21">
        <f t="shared" si="6"/>
        <v>0</v>
      </c>
      <c r="L65" s="63"/>
    </row>
    <row r="66" spans="1:25" ht="24">
      <c r="A66" s="78"/>
      <c r="B66" s="79" t="s">
        <v>12</v>
      </c>
      <c r="C66" s="81" t="s">
        <v>24</v>
      </c>
      <c r="D66" s="82" t="s">
        <v>24</v>
      </c>
      <c r="E66" s="83" t="s">
        <v>24</v>
      </c>
      <c r="F66" s="84">
        <f>SUM(F65,F47,F25)</f>
        <v>807370</v>
      </c>
      <c r="G66" s="84">
        <f t="shared" ref="G66:K66" si="7">SUM(G65,G47,G25)</f>
        <v>83300</v>
      </c>
      <c r="H66" s="84">
        <f t="shared" si="7"/>
        <v>0</v>
      </c>
      <c r="I66" s="84">
        <f t="shared" si="7"/>
        <v>0</v>
      </c>
      <c r="J66" s="84">
        <f t="shared" si="7"/>
        <v>0</v>
      </c>
      <c r="K66" s="84">
        <f t="shared" si="7"/>
        <v>0</v>
      </c>
      <c r="L66" s="80"/>
    </row>
    <row r="67" spans="1:25">
      <c r="A67" s="274" t="s">
        <v>131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6"/>
    </row>
    <row r="68" spans="1:25">
      <c r="A68" s="280" t="s">
        <v>132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2"/>
    </row>
    <row r="69" spans="1:25" ht="84">
      <c r="A69" s="61" t="s">
        <v>15</v>
      </c>
      <c r="B69" s="60" t="s">
        <v>133</v>
      </c>
      <c r="C69" s="25" t="s">
        <v>135</v>
      </c>
      <c r="D69" s="35" t="s">
        <v>136</v>
      </c>
      <c r="E69" s="35" t="s">
        <v>137</v>
      </c>
      <c r="F69" s="40">
        <f>SUM(F70:F71)</f>
        <v>1000000</v>
      </c>
      <c r="G69" s="40">
        <f t="shared" ref="G69:K69" si="8">SUM(G70:G71)</f>
        <v>0</v>
      </c>
      <c r="H69" s="40">
        <f t="shared" si="8"/>
        <v>720289.95</v>
      </c>
      <c r="I69" s="40">
        <f t="shared" si="8"/>
        <v>0</v>
      </c>
      <c r="J69" s="40">
        <f t="shared" si="8"/>
        <v>625842.65</v>
      </c>
      <c r="K69" s="40">
        <f t="shared" si="8"/>
        <v>0</v>
      </c>
      <c r="L69" s="63"/>
    </row>
    <row r="70" spans="1:25" ht="84">
      <c r="A70" s="61" t="s">
        <v>18</v>
      </c>
      <c r="B70" s="60" t="s">
        <v>172</v>
      </c>
      <c r="C70" s="25" t="s">
        <v>135</v>
      </c>
      <c r="D70" s="35" t="s">
        <v>136</v>
      </c>
      <c r="E70" s="35" t="s">
        <v>137</v>
      </c>
      <c r="F70" s="40">
        <v>0</v>
      </c>
      <c r="G70" s="59">
        <v>0</v>
      </c>
      <c r="H70" s="40">
        <v>0</v>
      </c>
      <c r="I70" s="18">
        <v>0</v>
      </c>
      <c r="J70" s="18">
        <v>0</v>
      </c>
      <c r="K70" s="18">
        <v>0</v>
      </c>
      <c r="L70" s="63"/>
    </row>
    <row r="71" spans="1:25" ht="84">
      <c r="A71" s="61" t="s">
        <v>20</v>
      </c>
      <c r="B71" s="60" t="s">
        <v>173</v>
      </c>
      <c r="C71" s="25" t="s">
        <v>135</v>
      </c>
      <c r="D71" s="35" t="s">
        <v>136</v>
      </c>
      <c r="E71" s="35" t="s">
        <v>137</v>
      </c>
      <c r="F71" s="40">
        <v>1000000</v>
      </c>
      <c r="G71" s="59">
        <v>0</v>
      </c>
      <c r="H71" s="40">
        <v>720289.95</v>
      </c>
      <c r="I71" s="18">
        <v>0</v>
      </c>
      <c r="J71" s="18">
        <v>625842.65</v>
      </c>
      <c r="K71" s="18">
        <v>0</v>
      </c>
      <c r="L71" s="63"/>
    </row>
    <row r="72" spans="1:25" ht="84">
      <c r="A72" s="61" t="s">
        <v>22</v>
      </c>
      <c r="B72" s="31" t="s">
        <v>174</v>
      </c>
      <c r="C72" s="62" t="s">
        <v>135</v>
      </c>
      <c r="D72" s="66" t="s">
        <v>24</v>
      </c>
      <c r="E72" s="66">
        <v>43465</v>
      </c>
      <c r="F72" s="72" t="s">
        <v>24</v>
      </c>
      <c r="G72" s="73" t="s">
        <v>24</v>
      </c>
      <c r="H72" s="72" t="s">
        <v>24</v>
      </c>
      <c r="I72" s="67" t="s">
        <v>24</v>
      </c>
      <c r="J72" s="67" t="s">
        <v>24</v>
      </c>
      <c r="K72" s="67" t="s">
        <v>24</v>
      </c>
      <c r="L72" s="85"/>
    </row>
    <row r="73" spans="1:25" ht="84">
      <c r="A73" s="61" t="s">
        <v>27</v>
      </c>
      <c r="B73" s="60" t="s">
        <v>138</v>
      </c>
      <c r="C73" s="25" t="s">
        <v>135</v>
      </c>
      <c r="D73" s="35" t="s">
        <v>136</v>
      </c>
      <c r="E73" s="35" t="s">
        <v>137</v>
      </c>
      <c r="F73" s="40">
        <f>SUM(F74:F75)</f>
        <v>0</v>
      </c>
      <c r="G73" s="40">
        <f t="shared" ref="G73:K73" si="9">SUM(G74:G75)</f>
        <v>0</v>
      </c>
      <c r="H73" s="40">
        <f t="shared" si="9"/>
        <v>7170400</v>
      </c>
      <c r="I73" s="40">
        <v>5195572.6399999997</v>
      </c>
      <c r="J73" s="40">
        <f t="shared" si="9"/>
        <v>0</v>
      </c>
      <c r="K73" s="40">
        <f t="shared" si="9"/>
        <v>0</v>
      </c>
      <c r="L73" s="63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84">
      <c r="A74" s="61" t="s">
        <v>29</v>
      </c>
      <c r="B74" s="60" t="s">
        <v>175</v>
      </c>
      <c r="C74" s="25" t="s">
        <v>135</v>
      </c>
      <c r="D74" s="35" t="s">
        <v>136</v>
      </c>
      <c r="E74" s="35" t="s">
        <v>137</v>
      </c>
      <c r="F74" s="40">
        <v>0</v>
      </c>
      <c r="G74" s="59">
        <v>0</v>
      </c>
      <c r="H74" s="40">
        <v>0</v>
      </c>
      <c r="I74" s="18">
        <v>0</v>
      </c>
      <c r="J74" s="18">
        <v>0</v>
      </c>
      <c r="K74" s="18">
        <v>0</v>
      </c>
      <c r="L74" s="63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84">
      <c r="A75" s="61" t="s">
        <v>31</v>
      </c>
      <c r="B75" s="60" t="s">
        <v>176</v>
      </c>
      <c r="C75" s="25" t="s">
        <v>135</v>
      </c>
      <c r="D75" s="35" t="s">
        <v>136</v>
      </c>
      <c r="E75" s="35" t="s">
        <v>137</v>
      </c>
      <c r="F75" s="40">
        <v>0</v>
      </c>
      <c r="G75" s="59">
        <v>0</v>
      </c>
      <c r="H75" s="40">
        <v>7170400</v>
      </c>
      <c r="I75" s="18">
        <v>0</v>
      </c>
      <c r="J75" s="18">
        <v>0</v>
      </c>
      <c r="K75" s="18">
        <v>0</v>
      </c>
      <c r="L75" s="63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84">
      <c r="A76" s="61" t="s">
        <v>25</v>
      </c>
      <c r="B76" s="31" t="s">
        <v>177</v>
      </c>
      <c r="C76" s="62" t="s">
        <v>135</v>
      </c>
      <c r="D76" s="66" t="s">
        <v>24</v>
      </c>
      <c r="E76" s="66">
        <v>43465</v>
      </c>
      <c r="F76" s="72" t="s">
        <v>24</v>
      </c>
      <c r="G76" s="73" t="s">
        <v>24</v>
      </c>
      <c r="H76" s="72" t="s">
        <v>24</v>
      </c>
      <c r="I76" s="67" t="s">
        <v>24</v>
      </c>
      <c r="J76" s="67" t="s">
        <v>24</v>
      </c>
      <c r="K76" s="67" t="s">
        <v>24</v>
      </c>
      <c r="L76" s="63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84">
      <c r="A77" s="61" t="s">
        <v>35</v>
      </c>
      <c r="B77" s="60" t="s">
        <v>139</v>
      </c>
      <c r="C77" s="25" t="s">
        <v>135</v>
      </c>
      <c r="D77" s="35" t="s">
        <v>136</v>
      </c>
      <c r="E77" s="35" t="s">
        <v>137</v>
      </c>
      <c r="F77" s="40">
        <f>SUM(F78:F79)</f>
        <v>0</v>
      </c>
      <c r="G77" s="40">
        <f t="shared" ref="G77:K77" si="10">SUM(G78:G79)</f>
        <v>0</v>
      </c>
      <c r="H77" s="40">
        <f t="shared" si="10"/>
        <v>935172</v>
      </c>
      <c r="I77" s="40">
        <f t="shared" si="10"/>
        <v>0</v>
      </c>
      <c r="J77" s="40">
        <f t="shared" si="10"/>
        <v>643824</v>
      </c>
      <c r="K77" s="40">
        <f t="shared" si="10"/>
        <v>0</v>
      </c>
      <c r="L77" s="63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84">
      <c r="A78" s="61" t="s">
        <v>37</v>
      </c>
      <c r="B78" s="60" t="s">
        <v>178</v>
      </c>
      <c r="C78" s="25" t="s">
        <v>135</v>
      </c>
      <c r="D78" s="35" t="s">
        <v>136</v>
      </c>
      <c r="E78" s="35" t="s">
        <v>137</v>
      </c>
      <c r="F78" s="40">
        <v>0</v>
      </c>
      <c r="G78" s="59">
        <v>0</v>
      </c>
      <c r="H78" s="40">
        <v>0</v>
      </c>
      <c r="I78" s="18">
        <v>0</v>
      </c>
      <c r="J78" s="40">
        <v>0</v>
      </c>
      <c r="K78" s="18">
        <v>0</v>
      </c>
      <c r="L78" s="63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84">
      <c r="A79" s="61" t="s">
        <v>39</v>
      </c>
      <c r="B79" s="60" t="s">
        <v>179</v>
      </c>
      <c r="C79" s="25" t="s">
        <v>135</v>
      </c>
      <c r="D79" s="35" t="s">
        <v>136</v>
      </c>
      <c r="E79" s="35" t="s">
        <v>137</v>
      </c>
      <c r="F79" s="40">
        <v>0</v>
      </c>
      <c r="G79" s="59">
        <v>0</v>
      </c>
      <c r="H79" s="40">
        <f>145674+789498</f>
        <v>935172</v>
      </c>
      <c r="I79" s="18">
        <v>0</v>
      </c>
      <c r="J79" s="40">
        <v>643824</v>
      </c>
      <c r="K79" s="18">
        <v>0</v>
      </c>
      <c r="L79" s="63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84">
      <c r="A80" s="61" t="s">
        <v>33</v>
      </c>
      <c r="B80" s="31" t="s">
        <v>180</v>
      </c>
      <c r="C80" s="62" t="s">
        <v>135</v>
      </c>
      <c r="D80" s="66" t="s">
        <v>134</v>
      </c>
      <c r="E80" s="66">
        <v>43465</v>
      </c>
      <c r="F80" s="72" t="s">
        <v>24</v>
      </c>
      <c r="G80" s="73" t="s">
        <v>24</v>
      </c>
      <c r="H80" s="72" t="s">
        <v>24</v>
      </c>
      <c r="I80" s="67" t="s">
        <v>24</v>
      </c>
      <c r="J80" s="67" t="s">
        <v>24</v>
      </c>
      <c r="K80" s="67" t="s">
        <v>24</v>
      </c>
      <c r="L80" s="63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16383" s="14" customFormat="1" ht="84">
      <c r="A81" s="61" t="s">
        <v>43</v>
      </c>
      <c r="B81" s="60" t="s">
        <v>181</v>
      </c>
      <c r="C81" s="25" t="s">
        <v>135</v>
      </c>
      <c r="D81" s="35" t="s">
        <v>136</v>
      </c>
      <c r="E81" s="35" t="s">
        <v>137</v>
      </c>
      <c r="F81" s="40">
        <v>0</v>
      </c>
      <c r="G81" s="59">
        <v>0</v>
      </c>
      <c r="H81" s="40">
        <v>0</v>
      </c>
      <c r="I81" s="18">
        <v>0</v>
      </c>
      <c r="J81" s="18">
        <v>0</v>
      </c>
      <c r="K81" s="18">
        <v>0</v>
      </c>
      <c r="L81" s="63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9"/>
      <c r="AM81" s="287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287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9"/>
      <c r="BM81" s="287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9"/>
      <c r="BZ81" s="287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9"/>
      <c r="CM81" s="287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9"/>
      <c r="CZ81" s="287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9"/>
      <c r="DM81" s="287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9"/>
      <c r="DZ81" s="287"/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9"/>
      <c r="EM81" s="287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8"/>
      <c r="EY81" s="289"/>
      <c r="EZ81" s="287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288"/>
      <c r="FL81" s="289"/>
      <c r="FM81" s="287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9"/>
      <c r="FZ81" s="287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9"/>
      <c r="GM81" s="287"/>
      <c r="GN81" s="288"/>
      <c r="GO81" s="288"/>
      <c r="GP81" s="288"/>
      <c r="GQ81" s="288"/>
      <c r="GR81" s="288"/>
      <c r="GS81" s="288"/>
      <c r="GT81" s="288"/>
      <c r="GU81" s="288"/>
      <c r="GV81" s="288"/>
      <c r="GW81" s="288"/>
      <c r="GX81" s="288"/>
      <c r="GY81" s="289"/>
      <c r="GZ81" s="287"/>
      <c r="HA81" s="288"/>
      <c r="HB81" s="288"/>
      <c r="HC81" s="288"/>
      <c r="HD81" s="288"/>
      <c r="HE81" s="288"/>
      <c r="HF81" s="288"/>
      <c r="HG81" s="288"/>
      <c r="HH81" s="288"/>
      <c r="HI81" s="288"/>
      <c r="HJ81" s="288"/>
      <c r="HK81" s="288"/>
      <c r="HL81" s="289"/>
      <c r="HM81" s="287"/>
      <c r="HN81" s="288"/>
      <c r="HO81" s="288"/>
      <c r="HP81" s="288"/>
      <c r="HQ81" s="288"/>
      <c r="HR81" s="288"/>
      <c r="HS81" s="288"/>
      <c r="HT81" s="288"/>
      <c r="HU81" s="288"/>
      <c r="HV81" s="288"/>
      <c r="HW81" s="288"/>
      <c r="HX81" s="288"/>
      <c r="HY81" s="289"/>
      <c r="HZ81" s="287"/>
      <c r="IA81" s="288"/>
      <c r="IB81" s="288"/>
      <c r="IC81" s="288"/>
      <c r="ID81" s="288"/>
      <c r="IE81" s="288"/>
      <c r="IF81" s="288"/>
      <c r="IG81" s="288"/>
      <c r="IH81" s="288"/>
      <c r="II81" s="288"/>
      <c r="IJ81" s="288"/>
      <c r="IK81" s="288"/>
      <c r="IL81" s="289"/>
      <c r="IM81" s="287"/>
      <c r="IN81" s="288"/>
      <c r="IO81" s="288"/>
      <c r="IP81" s="288"/>
      <c r="IQ81" s="288"/>
      <c r="IR81" s="288"/>
      <c r="IS81" s="288"/>
      <c r="IT81" s="288"/>
      <c r="IU81" s="288"/>
      <c r="IV81" s="288"/>
      <c r="IW81" s="288"/>
      <c r="IX81" s="288"/>
      <c r="IY81" s="289"/>
      <c r="IZ81" s="287"/>
      <c r="JA81" s="288"/>
      <c r="JB81" s="288"/>
      <c r="JC81" s="288"/>
      <c r="JD81" s="288"/>
      <c r="JE81" s="288"/>
      <c r="JF81" s="288"/>
      <c r="JG81" s="288"/>
      <c r="JH81" s="288"/>
      <c r="JI81" s="288"/>
      <c r="JJ81" s="288"/>
      <c r="JK81" s="288"/>
      <c r="JL81" s="289"/>
      <c r="JM81" s="287"/>
      <c r="JN81" s="288"/>
      <c r="JO81" s="288"/>
      <c r="JP81" s="288"/>
      <c r="JQ81" s="288"/>
      <c r="JR81" s="288"/>
      <c r="JS81" s="288"/>
      <c r="JT81" s="288"/>
      <c r="JU81" s="288"/>
      <c r="JV81" s="288"/>
      <c r="JW81" s="288"/>
      <c r="JX81" s="288"/>
      <c r="JY81" s="289"/>
      <c r="JZ81" s="287"/>
      <c r="KA81" s="288"/>
      <c r="KB81" s="288"/>
      <c r="KC81" s="288"/>
      <c r="KD81" s="288"/>
      <c r="KE81" s="288"/>
      <c r="KF81" s="288"/>
      <c r="KG81" s="288"/>
      <c r="KH81" s="288"/>
      <c r="KI81" s="288"/>
      <c r="KJ81" s="288"/>
      <c r="KK81" s="288"/>
      <c r="KL81" s="289"/>
      <c r="KM81" s="287"/>
      <c r="KN81" s="288"/>
      <c r="KO81" s="288"/>
      <c r="KP81" s="288"/>
      <c r="KQ81" s="288"/>
      <c r="KR81" s="288"/>
      <c r="KS81" s="288"/>
      <c r="KT81" s="288"/>
      <c r="KU81" s="288"/>
      <c r="KV81" s="288"/>
      <c r="KW81" s="288"/>
      <c r="KX81" s="288"/>
      <c r="KY81" s="289"/>
      <c r="KZ81" s="287"/>
      <c r="LA81" s="288"/>
      <c r="LB81" s="288"/>
      <c r="LC81" s="288"/>
      <c r="LD81" s="288"/>
      <c r="LE81" s="288"/>
      <c r="LF81" s="288"/>
      <c r="LG81" s="288"/>
      <c r="LH81" s="288"/>
      <c r="LI81" s="288"/>
      <c r="LJ81" s="288"/>
      <c r="LK81" s="288"/>
      <c r="LL81" s="289"/>
      <c r="LM81" s="287"/>
      <c r="LN81" s="288"/>
      <c r="LO81" s="288"/>
      <c r="LP81" s="288"/>
      <c r="LQ81" s="288"/>
      <c r="LR81" s="288"/>
      <c r="LS81" s="288"/>
      <c r="LT81" s="288"/>
      <c r="LU81" s="288"/>
      <c r="LV81" s="288"/>
      <c r="LW81" s="288"/>
      <c r="LX81" s="288"/>
      <c r="LY81" s="289"/>
      <c r="LZ81" s="287"/>
      <c r="MA81" s="288"/>
      <c r="MB81" s="288"/>
      <c r="MC81" s="288"/>
      <c r="MD81" s="288"/>
      <c r="ME81" s="288"/>
      <c r="MF81" s="288"/>
      <c r="MG81" s="288"/>
      <c r="MH81" s="288"/>
      <c r="MI81" s="288"/>
      <c r="MJ81" s="288"/>
      <c r="MK81" s="288"/>
      <c r="ML81" s="289"/>
      <c r="MM81" s="287"/>
      <c r="MN81" s="288"/>
      <c r="MO81" s="288"/>
      <c r="MP81" s="288"/>
      <c r="MQ81" s="288"/>
      <c r="MR81" s="288"/>
      <c r="MS81" s="288"/>
      <c r="MT81" s="288"/>
      <c r="MU81" s="288"/>
      <c r="MV81" s="288"/>
      <c r="MW81" s="288"/>
      <c r="MX81" s="288"/>
      <c r="MY81" s="289"/>
      <c r="MZ81" s="287"/>
      <c r="NA81" s="288"/>
      <c r="NB81" s="288"/>
      <c r="NC81" s="288"/>
      <c r="ND81" s="288"/>
      <c r="NE81" s="288"/>
      <c r="NF81" s="288"/>
      <c r="NG81" s="288"/>
      <c r="NH81" s="288"/>
      <c r="NI81" s="288"/>
      <c r="NJ81" s="288"/>
      <c r="NK81" s="288"/>
      <c r="NL81" s="289"/>
      <c r="NM81" s="287"/>
      <c r="NN81" s="288"/>
      <c r="NO81" s="288"/>
      <c r="NP81" s="288"/>
      <c r="NQ81" s="288"/>
      <c r="NR81" s="288"/>
      <c r="NS81" s="288"/>
      <c r="NT81" s="288"/>
      <c r="NU81" s="288"/>
      <c r="NV81" s="288"/>
      <c r="NW81" s="288"/>
      <c r="NX81" s="288"/>
      <c r="NY81" s="289"/>
      <c r="NZ81" s="287"/>
      <c r="OA81" s="288"/>
      <c r="OB81" s="288"/>
      <c r="OC81" s="288"/>
      <c r="OD81" s="288"/>
      <c r="OE81" s="288"/>
      <c r="OF81" s="288"/>
      <c r="OG81" s="288"/>
      <c r="OH81" s="288"/>
      <c r="OI81" s="288"/>
      <c r="OJ81" s="288"/>
      <c r="OK81" s="288"/>
      <c r="OL81" s="289"/>
      <c r="OM81" s="287"/>
      <c r="ON81" s="288"/>
      <c r="OO81" s="288"/>
      <c r="OP81" s="288"/>
      <c r="OQ81" s="288"/>
      <c r="OR81" s="288"/>
      <c r="OS81" s="288"/>
      <c r="OT81" s="288"/>
      <c r="OU81" s="288"/>
      <c r="OV81" s="288"/>
      <c r="OW81" s="288"/>
      <c r="OX81" s="288"/>
      <c r="OY81" s="289"/>
      <c r="OZ81" s="287"/>
      <c r="PA81" s="288"/>
      <c r="PB81" s="288"/>
      <c r="PC81" s="288"/>
      <c r="PD81" s="288"/>
      <c r="PE81" s="288"/>
      <c r="PF81" s="288"/>
      <c r="PG81" s="288"/>
      <c r="PH81" s="288"/>
      <c r="PI81" s="288"/>
      <c r="PJ81" s="288"/>
      <c r="PK81" s="288"/>
      <c r="PL81" s="289"/>
      <c r="PM81" s="287"/>
      <c r="PN81" s="288"/>
      <c r="PO81" s="288"/>
      <c r="PP81" s="288"/>
      <c r="PQ81" s="288"/>
      <c r="PR81" s="288"/>
      <c r="PS81" s="288"/>
      <c r="PT81" s="288"/>
      <c r="PU81" s="288"/>
      <c r="PV81" s="288"/>
      <c r="PW81" s="288"/>
      <c r="PX81" s="288"/>
      <c r="PY81" s="289"/>
      <c r="PZ81" s="287"/>
      <c r="QA81" s="288"/>
      <c r="QB81" s="288"/>
      <c r="QC81" s="288"/>
      <c r="QD81" s="288"/>
      <c r="QE81" s="288"/>
      <c r="QF81" s="288"/>
      <c r="QG81" s="288"/>
      <c r="QH81" s="288"/>
      <c r="QI81" s="288"/>
      <c r="QJ81" s="288"/>
      <c r="QK81" s="288"/>
      <c r="QL81" s="289"/>
      <c r="QM81" s="287"/>
      <c r="QN81" s="288"/>
      <c r="QO81" s="288"/>
      <c r="QP81" s="288"/>
      <c r="QQ81" s="288"/>
      <c r="QR81" s="288"/>
      <c r="QS81" s="288"/>
      <c r="QT81" s="288"/>
      <c r="QU81" s="288"/>
      <c r="QV81" s="288"/>
      <c r="QW81" s="288"/>
      <c r="QX81" s="288"/>
      <c r="QY81" s="289"/>
      <c r="QZ81" s="287"/>
      <c r="RA81" s="288"/>
      <c r="RB81" s="288"/>
      <c r="RC81" s="288"/>
      <c r="RD81" s="288"/>
      <c r="RE81" s="288"/>
      <c r="RF81" s="288"/>
      <c r="RG81" s="288"/>
      <c r="RH81" s="288"/>
      <c r="RI81" s="288"/>
      <c r="RJ81" s="288"/>
      <c r="RK81" s="288"/>
      <c r="RL81" s="289"/>
      <c r="RM81" s="287"/>
      <c r="RN81" s="288"/>
      <c r="RO81" s="288"/>
      <c r="RP81" s="288"/>
      <c r="RQ81" s="288"/>
      <c r="RR81" s="288"/>
      <c r="RS81" s="288"/>
      <c r="RT81" s="288"/>
      <c r="RU81" s="288"/>
      <c r="RV81" s="288"/>
      <c r="RW81" s="288"/>
      <c r="RX81" s="288"/>
      <c r="RY81" s="289"/>
      <c r="RZ81" s="287"/>
      <c r="SA81" s="288"/>
      <c r="SB81" s="288"/>
      <c r="SC81" s="288"/>
      <c r="SD81" s="288"/>
      <c r="SE81" s="288"/>
      <c r="SF81" s="288"/>
      <c r="SG81" s="288"/>
      <c r="SH81" s="288"/>
      <c r="SI81" s="288"/>
      <c r="SJ81" s="288"/>
      <c r="SK81" s="288"/>
      <c r="SL81" s="289"/>
      <c r="SM81" s="287"/>
      <c r="SN81" s="288"/>
      <c r="SO81" s="288"/>
      <c r="SP81" s="288"/>
      <c r="SQ81" s="288"/>
      <c r="SR81" s="288"/>
      <c r="SS81" s="288"/>
      <c r="ST81" s="288"/>
      <c r="SU81" s="288"/>
      <c r="SV81" s="288"/>
      <c r="SW81" s="288"/>
      <c r="SX81" s="288"/>
      <c r="SY81" s="289"/>
      <c r="SZ81" s="287"/>
      <c r="TA81" s="288"/>
      <c r="TB81" s="288"/>
      <c r="TC81" s="288"/>
      <c r="TD81" s="288"/>
      <c r="TE81" s="288"/>
      <c r="TF81" s="288"/>
      <c r="TG81" s="288"/>
      <c r="TH81" s="288"/>
      <c r="TI81" s="288"/>
      <c r="TJ81" s="288"/>
      <c r="TK81" s="288"/>
      <c r="TL81" s="289"/>
      <c r="TM81" s="287"/>
      <c r="TN81" s="288"/>
      <c r="TO81" s="288"/>
      <c r="TP81" s="288"/>
      <c r="TQ81" s="288"/>
      <c r="TR81" s="288"/>
      <c r="TS81" s="288"/>
      <c r="TT81" s="288"/>
      <c r="TU81" s="288"/>
      <c r="TV81" s="288"/>
      <c r="TW81" s="288"/>
      <c r="TX81" s="288"/>
      <c r="TY81" s="289"/>
      <c r="TZ81" s="287"/>
      <c r="UA81" s="288"/>
      <c r="UB81" s="288"/>
      <c r="UC81" s="288"/>
      <c r="UD81" s="288"/>
      <c r="UE81" s="288"/>
      <c r="UF81" s="288"/>
      <c r="UG81" s="288"/>
      <c r="UH81" s="288"/>
      <c r="UI81" s="288"/>
      <c r="UJ81" s="288"/>
      <c r="UK81" s="288"/>
      <c r="UL81" s="289"/>
      <c r="UM81" s="287"/>
      <c r="UN81" s="288"/>
      <c r="UO81" s="288"/>
      <c r="UP81" s="288"/>
      <c r="UQ81" s="288"/>
      <c r="UR81" s="288"/>
      <c r="US81" s="288"/>
      <c r="UT81" s="288"/>
      <c r="UU81" s="288"/>
      <c r="UV81" s="288"/>
      <c r="UW81" s="288"/>
      <c r="UX81" s="288"/>
      <c r="UY81" s="289"/>
      <c r="UZ81" s="287"/>
      <c r="VA81" s="288"/>
      <c r="VB81" s="288"/>
      <c r="VC81" s="288"/>
      <c r="VD81" s="288"/>
      <c r="VE81" s="288"/>
      <c r="VF81" s="288"/>
      <c r="VG81" s="288"/>
      <c r="VH81" s="288"/>
      <c r="VI81" s="288"/>
      <c r="VJ81" s="288"/>
      <c r="VK81" s="288"/>
      <c r="VL81" s="289"/>
      <c r="VM81" s="287"/>
      <c r="VN81" s="288"/>
      <c r="VO81" s="288"/>
      <c r="VP81" s="288"/>
      <c r="VQ81" s="288"/>
      <c r="VR81" s="288"/>
      <c r="VS81" s="288"/>
      <c r="VT81" s="288"/>
      <c r="VU81" s="288"/>
      <c r="VV81" s="288"/>
      <c r="VW81" s="288"/>
      <c r="VX81" s="288"/>
      <c r="VY81" s="289"/>
      <c r="VZ81" s="287"/>
      <c r="WA81" s="288"/>
      <c r="WB81" s="288"/>
      <c r="WC81" s="288"/>
      <c r="WD81" s="288"/>
      <c r="WE81" s="288"/>
      <c r="WF81" s="288"/>
      <c r="WG81" s="288"/>
      <c r="WH81" s="288"/>
      <c r="WI81" s="288"/>
      <c r="WJ81" s="288"/>
      <c r="WK81" s="288"/>
      <c r="WL81" s="289"/>
      <c r="WM81" s="287"/>
      <c r="WN81" s="288"/>
      <c r="WO81" s="288"/>
      <c r="WP81" s="288"/>
      <c r="WQ81" s="288"/>
      <c r="WR81" s="288"/>
      <c r="WS81" s="288"/>
      <c r="WT81" s="288"/>
      <c r="WU81" s="288"/>
      <c r="WV81" s="288"/>
      <c r="WW81" s="288"/>
      <c r="WX81" s="288"/>
      <c r="WY81" s="289"/>
      <c r="WZ81" s="287"/>
      <c r="XA81" s="288"/>
      <c r="XB81" s="288"/>
      <c r="XC81" s="288"/>
      <c r="XD81" s="288"/>
      <c r="XE81" s="288"/>
      <c r="XF81" s="288"/>
      <c r="XG81" s="288"/>
      <c r="XH81" s="288"/>
      <c r="XI81" s="288"/>
      <c r="XJ81" s="288"/>
      <c r="XK81" s="288"/>
      <c r="XL81" s="289"/>
      <c r="XM81" s="287"/>
      <c r="XN81" s="288"/>
      <c r="XO81" s="288"/>
      <c r="XP81" s="288"/>
      <c r="XQ81" s="288"/>
      <c r="XR81" s="288"/>
      <c r="XS81" s="288"/>
      <c r="XT81" s="288"/>
      <c r="XU81" s="288"/>
      <c r="XV81" s="288"/>
      <c r="XW81" s="288"/>
      <c r="XX81" s="288"/>
      <c r="XY81" s="289"/>
      <c r="XZ81" s="287"/>
      <c r="YA81" s="288"/>
      <c r="YB81" s="288"/>
      <c r="YC81" s="288"/>
      <c r="YD81" s="288"/>
      <c r="YE81" s="288"/>
      <c r="YF81" s="288"/>
      <c r="YG81" s="288"/>
      <c r="YH81" s="288"/>
      <c r="YI81" s="288"/>
      <c r="YJ81" s="288"/>
      <c r="YK81" s="288"/>
      <c r="YL81" s="289"/>
      <c r="YM81" s="287"/>
      <c r="YN81" s="288"/>
      <c r="YO81" s="288"/>
      <c r="YP81" s="288"/>
      <c r="YQ81" s="288"/>
      <c r="YR81" s="288"/>
      <c r="YS81" s="288"/>
      <c r="YT81" s="288"/>
      <c r="YU81" s="288"/>
      <c r="YV81" s="288"/>
      <c r="YW81" s="288"/>
      <c r="YX81" s="288"/>
      <c r="YY81" s="289"/>
      <c r="YZ81" s="287"/>
      <c r="ZA81" s="288"/>
      <c r="ZB81" s="288"/>
      <c r="ZC81" s="288"/>
      <c r="ZD81" s="288"/>
      <c r="ZE81" s="288"/>
      <c r="ZF81" s="288"/>
      <c r="ZG81" s="288"/>
      <c r="ZH81" s="288"/>
      <c r="ZI81" s="288"/>
      <c r="ZJ81" s="288"/>
      <c r="ZK81" s="288"/>
      <c r="ZL81" s="289"/>
      <c r="ZM81" s="287"/>
      <c r="ZN81" s="288"/>
      <c r="ZO81" s="288"/>
      <c r="ZP81" s="288"/>
      <c r="ZQ81" s="288"/>
      <c r="ZR81" s="288"/>
      <c r="ZS81" s="288"/>
      <c r="ZT81" s="288"/>
      <c r="ZU81" s="288"/>
      <c r="ZV81" s="288"/>
      <c r="ZW81" s="288"/>
      <c r="ZX81" s="288"/>
      <c r="ZY81" s="289"/>
      <c r="ZZ81" s="287"/>
      <c r="AAA81" s="288"/>
      <c r="AAB81" s="288"/>
      <c r="AAC81" s="288"/>
      <c r="AAD81" s="288"/>
      <c r="AAE81" s="288"/>
      <c r="AAF81" s="288"/>
      <c r="AAG81" s="288"/>
      <c r="AAH81" s="288"/>
      <c r="AAI81" s="288"/>
      <c r="AAJ81" s="288"/>
      <c r="AAK81" s="288"/>
      <c r="AAL81" s="289"/>
      <c r="AAM81" s="287"/>
      <c r="AAN81" s="288"/>
      <c r="AAO81" s="288"/>
      <c r="AAP81" s="288"/>
      <c r="AAQ81" s="288"/>
      <c r="AAR81" s="288"/>
      <c r="AAS81" s="288"/>
      <c r="AAT81" s="288"/>
      <c r="AAU81" s="288"/>
      <c r="AAV81" s="288"/>
      <c r="AAW81" s="288"/>
      <c r="AAX81" s="288"/>
      <c r="AAY81" s="289"/>
      <c r="AAZ81" s="287"/>
      <c r="ABA81" s="288"/>
      <c r="ABB81" s="288"/>
      <c r="ABC81" s="288"/>
      <c r="ABD81" s="288"/>
      <c r="ABE81" s="288"/>
      <c r="ABF81" s="288"/>
      <c r="ABG81" s="288"/>
      <c r="ABH81" s="288"/>
      <c r="ABI81" s="288"/>
      <c r="ABJ81" s="288"/>
      <c r="ABK81" s="288"/>
      <c r="ABL81" s="289"/>
      <c r="ABM81" s="287"/>
      <c r="ABN81" s="288"/>
      <c r="ABO81" s="288"/>
      <c r="ABP81" s="288"/>
      <c r="ABQ81" s="288"/>
      <c r="ABR81" s="288"/>
      <c r="ABS81" s="288"/>
      <c r="ABT81" s="288"/>
      <c r="ABU81" s="288"/>
      <c r="ABV81" s="288"/>
      <c r="ABW81" s="288"/>
      <c r="ABX81" s="288"/>
      <c r="ABY81" s="289"/>
      <c r="ABZ81" s="287"/>
      <c r="ACA81" s="288"/>
      <c r="ACB81" s="288"/>
      <c r="ACC81" s="288"/>
      <c r="ACD81" s="288"/>
      <c r="ACE81" s="288"/>
      <c r="ACF81" s="288"/>
      <c r="ACG81" s="288"/>
      <c r="ACH81" s="288"/>
      <c r="ACI81" s="288"/>
      <c r="ACJ81" s="288"/>
      <c r="ACK81" s="288"/>
      <c r="ACL81" s="289"/>
      <c r="ACM81" s="287"/>
      <c r="ACN81" s="288"/>
      <c r="ACO81" s="288"/>
      <c r="ACP81" s="288"/>
      <c r="ACQ81" s="288"/>
      <c r="ACR81" s="288"/>
      <c r="ACS81" s="288"/>
      <c r="ACT81" s="288"/>
      <c r="ACU81" s="288"/>
      <c r="ACV81" s="288"/>
      <c r="ACW81" s="288"/>
      <c r="ACX81" s="288"/>
      <c r="ACY81" s="289"/>
      <c r="ACZ81" s="287"/>
      <c r="ADA81" s="288"/>
      <c r="ADB81" s="288"/>
      <c r="ADC81" s="288"/>
      <c r="ADD81" s="288"/>
      <c r="ADE81" s="288"/>
      <c r="ADF81" s="288"/>
      <c r="ADG81" s="288"/>
      <c r="ADH81" s="288"/>
      <c r="ADI81" s="288"/>
      <c r="ADJ81" s="288"/>
      <c r="ADK81" s="288"/>
      <c r="ADL81" s="289"/>
      <c r="ADM81" s="287"/>
      <c r="ADN81" s="288"/>
      <c r="ADO81" s="288"/>
      <c r="ADP81" s="288"/>
      <c r="ADQ81" s="288"/>
      <c r="ADR81" s="288"/>
      <c r="ADS81" s="288"/>
      <c r="ADT81" s="288"/>
      <c r="ADU81" s="288"/>
      <c r="ADV81" s="288"/>
      <c r="ADW81" s="288"/>
      <c r="ADX81" s="288"/>
      <c r="ADY81" s="289"/>
      <c r="ADZ81" s="287"/>
      <c r="AEA81" s="288"/>
      <c r="AEB81" s="288"/>
      <c r="AEC81" s="288"/>
      <c r="AED81" s="288"/>
      <c r="AEE81" s="288"/>
      <c r="AEF81" s="288"/>
      <c r="AEG81" s="288"/>
      <c r="AEH81" s="288"/>
      <c r="AEI81" s="288"/>
      <c r="AEJ81" s="288"/>
      <c r="AEK81" s="288"/>
      <c r="AEL81" s="289"/>
      <c r="AEM81" s="287"/>
      <c r="AEN81" s="288"/>
      <c r="AEO81" s="288"/>
      <c r="AEP81" s="288"/>
      <c r="AEQ81" s="288"/>
      <c r="AER81" s="288"/>
      <c r="AES81" s="288"/>
      <c r="AET81" s="288"/>
      <c r="AEU81" s="288"/>
      <c r="AEV81" s="288"/>
      <c r="AEW81" s="288"/>
      <c r="AEX81" s="288"/>
      <c r="AEY81" s="289"/>
      <c r="AEZ81" s="287"/>
      <c r="AFA81" s="288"/>
      <c r="AFB81" s="288"/>
      <c r="AFC81" s="288"/>
      <c r="AFD81" s="288"/>
      <c r="AFE81" s="288"/>
      <c r="AFF81" s="288"/>
      <c r="AFG81" s="288"/>
      <c r="AFH81" s="288"/>
      <c r="AFI81" s="288"/>
      <c r="AFJ81" s="288"/>
      <c r="AFK81" s="288"/>
      <c r="AFL81" s="289"/>
      <c r="AFM81" s="287"/>
      <c r="AFN81" s="288"/>
      <c r="AFO81" s="288"/>
      <c r="AFP81" s="288"/>
      <c r="AFQ81" s="288"/>
      <c r="AFR81" s="288"/>
      <c r="AFS81" s="288"/>
      <c r="AFT81" s="288"/>
      <c r="AFU81" s="288"/>
      <c r="AFV81" s="288"/>
      <c r="AFW81" s="288"/>
      <c r="AFX81" s="288"/>
      <c r="AFY81" s="289"/>
      <c r="AFZ81" s="287"/>
      <c r="AGA81" s="288"/>
      <c r="AGB81" s="288"/>
      <c r="AGC81" s="288"/>
      <c r="AGD81" s="288"/>
      <c r="AGE81" s="288"/>
      <c r="AGF81" s="288"/>
      <c r="AGG81" s="288"/>
      <c r="AGH81" s="288"/>
      <c r="AGI81" s="288"/>
      <c r="AGJ81" s="288"/>
      <c r="AGK81" s="288"/>
      <c r="AGL81" s="289"/>
      <c r="AGM81" s="287"/>
      <c r="AGN81" s="288"/>
      <c r="AGO81" s="288"/>
      <c r="AGP81" s="288"/>
      <c r="AGQ81" s="288"/>
      <c r="AGR81" s="288"/>
      <c r="AGS81" s="288"/>
      <c r="AGT81" s="288"/>
      <c r="AGU81" s="288"/>
      <c r="AGV81" s="288"/>
      <c r="AGW81" s="288"/>
      <c r="AGX81" s="288"/>
      <c r="AGY81" s="289"/>
      <c r="AGZ81" s="287"/>
      <c r="AHA81" s="288"/>
      <c r="AHB81" s="288"/>
      <c r="AHC81" s="288"/>
      <c r="AHD81" s="288"/>
      <c r="AHE81" s="288"/>
      <c r="AHF81" s="288"/>
      <c r="AHG81" s="288"/>
      <c r="AHH81" s="288"/>
      <c r="AHI81" s="288"/>
      <c r="AHJ81" s="288"/>
      <c r="AHK81" s="288"/>
      <c r="AHL81" s="289"/>
      <c r="AHM81" s="287"/>
      <c r="AHN81" s="288"/>
      <c r="AHO81" s="288"/>
      <c r="AHP81" s="288"/>
      <c r="AHQ81" s="288"/>
      <c r="AHR81" s="288"/>
      <c r="AHS81" s="288"/>
      <c r="AHT81" s="288"/>
      <c r="AHU81" s="288"/>
      <c r="AHV81" s="288"/>
      <c r="AHW81" s="288"/>
      <c r="AHX81" s="288"/>
      <c r="AHY81" s="289"/>
      <c r="AHZ81" s="287"/>
      <c r="AIA81" s="288"/>
      <c r="AIB81" s="288"/>
      <c r="AIC81" s="288"/>
      <c r="AID81" s="288"/>
      <c r="AIE81" s="288"/>
      <c r="AIF81" s="288"/>
      <c r="AIG81" s="288"/>
      <c r="AIH81" s="288"/>
      <c r="AII81" s="288"/>
      <c r="AIJ81" s="288"/>
      <c r="AIK81" s="288"/>
      <c r="AIL81" s="289"/>
      <c r="AIM81" s="287"/>
      <c r="AIN81" s="288"/>
      <c r="AIO81" s="288"/>
      <c r="AIP81" s="288"/>
      <c r="AIQ81" s="288"/>
      <c r="AIR81" s="288"/>
      <c r="AIS81" s="288"/>
      <c r="AIT81" s="288"/>
      <c r="AIU81" s="288"/>
      <c r="AIV81" s="288"/>
      <c r="AIW81" s="288"/>
      <c r="AIX81" s="288"/>
      <c r="AIY81" s="289"/>
      <c r="AIZ81" s="287"/>
      <c r="AJA81" s="288"/>
      <c r="AJB81" s="288"/>
      <c r="AJC81" s="288"/>
      <c r="AJD81" s="288"/>
      <c r="AJE81" s="288"/>
      <c r="AJF81" s="288"/>
      <c r="AJG81" s="288"/>
      <c r="AJH81" s="288"/>
      <c r="AJI81" s="288"/>
      <c r="AJJ81" s="288"/>
      <c r="AJK81" s="288"/>
      <c r="AJL81" s="289"/>
      <c r="AJM81" s="287"/>
      <c r="AJN81" s="288"/>
      <c r="AJO81" s="288"/>
      <c r="AJP81" s="288"/>
      <c r="AJQ81" s="288"/>
      <c r="AJR81" s="288"/>
      <c r="AJS81" s="288"/>
      <c r="AJT81" s="288"/>
      <c r="AJU81" s="288"/>
      <c r="AJV81" s="288"/>
      <c r="AJW81" s="288"/>
      <c r="AJX81" s="288"/>
      <c r="AJY81" s="289"/>
      <c r="AJZ81" s="287"/>
      <c r="AKA81" s="288"/>
      <c r="AKB81" s="288"/>
      <c r="AKC81" s="288"/>
      <c r="AKD81" s="288"/>
      <c r="AKE81" s="288"/>
      <c r="AKF81" s="288"/>
      <c r="AKG81" s="288"/>
      <c r="AKH81" s="288"/>
      <c r="AKI81" s="288"/>
      <c r="AKJ81" s="288"/>
      <c r="AKK81" s="288"/>
      <c r="AKL81" s="289"/>
      <c r="AKM81" s="287"/>
      <c r="AKN81" s="288"/>
      <c r="AKO81" s="288"/>
      <c r="AKP81" s="288"/>
      <c r="AKQ81" s="288"/>
      <c r="AKR81" s="288"/>
      <c r="AKS81" s="288"/>
      <c r="AKT81" s="288"/>
      <c r="AKU81" s="288"/>
      <c r="AKV81" s="288"/>
      <c r="AKW81" s="288"/>
      <c r="AKX81" s="288"/>
      <c r="AKY81" s="289"/>
      <c r="AKZ81" s="287"/>
      <c r="ALA81" s="288"/>
      <c r="ALB81" s="288"/>
      <c r="ALC81" s="288"/>
      <c r="ALD81" s="288"/>
      <c r="ALE81" s="288"/>
      <c r="ALF81" s="288"/>
      <c r="ALG81" s="288"/>
      <c r="ALH81" s="288"/>
      <c r="ALI81" s="288"/>
      <c r="ALJ81" s="288"/>
      <c r="ALK81" s="288"/>
      <c r="ALL81" s="289"/>
      <c r="ALM81" s="287"/>
      <c r="ALN81" s="288"/>
      <c r="ALO81" s="288"/>
      <c r="ALP81" s="288"/>
      <c r="ALQ81" s="288"/>
      <c r="ALR81" s="288"/>
      <c r="ALS81" s="288"/>
      <c r="ALT81" s="288"/>
      <c r="ALU81" s="288"/>
      <c r="ALV81" s="288"/>
      <c r="ALW81" s="288"/>
      <c r="ALX81" s="288"/>
      <c r="ALY81" s="289"/>
      <c r="ALZ81" s="287"/>
      <c r="AMA81" s="288"/>
      <c r="AMB81" s="288"/>
      <c r="AMC81" s="288"/>
      <c r="AMD81" s="288"/>
      <c r="AME81" s="288"/>
      <c r="AMF81" s="288"/>
      <c r="AMG81" s="288"/>
      <c r="AMH81" s="288"/>
      <c r="AMI81" s="288"/>
      <c r="AMJ81" s="288"/>
      <c r="AMK81" s="288"/>
      <c r="AML81" s="289"/>
      <c r="AMM81" s="287"/>
      <c r="AMN81" s="288"/>
      <c r="AMO81" s="288"/>
      <c r="AMP81" s="288"/>
      <c r="AMQ81" s="288"/>
      <c r="AMR81" s="288"/>
      <c r="AMS81" s="288"/>
      <c r="AMT81" s="288"/>
      <c r="AMU81" s="288"/>
      <c r="AMV81" s="288"/>
      <c r="AMW81" s="288"/>
      <c r="AMX81" s="288"/>
      <c r="AMY81" s="289"/>
      <c r="AMZ81" s="287"/>
      <c r="ANA81" s="288"/>
      <c r="ANB81" s="288"/>
      <c r="ANC81" s="288"/>
      <c r="AND81" s="288"/>
      <c r="ANE81" s="288"/>
      <c r="ANF81" s="288"/>
      <c r="ANG81" s="288"/>
      <c r="ANH81" s="288"/>
      <c r="ANI81" s="288"/>
      <c r="ANJ81" s="288"/>
      <c r="ANK81" s="288"/>
      <c r="ANL81" s="289"/>
      <c r="ANM81" s="287"/>
      <c r="ANN81" s="288"/>
      <c r="ANO81" s="288"/>
      <c r="ANP81" s="288"/>
      <c r="ANQ81" s="288"/>
      <c r="ANR81" s="288"/>
      <c r="ANS81" s="288"/>
      <c r="ANT81" s="288"/>
      <c r="ANU81" s="288"/>
      <c r="ANV81" s="288"/>
      <c r="ANW81" s="288"/>
      <c r="ANX81" s="288"/>
      <c r="ANY81" s="289"/>
      <c r="ANZ81" s="287"/>
      <c r="AOA81" s="288"/>
      <c r="AOB81" s="288"/>
      <c r="AOC81" s="288"/>
      <c r="AOD81" s="288"/>
      <c r="AOE81" s="288"/>
      <c r="AOF81" s="288"/>
      <c r="AOG81" s="288"/>
      <c r="AOH81" s="288"/>
      <c r="AOI81" s="288"/>
      <c r="AOJ81" s="288"/>
      <c r="AOK81" s="288"/>
      <c r="AOL81" s="289"/>
      <c r="AOM81" s="287"/>
      <c r="AON81" s="288"/>
      <c r="AOO81" s="288"/>
      <c r="AOP81" s="288"/>
      <c r="AOQ81" s="288"/>
      <c r="AOR81" s="288"/>
      <c r="AOS81" s="288"/>
      <c r="AOT81" s="288"/>
      <c r="AOU81" s="288"/>
      <c r="AOV81" s="288"/>
      <c r="AOW81" s="288"/>
      <c r="AOX81" s="288"/>
      <c r="AOY81" s="289"/>
      <c r="AOZ81" s="287"/>
      <c r="APA81" s="288"/>
      <c r="APB81" s="288"/>
      <c r="APC81" s="288"/>
      <c r="APD81" s="288"/>
      <c r="APE81" s="288"/>
      <c r="APF81" s="288"/>
      <c r="APG81" s="288"/>
      <c r="APH81" s="288"/>
      <c r="API81" s="288"/>
      <c r="APJ81" s="288"/>
      <c r="APK81" s="288"/>
      <c r="APL81" s="289"/>
      <c r="APM81" s="287"/>
      <c r="APN81" s="288"/>
      <c r="APO81" s="288"/>
      <c r="APP81" s="288"/>
      <c r="APQ81" s="288"/>
      <c r="APR81" s="288"/>
      <c r="APS81" s="288"/>
      <c r="APT81" s="288"/>
      <c r="APU81" s="288"/>
      <c r="APV81" s="288"/>
      <c r="APW81" s="288"/>
      <c r="APX81" s="288"/>
      <c r="APY81" s="289"/>
      <c r="APZ81" s="287"/>
      <c r="AQA81" s="288"/>
      <c r="AQB81" s="288"/>
      <c r="AQC81" s="288"/>
      <c r="AQD81" s="288"/>
      <c r="AQE81" s="288"/>
      <c r="AQF81" s="288"/>
      <c r="AQG81" s="288"/>
      <c r="AQH81" s="288"/>
      <c r="AQI81" s="288"/>
      <c r="AQJ81" s="288"/>
      <c r="AQK81" s="288"/>
      <c r="AQL81" s="289"/>
      <c r="AQM81" s="287"/>
      <c r="AQN81" s="288"/>
      <c r="AQO81" s="288"/>
      <c r="AQP81" s="288"/>
      <c r="AQQ81" s="288"/>
      <c r="AQR81" s="288"/>
      <c r="AQS81" s="288"/>
      <c r="AQT81" s="288"/>
      <c r="AQU81" s="288"/>
      <c r="AQV81" s="288"/>
      <c r="AQW81" s="288"/>
      <c r="AQX81" s="288"/>
      <c r="AQY81" s="289"/>
      <c r="AQZ81" s="287"/>
      <c r="ARA81" s="288"/>
      <c r="ARB81" s="288"/>
      <c r="ARC81" s="288"/>
      <c r="ARD81" s="288"/>
      <c r="ARE81" s="288"/>
      <c r="ARF81" s="288"/>
      <c r="ARG81" s="288"/>
      <c r="ARH81" s="288"/>
      <c r="ARI81" s="288"/>
      <c r="ARJ81" s="288"/>
      <c r="ARK81" s="288"/>
      <c r="ARL81" s="289"/>
      <c r="ARM81" s="287"/>
      <c r="ARN81" s="288"/>
      <c r="ARO81" s="288"/>
      <c r="ARP81" s="288"/>
      <c r="ARQ81" s="288"/>
      <c r="ARR81" s="288"/>
      <c r="ARS81" s="288"/>
      <c r="ART81" s="288"/>
      <c r="ARU81" s="288"/>
      <c r="ARV81" s="288"/>
      <c r="ARW81" s="288"/>
      <c r="ARX81" s="288"/>
      <c r="ARY81" s="289"/>
      <c r="ARZ81" s="287"/>
      <c r="ASA81" s="288"/>
      <c r="ASB81" s="288"/>
      <c r="ASC81" s="288"/>
      <c r="ASD81" s="288"/>
      <c r="ASE81" s="288"/>
      <c r="ASF81" s="288"/>
      <c r="ASG81" s="288"/>
      <c r="ASH81" s="288"/>
      <c r="ASI81" s="288"/>
      <c r="ASJ81" s="288"/>
      <c r="ASK81" s="288"/>
      <c r="ASL81" s="289"/>
      <c r="ASM81" s="287"/>
      <c r="ASN81" s="288"/>
      <c r="ASO81" s="288"/>
      <c r="ASP81" s="288"/>
      <c r="ASQ81" s="288"/>
      <c r="ASR81" s="288"/>
      <c r="ASS81" s="288"/>
      <c r="AST81" s="288"/>
      <c r="ASU81" s="288"/>
      <c r="ASV81" s="288"/>
      <c r="ASW81" s="288"/>
      <c r="ASX81" s="288"/>
      <c r="ASY81" s="289"/>
      <c r="ASZ81" s="287"/>
      <c r="ATA81" s="288"/>
      <c r="ATB81" s="288"/>
      <c r="ATC81" s="288"/>
      <c r="ATD81" s="288"/>
      <c r="ATE81" s="288"/>
      <c r="ATF81" s="288"/>
      <c r="ATG81" s="288"/>
      <c r="ATH81" s="288"/>
      <c r="ATI81" s="288"/>
      <c r="ATJ81" s="288"/>
      <c r="ATK81" s="288"/>
      <c r="ATL81" s="289"/>
      <c r="ATM81" s="287"/>
      <c r="ATN81" s="288"/>
      <c r="ATO81" s="288"/>
      <c r="ATP81" s="288"/>
      <c r="ATQ81" s="288"/>
      <c r="ATR81" s="288"/>
      <c r="ATS81" s="288"/>
      <c r="ATT81" s="288"/>
      <c r="ATU81" s="288"/>
      <c r="ATV81" s="288"/>
      <c r="ATW81" s="288"/>
      <c r="ATX81" s="288"/>
      <c r="ATY81" s="289"/>
      <c r="ATZ81" s="287"/>
      <c r="AUA81" s="288"/>
      <c r="AUB81" s="288"/>
      <c r="AUC81" s="288"/>
      <c r="AUD81" s="288"/>
      <c r="AUE81" s="288"/>
      <c r="AUF81" s="288"/>
      <c r="AUG81" s="288"/>
      <c r="AUH81" s="288"/>
      <c r="AUI81" s="288"/>
      <c r="AUJ81" s="288"/>
      <c r="AUK81" s="288"/>
      <c r="AUL81" s="289"/>
      <c r="AUM81" s="287"/>
      <c r="AUN81" s="288"/>
      <c r="AUO81" s="288"/>
      <c r="AUP81" s="288"/>
      <c r="AUQ81" s="288"/>
      <c r="AUR81" s="288"/>
      <c r="AUS81" s="288"/>
      <c r="AUT81" s="288"/>
      <c r="AUU81" s="288"/>
      <c r="AUV81" s="288"/>
      <c r="AUW81" s="288"/>
      <c r="AUX81" s="288"/>
      <c r="AUY81" s="289"/>
      <c r="AUZ81" s="287"/>
      <c r="AVA81" s="288"/>
      <c r="AVB81" s="288"/>
      <c r="AVC81" s="288"/>
      <c r="AVD81" s="288"/>
      <c r="AVE81" s="288"/>
      <c r="AVF81" s="288"/>
      <c r="AVG81" s="288"/>
      <c r="AVH81" s="288"/>
      <c r="AVI81" s="288"/>
      <c r="AVJ81" s="288"/>
      <c r="AVK81" s="288"/>
      <c r="AVL81" s="289"/>
      <c r="AVM81" s="287"/>
      <c r="AVN81" s="288"/>
      <c r="AVO81" s="288"/>
      <c r="AVP81" s="288"/>
      <c r="AVQ81" s="288"/>
      <c r="AVR81" s="288"/>
      <c r="AVS81" s="288"/>
      <c r="AVT81" s="288"/>
      <c r="AVU81" s="288"/>
      <c r="AVV81" s="288"/>
      <c r="AVW81" s="288"/>
      <c r="AVX81" s="288"/>
      <c r="AVY81" s="289"/>
      <c r="AVZ81" s="287"/>
      <c r="AWA81" s="288"/>
      <c r="AWB81" s="288"/>
      <c r="AWC81" s="288"/>
      <c r="AWD81" s="288"/>
      <c r="AWE81" s="288"/>
      <c r="AWF81" s="288"/>
      <c r="AWG81" s="288"/>
      <c r="AWH81" s="288"/>
      <c r="AWI81" s="288"/>
      <c r="AWJ81" s="288"/>
      <c r="AWK81" s="288"/>
      <c r="AWL81" s="289"/>
      <c r="AWM81" s="287"/>
      <c r="AWN81" s="288"/>
      <c r="AWO81" s="288"/>
      <c r="AWP81" s="288"/>
      <c r="AWQ81" s="288"/>
      <c r="AWR81" s="288"/>
      <c r="AWS81" s="288"/>
      <c r="AWT81" s="288"/>
      <c r="AWU81" s="288"/>
      <c r="AWV81" s="288"/>
      <c r="AWW81" s="288"/>
      <c r="AWX81" s="288"/>
      <c r="AWY81" s="289"/>
      <c r="AWZ81" s="287"/>
      <c r="AXA81" s="288"/>
      <c r="AXB81" s="288"/>
      <c r="AXC81" s="288"/>
      <c r="AXD81" s="288"/>
      <c r="AXE81" s="288"/>
      <c r="AXF81" s="288"/>
      <c r="AXG81" s="288"/>
      <c r="AXH81" s="288"/>
      <c r="AXI81" s="288"/>
      <c r="AXJ81" s="288"/>
      <c r="AXK81" s="288"/>
      <c r="AXL81" s="289"/>
      <c r="AXM81" s="287"/>
      <c r="AXN81" s="288"/>
      <c r="AXO81" s="288"/>
      <c r="AXP81" s="288"/>
      <c r="AXQ81" s="288"/>
      <c r="AXR81" s="288"/>
      <c r="AXS81" s="288"/>
      <c r="AXT81" s="288"/>
      <c r="AXU81" s="288"/>
      <c r="AXV81" s="288"/>
      <c r="AXW81" s="288"/>
      <c r="AXX81" s="288"/>
      <c r="AXY81" s="289"/>
      <c r="AXZ81" s="287"/>
      <c r="AYA81" s="288"/>
      <c r="AYB81" s="288"/>
      <c r="AYC81" s="288"/>
      <c r="AYD81" s="288"/>
      <c r="AYE81" s="288"/>
      <c r="AYF81" s="288"/>
      <c r="AYG81" s="288"/>
      <c r="AYH81" s="288"/>
      <c r="AYI81" s="288"/>
      <c r="AYJ81" s="288"/>
      <c r="AYK81" s="288"/>
      <c r="AYL81" s="289"/>
      <c r="AYM81" s="287"/>
      <c r="AYN81" s="288"/>
      <c r="AYO81" s="288"/>
      <c r="AYP81" s="288"/>
      <c r="AYQ81" s="288"/>
      <c r="AYR81" s="288"/>
      <c r="AYS81" s="288"/>
      <c r="AYT81" s="288"/>
      <c r="AYU81" s="288"/>
      <c r="AYV81" s="288"/>
      <c r="AYW81" s="288"/>
      <c r="AYX81" s="288"/>
      <c r="AYY81" s="289"/>
      <c r="AYZ81" s="287"/>
      <c r="AZA81" s="288"/>
      <c r="AZB81" s="288"/>
      <c r="AZC81" s="288"/>
      <c r="AZD81" s="288"/>
      <c r="AZE81" s="288"/>
      <c r="AZF81" s="288"/>
      <c r="AZG81" s="288"/>
      <c r="AZH81" s="288"/>
      <c r="AZI81" s="288"/>
      <c r="AZJ81" s="288"/>
      <c r="AZK81" s="288"/>
      <c r="AZL81" s="289"/>
      <c r="AZM81" s="287"/>
      <c r="AZN81" s="288"/>
      <c r="AZO81" s="288"/>
      <c r="AZP81" s="288"/>
      <c r="AZQ81" s="288"/>
      <c r="AZR81" s="288"/>
      <c r="AZS81" s="288"/>
      <c r="AZT81" s="288"/>
      <c r="AZU81" s="288"/>
      <c r="AZV81" s="288"/>
      <c r="AZW81" s="288"/>
      <c r="AZX81" s="288"/>
      <c r="AZY81" s="289"/>
      <c r="AZZ81" s="287"/>
      <c r="BAA81" s="288"/>
      <c r="BAB81" s="288"/>
      <c r="BAC81" s="288"/>
      <c r="BAD81" s="288"/>
      <c r="BAE81" s="288"/>
      <c r="BAF81" s="288"/>
      <c r="BAG81" s="288"/>
      <c r="BAH81" s="288"/>
      <c r="BAI81" s="288"/>
      <c r="BAJ81" s="288"/>
      <c r="BAK81" s="288"/>
      <c r="BAL81" s="289"/>
      <c r="BAM81" s="287"/>
      <c r="BAN81" s="288"/>
      <c r="BAO81" s="288"/>
      <c r="BAP81" s="288"/>
      <c r="BAQ81" s="288"/>
      <c r="BAR81" s="288"/>
      <c r="BAS81" s="288"/>
      <c r="BAT81" s="288"/>
      <c r="BAU81" s="288"/>
      <c r="BAV81" s="288"/>
      <c r="BAW81" s="288"/>
      <c r="BAX81" s="288"/>
      <c r="BAY81" s="289"/>
      <c r="BAZ81" s="287"/>
      <c r="BBA81" s="288"/>
      <c r="BBB81" s="288"/>
      <c r="BBC81" s="288"/>
      <c r="BBD81" s="288"/>
      <c r="BBE81" s="288"/>
      <c r="BBF81" s="288"/>
      <c r="BBG81" s="288"/>
      <c r="BBH81" s="288"/>
      <c r="BBI81" s="288"/>
      <c r="BBJ81" s="288"/>
      <c r="BBK81" s="288"/>
      <c r="BBL81" s="289"/>
      <c r="BBM81" s="287"/>
      <c r="BBN81" s="288"/>
      <c r="BBO81" s="288"/>
      <c r="BBP81" s="288"/>
      <c r="BBQ81" s="288"/>
      <c r="BBR81" s="288"/>
      <c r="BBS81" s="288"/>
      <c r="BBT81" s="288"/>
      <c r="BBU81" s="288"/>
      <c r="BBV81" s="288"/>
      <c r="BBW81" s="288"/>
      <c r="BBX81" s="288"/>
      <c r="BBY81" s="289"/>
      <c r="BBZ81" s="287"/>
      <c r="BCA81" s="288"/>
      <c r="BCB81" s="288"/>
      <c r="BCC81" s="288"/>
      <c r="BCD81" s="288"/>
      <c r="BCE81" s="288"/>
      <c r="BCF81" s="288"/>
      <c r="BCG81" s="288"/>
      <c r="BCH81" s="288"/>
      <c r="BCI81" s="288"/>
      <c r="BCJ81" s="288"/>
      <c r="BCK81" s="288"/>
      <c r="BCL81" s="289"/>
      <c r="BCM81" s="287"/>
      <c r="BCN81" s="288"/>
      <c r="BCO81" s="288"/>
      <c r="BCP81" s="288"/>
      <c r="BCQ81" s="288"/>
      <c r="BCR81" s="288"/>
      <c r="BCS81" s="288"/>
      <c r="BCT81" s="288"/>
      <c r="BCU81" s="288"/>
      <c r="BCV81" s="288"/>
      <c r="BCW81" s="288"/>
      <c r="BCX81" s="288"/>
      <c r="BCY81" s="289"/>
      <c r="BCZ81" s="287"/>
      <c r="BDA81" s="288"/>
      <c r="BDB81" s="288"/>
      <c r="BDC81" s="288"/>
      <c r="BDD81" s="288"/>
      <c r="BDE81" s="288"/>
      <c r="BDF81" s="288"/>
      <c r="BDG81" s="288"/>
      <c r="BDH81" s="288"/>
      <c r="BDI81" s="288"/>
      <c r="BDJ81" s="288"/>
      <c r="BDK81" s="288"/>
      <c r="BDL81" s="289"/>
      <c r="BDM81" s="287"/>
      <c r="BDN81" s="288"/>
      <c r="BDO81" s="288"/>
      <c r="BDP81" s="288"/>
      <c r="BDQ81" s="288"/>
      <c r="BDR81" s="288"/>
      <c r="BDS81" s="288"/>
      <c r="BDT81" s="288"/>
      <c r="BDU81" s="288"/>
      <c r="BDV81" s="288"/>
      <c r="BDW81" s="288"/>
      <c r="BDX81" s="288"/>
      <c r="BDY81" s="289"/>
      <c r="BDZ81" s="287"/>
      <c r="BEA81" s="288"/>
      <c r="BEB81" s="288"/>
      <c r="BEC81" s="288"/>
      <c r="BED81" s="288"/>
      <c r="BEE81" s="288"/>
      <c r="BEF81" s="288"/>
      <c r="BEG81" s="288"/>
      <c r="BEH81" s="288"/>
      <c r="BEI81" s="288"/>
      <c r="BEJ81" s="288"/>
      <c r="BEK81" s="288"/>
      <c r="BEL81" s="289"/>
      <c r="BEM81" s="287"/>
      <c r="BEN81" s="288"/>
      <c r="BEO81" s="288"/>
      <c r="BEP81" s="288"/>
      <c r="BEQ81" s="288"/>
      <c r="BER81" s="288"/>
      <c r="BES81" s="288"/>
      <c r="BET81" s="288"/>
      <c r="BEU81" s="288"/>
      <c r="BEV81" s="288"/>
      <c r="BEW81" s="288"/>
      <c r="BEX81" s="288"/>
      <c r="BEY81" s="289"/>
      <c r="BEZ81" s="287"/>
      <c r="BFA81" s="288"/>
      <c r="BFB81" s="288"/>
      <c r="BFC81" s="288"/>
      <c r="BFD81" s="288"/>
      <c r="BFE81" s="288"/>
      <c r="BFF81" s="288"/>
      <c r="BFG81" s="288"/>
      <c r="BFH81" s="288"/>
      <c r="BFI81" s="288"/>
      <c r="BFJ81" s="288"/>
      <c r="BFK81" s="288"/>
      <c r="BFL81" s="289"/>
      <c r="BFM81" s="287"/>
      <c r="BFN81" s="288"/>
      <c r="BFO81" s="288"/>
      <c r="BFP81" s="288"/>
      <c r="BFQ81" s="288"/>
      <c r="BFR81" s="288"/>
      <c r="BFS81" s="288"/>
      <c r="BFT81" s="288"/>
      <c r="BFU81" s="288"/>
      <c r="BFV81" s="288"/>
      <c r="BFW81" s="288"/>
      <c r="BFX81" s="288"/>
      <c r="BFY81" s="289"/>
      <c r="BFZ81" s="287"/>
      <c r="BGA81" s="288"/>
      <c r="BGB81" s="288"/>
      <c r="BGC81" s="288"/>
      <c r="BGD81" s="288"/>
      <c r="BGE81" s="288"/>
      <c r="BGF81" s="288"/>
      <c r="BGG81" s="288"/>
      <c r="BGH81" s="288"/>
      <c r="BGI81" s="288"/>
      <c r="BGJ81" s="288"/>
      <c r="BGK81" s="288"/>
      <c r="BGL81" s="289"/>
      <c r="BGM81" s="287"/>
      <c r="BGN81" s="288"/>
      <c r="BGO81" s="288"/>
      <c r="BGP81" s="288"/>
      <c r="BGQ81" s="288"/>
      <c r="BGR81" s="288"/>
      <c r="BGS81" s="288"/>
      <c r="BGT81" s="288"/>
      <c r="BGU81" s="288"/>
      <c r="BGV81" s="288"/>
      <c r="BGW81" s="288"/>
      <c r="BGX81" s="288"/>
      <c r="BGY81" s="289"/>
      <c r="BGZ81" s="287"/>
      <c r="BHA81" s="288"/>
      <c r="BHB81" s="288"/>
      <c r="BHC81" s="288"/>
      <c r="BHD81" s="288"/>
      <c r="BHE81" s="288"/>
      <c r="BHF81" s="288"/>
      <c r="BHG81" s="288"/>
      <c r="BHH81" s="288"/>
      <c r="BHI81" s="288"/>
      <c r="BHJ81" s="288"/>
      <c r="BHK81" s="288"/>
      <c r="BHL81" s="289"/>
      <c r="BHM81" s="287"/>
      <c r="BHN81" s="288"/>
      <c r="BHO81" s="288"/>
      <c r="BHP81" s="288"/>
      <c r="BHQ81" s="288"/>
      <c r="BHR81" s="288"/>
      <c r="BHS81" s="288"/>
      <c r="BHT81" s="288"/>
      <c r="BHU81" s="288"/>
      <c r="BHV81" s="288"/>
      <c r="BHW81" s="288"/>
      <c r="BHX81" s="288"/>
      <c r="BHY81" s="289"/>
      <c r="BHZ81" s="287"/>
      <c r="BIA81" s="288"/>
      <c r="BIB81" s="288"/>
      <c r="BIC81" s="288"/>
      <c r="BID81" s="288"/>
      <c r="BIE81" s="288"/>
      <c r="BIF81" s="288"/>
      <c r="BIG81" s="288"/>
      <c r="BIH81" s="288"/>
      <c r="BII81" s="288"/>
      <c r="BIJ81" s="288"/>
      <c r="BIK81" s="288"/>
      <c r="BIL81" s="289"/>
      <c r="BIM81" s="287"/>
      <c r="BIN81" s="288"/>
      <c r="BIO81" s="288"/>
      <c r="BIP81" s="288"/>
      <c r="BIQ81" s="288"/>
      <c r="BIR81" s="288"/>
      <c r="BIS81" s="288"/>
      <c r="BIT81" s="288"/>
      <c r="BIU81" s="288"/>
      <c r="BIV81" s="288"/>
      <c r="BIW81" s="288"/>
      <c r="BIX81" s="288"/>
      <c r="BIY81" s="289"/>
      <c r="BIZ81" s="287"/>
      <c r="BJA81" s="288"/>
      <c r="BJB81" s="288"/>
      <c r="BJC81" s="288"/>
      <c r="BJD81" s="288"/>
      <c r="BJE81" s="288"/>
      <c r="BJF81" s="288"/>
      <c r="BJG81" s="288"/>
      <c r="BJH81" s="288"/>
      <c r="BJI81" s="288"/>
      <c r="BJJ81" s="288"/>
      <c r="BJK81" s="288"/>
      <c r="BJL81" s="289"/>
      <c r="BJM81" s="287"/>
      <c r="BJN81" s="288"/>
      <c r="BJO81" s="288"/>
      <c r="BJP81" s="288"/>
      <c r="BJQ81" s="288"/>
      <c r="BJR81" s="288"/>
      <c r="BJS81" s="288"/>
      <c r="BJT81" s="288"/>
      <c r="BJU81" s="288"/>
      <c r="BJV81" s="288"/>
      <c r="BJW81" s="288"/>
      <c r="BJX81" s="288"/>
      <c r="BJY81" s="289"/>
      <c r="BJZ81" s="287"/>
      <c r="BKA81" s="288"/>
      <c r="BKB81" s="288"/>
      <c r="BKC81" s="288"/>
      <c r="BKD81" s="288"/>
      <c r="BKE81" s="288"/>
      <c r="BKF81" s="288"/>
      <c r="BKG81" s="288"/>
      <c r="BKH81" s="288"/>
      <c r="BKI81" s="288"/>
      <c r="BKJ81" s="288"/>
      <c r="BKK81" s="288"/>
      <c r="BKL81" s="289"/>
      <c r="BKM81" s="287"/>
      <c r="BKN81" s="288"/>
      <c r="BKO81" s="288"/>
      <c r="BKP81" s="288"/>
      <c r="BKQ81" s="288"/>
      <c r="BKR81" s="288"/>
      <c r="BKS81" s="288"/>
      <c r="BKT81" s="288"/>
      <c r="BKU81" s="288"/>
      <c r="BKV81" s="288"/>
      <c r="BKW81" s="288"/>
      <c r="BKX81" s="288"/>
      <c r="BKY81" s="289"/>
      <c r="BKZ81" s="287"/>
      <c r="BLA81" s="288"/>
      <c r="BLB81" s="288"/>
      <c r="BLC81" s="288"/>
      <c r="BLD81" s="288"/>
      <c r="BLE81" s="288"/>
      <c r="BLF81" s="288"/>
      <c r="BLG81" s="288"/>
      <c r="BLH81" s="288"/>
      <c r="BLI81" s="288"/>
      <c r="BLJ81" s="288"/>
      <c r="BLK81" s="288"/>
      <c r="BLL81" s="289"/>
      <c r="BLM81" s="287"/>
      <c r="BLN81" s="288"/>
      <c r="BLO81" s="288"/>
      <c r="BLP81" s="288"/>
      <c r="BLQ81" s="288"/>
      <c r="BLR81" s="288"/>
      <c r="BLS81" s="288"/>
      <c r="BLT81" s="288"/>
      <c r="BLU81" s="288"/>
      <c r="BLV81" s="288"/>
      <c r="BLW81" s="288"/>
      <c r="BLX81" s="288"/>
      <c r="BLY81" s="289"/>
      <c r="BLZ81" s="287"/>
      <c r="BMA81" s="288"/>
      <c r="BMB81" s="288"/>
      <c r="BMC81" s="288"/>
      <c r="BMD81" s="288"/>
      <c r="BME81" s="288"/>
      <c r="BMF81" s="288"/>
      <c r="BMG81" s="288"/>
      <c r="BMH81" s="288"/>
      <c r="BMI81" s="288"/>
      <c r="BMJ81" s="288"/>
      <c r="BMK81" s="288"/>
      <c r="BML81" s="289"/>
      <c r="BMM81" s="287"/>
      <c r="BMN81" s="288"/>
      <c r="BMO81" s="288"/>
      <c r="BMP81" s="288"/>
      <c r="BMQ81" s="288"/>
      <c r="BMR81" s="288"/>
      <c r="BMS81" s="288"/>
      <c r="BMT81" s="288"/>
      <c r="BMU81" s="288"/>
      <c r="BMV81" s="288"/>
      <c r="BMW81" s="288"/>
      <c r="BMX81" s="288"/>
      <c r="BMY81" s="289"/>
      <c r="BMZ81" s="287"/>
      <c r="BNA81" s="288"/>
      <c r="BNB81" s="288"/>
      <c r="BNC81" s="288"/>
      <c r="BND81" s="288"/>
      <c r="BNE81" s="288"/>
      <c r="BNF81" s="288"/>
      <c r="BNG81" s="288"/>
      <c r="BNH81" s="288"/>
      <c r="BNI81" s="288"/>
      <c r="BNJ81" s="288"/>
      <c r="BNK81" s="288"/>
      <c r="BNL81" s="289"/>
      <c r="BNM81" s="287"/>
      <c r="BNN81" s="288"/>
      <c r="BNO81" s="288"/>
      <c r="BNP81" s="288"/>
      <c r="BNQ81" s="288"/>
      <c r="BNR81" s="288"/>
      <c r="BNS81" s="288"/>
      <c r="BNT81" s="288"/>
      <c r="BNU81" s="288"/>
      <c r="BNV81" s="288"/>
      <c r="BNW81" s="288"/>
      <c r="BNX81" s="288"/>
      <c r="BNY81" s="289"/>
      <c r="BNZ81" s="287"/>
      <c r="BOA81" s="288"/>
      <c r="BOB81" s="288"/>
      <c r="BOC81" s="288"/>
      <c r="BOD81" s="288"/>
      <c r="BOE81" s="288"/>
      <c r="BOF81" s="288"/>
      <c r="BOG81" s="288"/>
      <c r="BOH81" s="288"/>
      <c r="BOI81" s="288"/>
      <c r="BOJ81" s="288"/>
      <c r="BOK81" s="288"/>
      <c r="BOL81" s="289"/>
      <c r="BOM81" s="287"/>
      <c r="BON81" s="288"/>
      <c r="BOO81" s="288"/>
      <c r="BOP81" s="288"/>
      <c r="BOQ81" s="288"/>
      <c r="BOR81" s="288"/>
      <c r="BOS81" s="288"/>
      <c r="BOT81" s="288"/>
      <c r="BOU81" s="288"/>
      <c r="BOV81" s="288"/>
      <c r="BOW81" s="288"/>
      <c r="BOX81" s="288"/>
      <c r="BOY81" s="289"/>
      <c r="BOZ81" s="287"/>
      <c r="BPA81" s="288"/>
      <c r="BPB81" s="288"/>
      <c r="BPC81" s="288"/>
      <c r="BPD81" s="288"/>
      <c r="BPE81" s="288"/>
      <c r="BPF81" s="288"/>
      <c r="BPG81" s="288"/>
      <c r="BPH81" s="288"/>
      <c r="BPI81" s="288"/>
      <c r="BPJ81" s="288"/>
      <c r="BPK81" s="288"/>
      <c r="BPL81" s="289"/>
      <c r="BPM81" s="287"/>
      <c r="BPN81" s="288"/>
      <c r="BPO81" s="288"/>
      <c r="BPP81" s="288"/>
      <c r="BPQ81" s="288"/>
      <c r="BPR81" s="288"/>
      <c r="BPS81" s="288"/>
      <c r="BPT81" s="288"/>
      <c r="BPU81" s="288"/>
      <c r="BPV81" s="288"/>
      <c r="BPW81" s="288"/>
      <c r="BPX81" s="288"/>
      <c r="BPY81" s="289"/>
      <c r="BPZ81" s="287"/>
      <c r="BQA81" s="288"/>
      <c r="BQB81" s="288"/>
      <c r="BQC81" s="288"/>
      <c r="BQD81" s="288"/>
      <c r="BQE81" s="288"/>
      <c r="BQF81" s="288"/>
      <c r="BQG81" s="288"/>
      <c r="BQH81" s="288"/>
      <c r="BQI81" s="288"/>
      <c r="BQJ81" s="288"/>
      <c r="BQK81" s="288"/>
      <c r="BQL81" s="289"/>
      <c r="BQM81" s="287"/>
      <c r="BQN81" s="288"/>
      <c r="BQO81" s="288"/>
      <c r="BQP81" s="288"/>
      <c r="BQQ81" s="288"/>
      <c r="BQR81" s="288"/>
      <c r="BQS81" s="288"/>
      <c r="BQT81" s="288"/>
      <c r="BQU81" s="288"/>
      <c r="BQV81" s="288"/>
      <c r="BQW81" s="288"/>
      <c r="BQX81" s="288"/>
      <c r="BQY81" s="289"/>
      <c r="BQZ81" s="287"/>
      <c r="BRA81" s="288"/>
      <c r="BRB81" s="288"/>
      <c r="BRC81" s="288"/>
      <c r="BRD81" s="288"/>
      <c r="BRE81" s="288"/>
      <c r="BRF81" s="288"/>
      <c r="BRG81" s="288"/>
      <c r="BRH81" s="288"/>
      <c r="BRI81" s="288"/>
      <c r="BRJ81" s="288"/>
      <c r="BRK81" s="288"/>
      <c r="BRL81" s="289"/>
      <c r="BRM81" s="287"/>
      <c r="BRN81" s="288"/>
      <c r="BRO81" s="288"/>
      <c r="BRP81" s="288"/>
      <c r="BRQ81" s="288"/>
      <c r="BRR81" s="288"/>
      <c r="BRS81" s="288"/>
      <c r="BRT81" s="288"/>
      <c r="BRU81" s="288"/>
      <c r="BRV81" s="288"/>
      <c r="BRW81" s="288"/>
      <c r="BRX81" s="288"/>
      <c r="BRY81" s="289"/>
      <c r="BRZ81" s="287"/>
      <c r="BSA81" s="288"/>
      <c r="BSB81" s="288"/>
      <c r="BSC81" s="288"/>
      <c r="BSD81" s="288"/>
      <c r="BSE81" s="288"/>
      <c r="BSF81" s="288"/>
      <c r="BSG81" s="288"/>
      <c r="BSH81" s="288"/>
      <c r="BSI81" s="288"/>
      <c r="BSJ81" s="288"/>
      <c r="BSK81" s="288"/>
      <c r="BSL81" s="289"/>
      <c r="BSM81" s="287"/>
      <c r="BSN81" s="288"/>
      <c r="BSO81" s="288"/>
      <c r="BSP81" s="288"/>
      <c r="BSQ81" s="288"/>
      <c r="BSR81" s="288"/>
      <c r="BSS81" s="288"/>
      <c r="BST81" s="288"/>
      <c r="BSU81" s="288"/>
      <c r="BSV81" s="288"/>
      <c r="BSW81" s="288"/>
      <c r="BSX81" s="288"/>
      <c r="BSY81" s="289"/>
      <c r="BSZ81" s="287"/>
      <c r="BTA81" s="288"/>
      <c r="BTB81" s="288"/>
      <c r="BTC81" s="288"/>
      <c r="BTD81" s="288"/>
      <c r="BTE81" s="288"/>
      <c r="BTF81" s="288"/>
      <c r="BTG81" s="288"/>
      <c r="BTH81" s="288"/>
      <c r="BTI81" s="288"/>
      <c r="BTJ81" s="288"/>
      <c r="BTK81" s="288"/>
      <c r="BTL81" s="289"/>
      <c r="BTM81" s="287"/>
      <c r="BTN81" s="288"/>
      <c r="BTO81" s="288"/>
      <c r="BTP81" s="288"/>
      <c r="BTQ81" s="288"/>
      <c r="BTR81" s="288"/>
      <c r="BTS81" s="288"/>
      <c r="BTT81" s="288"/>
      <c r="BTU81" s="288"/>
      <c r="BTV81" s="288"/>
      <c r="BTW81" s="288"/>
      <c r="BTX81" s="288"/>
      <c r="BTY81" s="289"/>
      <c r="BTZ81" s="287"/>
      <c r="BUA81" s="288"/>
      <c r="BUB81" s="288"/>
      <c r="BUC81" s="288"/>
      <c r="BUD81" s="288"/>
      <c r="BUE81" s="288"/>
      <c r="BUF81" s="288"/>
      <c r="BUG81" s="288"/>
      <c r="BUH81" s="288"/>
      <c r="BUI81" s="288"/>
      <c r="BUJ81" s="288"/>
      <c r="BUK81" s="288"/>
      <c r="BUL81" s="289"/>
      <c r="BUM81" s="287"/>
      <c r="BUN81" s="288"/>
      <c r="BUO81" s="288"/>
      <c r="BUP81" s="288"/>
      <c r="BUQ81" s="288"/>
      <c r="BUR81" s="288"/>
      <c r="BUS81" s="288"/>
      <c r="BUT81" s="288"/>
      <c r="BUU81" s="288"/>
      <c r="BUV81" s="288"/>
      <c r="BUW81" s="288"/>
      <c r="BUX81" s="288"/>
      <c r="BUY81" s="289"/>
      <c r="BUZ81" s="287"/>
      <c r="BVA81" s="288"/>
      <c r="BVB81" s="288"/>
      <c r="BVC81" s="288"/>
      <c r="BVD81" s="288"/>
      <c r="BVE81" s="288"/>
      <c r="BVF81" s="288"/>
      <c r="BVG81" s="288"/>
      <c r="BVH81" s="288"/>
      <c r="BVI81" s="288"/>
      <c r="BVJ81" s="288"/>
      <c r="BVK81" s="288"/>
      <c r="BVL81" s="289"/>
      <c r="BVM81" s="287"/>
      <c r="BVN81" s="288"/>
      <c r="BVO81" s="288"/>
      <c r="BVP81" s="288"/>
      <c r="BVQ81" s="288"/>
      <c r="BVR81" s="288"/>
      <c r="BVS81" s="288"/>
      <c r="BVT81" s="288"/>
      <c r="BVU81" s="288"/>
      <c r="BVV81" s="288"/>
      <c r="BVW81" s="288"/>
      <c r="BVX81" s="288"/>
      <c r="BVY81" s="289"/>
      <c r="BVZ81" s="287"/>
      <c r="BWA81" s="288"/>
      <c r="BWB81" s="288"/>
      <c r="BWC81" s="288"/>
      <c r="BWD81" s="288"/>
      <c r="BWE81" s="288"/>
      <c r="BWF81" s="288"/>
      <c r="BWG81" s="288"/>
      <c r="BWH81" s="288"/>
      <c r="BWI81" s="288"/>
      <c r="BWJ81" s="288"/>
      <c r="BWK81" s="288"/>
      <c r="BWL81" s="289"/>
      <c r="BWM81" s="287"/>
      <c r="BWN81" s="288"/>
      <c r="BWO81" s="288"/>
      <c r="BWP81" s="288"/>
      <c r="BWQ81" s="288"/>
      <c r="BWR81" s="288"/>
      <c r="BWS81" s="288"/>
      <c r="BWT81" s="288"/>
      <c r="BWU81" s="288"/>
      <c r="BWV81" s="288"/>
      <c r="BWW81" s="288"/>
      <c r="BWX81" s="288"/>
      <c r="BWY81" s="289"/>
      <c r="BWZ81" s="287"/>
      <c r="BXA81" s="288"/>
      <c r="BXB81" s="288"/>
      <c r="BXC81" s="288"/>
      <c r="BXD81" s="288"/>
      <c r="BXE81" s="288"/>
      <c r="BXF81" s="288"/>
      <c r="BXG81" s="288"/>
      <c r="BXH81" s="288"/>
      <c r="BXI81" s="288"/>
      <c r="BXJ81" s="288"/>
      <c r="BXK81" s="288"/>
      <c r="BXL81" s="289"/>
      <c r="BXM81" s="287"/>
      <c r="BXN81" s="288"/>
      <c r="BXO81" s="288"/>
      <c r="BXP81" s="288"/>
      <c r="BXQ81" s="288"/>
      <c r="BXR81" s="288"/>
      <c r="BXS81" s="288"/>
      <c r="BXT81" s="288"/>
      <c r="BXU81" s="288"/>
      <c r="BXV81" s="288"/>
      <c r="BXW81" s="288"/>
      <c r="BXX81" s="288"/>
      <c r="BXY81" s="289"/>
      <c r="BXZ81" s="287"/>
      <c r="BYA81" s="288"/>
      <c r="BYB81" s="288"/>
      <c r="BYC81" s="288"/>
      <c r="BYD81" s="288"/>
      <c r="BYE81" s="288"/>
      <c r="BYF81" s="288"/>
      <c r="BYG81" s="288"/>
      <c r="BYH81" s="288"/>
      <c r="BYI81" s="288"/>
      <c r="BYJ81" s="288"/>
      <c r="BYK81" s="288"/>
      <c r="BYL81" s="289"/>
      <c r="BYM81" s="287"/>
      <c r="BYN81" s="288"/>
      <c r="BYO81" s="288"/>
      <c r="BYP81" s="288"/>
      <c r="BYQ81" s="288"/>
      <c r="BYR81" s="288"/>
      <c r="BYS81" s="288"/>
      <c r="BYT81" s="288"/>
      <c r="BYU81" s="288"/>
      <c r="BYV81" s="288"/>
      <c r="BYW81" s="288"/>
      <c r="BYX81" s="288"/>
      <c r="BYY81" s="289"/>
      <c r="BYZ81" s="287"/>
      <c r="BZA81" s="288"/>
      <c r="BZB81" s="288"/>
      <c r="BZC81" s="288"/>
      <c r="BZD81" s="288"/>
      <c r="BZE81" s="288"/>
      <c r="BZF81" s="288"/>
      <c r="BZG81" s="288"/>
      <c r="BZH81" s="288"/>
      <c r="BZI81" s="288"/>
      <c r="BZJ81" s="288"/>
      <c r="BZK81" s="288"/>
      <c r="BZL81" s="289"/>
      <c r="BZM81" s="287"/>
      <c r="BZN81" s="288"/>
      <c r="BZO81" s="288"/>
      <c r="BZP81" s="288"/>
      <c r="BZQ81" s="288"/>
      <c r="BZR81" s="288"/>
      <c r="BZS81" s="288"/>
      <c r="BZT81" s="288"/>
      <c r="BZU81" s="288"/>
      <c r="BZV81" s="288"/>
      <c r="BZW81" s="288"/>
      <c r="BZX81" s="288"/>
      <c r="BZY81" s="289"/>
      <c r="BZZ81" s="287"/>
      <c r="CAA81" s="288"/>
      <c r="CAB81" s="288"/>
      <c r="CAC81" s="288"/>
      <c r="CAD81" s="288"/>
      <c r="CAE81" s="288"/>
      <c r="CAF81" s="288"/>
      <c r="CAG81" s="288"/>
      <c r="CAH81" s="288"/>
      <c r="CAI81" s="288"/>
      <c r="CAJ81" s="288"/>
      <c r="CAK81" s="288"/>
      <c r="CAL81" s="289"/>
      <c r="CAM81" s="287"/>
      <c r="CAN81" s="288"/>
      <c r="CAO81" s="288"/>
      <c r="CAP81" s="288"/>
      <c r="CAQ81" s="288"/>
      <c r="CAR81" s="288"/>
      <c r="CAS81" s="288"/>
      <c r="CAT81" s="288"/>
      <c r="CAU81" s="288"/>
      <c r="CAV81" s="288"/>
      <c r="CAW81" s="288"/>
      <c r="CAX81" s="288"/>
      <c r="CAY81" s="289"/>
      <c r="CAZ81" s="287"/>
      <c r="CBA81" s="288"/>
      <c r="CBB81" s="288"/>
      <c r="CBC81" s="288"/>
      <c r="CBD81" s="288"/>
      <c r="CBE81" s="288"/>
      <c r="CBF81" s="288"/>
      <c r="CBG81" s="288"/>
      <c r="CBH81" s="288"/>
      <c r="CBI81" s="288"/>
      <c r="CBJ81" s="288"/>
      <c r="CBK81" s="288"/>
      <c r="CBL81" s="289"/>
      <c r="CBM81" s="287"/>
      <c r="CBN81" s="288"/>
      <c r="CBO81" s="288"/>
      <c r="CBP81" s="288"/>
      <c r="CBQ81" s="288"/>
      <c r="CBR81" s="288"/>
      <c r="CBS81" s="288"/>
      <c r="CBT81" s="288"/>
      <c r="CBU81" s="288"/>
      <c r="CBV81" s="288"/>
      <c r="CBW81" s="288"/>
      <c r="CBX81" s="288"/>
      <c r="CBY81" s="289"/>
      <c r="CBZ81" s="287"/>
      <c r="CCA81" s="288"/>
      <c r="CCB81" s="288"/>
      <c r="CCC81" s="288"/>
      <c r="CCD81" s="288"/>
      <c r="CCE81" s="288"/>
      <c r="CCF81" s="288"/>
      <c r="CCG81" s="288"/>
      <c r="CCH81" s="288"/>
      <c r="CCI81" s="288"/>
      <c r="CCJ81" s="288"/>
      <c r="CCK81" s="288"/>
      <c r="CCL81" s="289"/>
      <c r="CCM81" s="287"/>
      <c r="CCN81" s="288"/>
      <c r="CCO81" s="288"/>
      <c r="CCP81" s="288"/>
      <c r="CCQ81" s="288"/>
      <c r="CCR81" s="288"/>
      <c r="CCS81" s="288"/>
      <c r="CCT81" s="288"/>
      <c r="CCU81" s="288"/>
      <c r="CCV81" s="288"/>
      <c r="CCW81" s="288"/>
      <c r="CCX81" s="288"/>
      <c r="CCY81" s="289"/>
      <c r="CCZ81" s="287"/>
      <c r="CDA81" s="288"/>
      <c r="CDB81" s="288"/>
      <c r="CDC81" s="288"/>
      <c r="CDD81" s="288"/>
      <c r="CDE81" s="288"/>
      <c r="CDF81" s="288"/>
      <c r="CDG81" s="288"/>
      <c r="CDH81" s="288"/>
      <c r="CDI81" s="288"/>
      <c r="CDJ81" s="288"/>
      <c r="CDK81" s="288"/>
      <c r="CDL81" s="289"/>
      <c r="CDM81" s="287"/>
      <c r="CDN81" s="288"/>
      <c r="CDO81" s="288"/>
      <c r="CDP81" s="288"/>
      <c r="CDQ81" s="288"/>
      <c r="CDR81" s="288"/>
      <c r="CDS81" s="288"/>
      <c r="CDT81" s="288"/>
      <c r="CDU81" s="288"/>
      <c r="CDV81" s="288"/>
      <c r="CDW81" s="288"/>
      <c r="CDX81" s="288"/>
      <c r="CDY81" s="289"/>
      <c r="CDZ81" s="287"/>
      <c r="CEA81" s="288"/>
      <c r="CEB81" s="288"/>
      <c r="CEC81" s="288"/>
      <c r="CED81" s="288"/>
      <c r="CEE81" s="288"/>
      <c r="CEF81" s="288"/>
      <c r="CEG81" s="288"/>
      <c r="CEH81" s="288"/>
      <c r="CEI81" s="288"/>
      <c r="CEJ81" s="288"/>
      <c r="CEK81" s="288"/>
      <c r="CEL81" s="289"/>
      <c r="CEM81" s="287"/>
      <c r="CEN81" s="288"/>
      <c r="CEO81" s="288"/>
      <c r="CEP81" s="288"/>
      <c r="CEQ81" s="288"/>
      <c r="CER81" s="288"/>
      <c r="CES81" s="288"/>
      <c r="CET81" s="288"/>
      <c r="CEU81" s="288"/>
      <c r="CEV81" s="288"/>
      <c r="CEW81" s="288"/>
      <c r="CEX81" s="288"/>
      <c r="CEY81" s="289"/>
      <c r="CEZ81" s="287"/>
      <c r="CFA81" s="288"/>
      <c r="CFB81" s="288"/>
      <c r="CFC81" s="288"/>
      <c r="CFD81" s="288"/>
      <c r="CFE81" s="288"/>
      <c r="CFF81" s="288"/>
      <c r="CFG81" s="288"/>
      <c r="CFH81" s="288"/>
      <c r="CFI81" s="288"/>
      <c r="CFJ81" s="288"/>
      <c r="CFK81" s="288"/>
      <c r="CFL81" s="289"/>
      <c r="CFM81" s="287"/>
      <c r="CFN81" s="288"/>
      <c r="CFO81" s="288"/>
      <c r="CFP81" s="288"/>
      <c r="CFQ81" s="288"/>
      <c r="CFR81" s="288"/>
      <c r="CFS81" s="288"/>
      <c r="CFT81" s="288"/>
      <c r="CFU81" s="288"/>
      <c r="CFV81" s="288"/>
      <c r="CFW81" s="288"/>
      <c r="CFX81" s="288"/>
      <c r="CFY81" s="289"/>
      <c r="CFZ81" s="287"/>
      <c r="CGA81" s="288"/>
      <c r="CGB81" s="288"/>
      <c r="CGC81" s="288"/>
      <c r="CGD81" s="288"/>
      <c r="CGE81" s="288"/>
      <c r="CGF81" s="288"/>
      <c r="CGG81" s="288"/>
      <c r="CGH81" s="288"/>
      <c r="CGI81" s="288"/>
      <c r="CGJ81" s="288"/>
      <c r="CGK81" s="288"/>
      <c r="CGL81" s="289"/>
      <c r="CGM81" s="287"/>
      <c r="CGN81" s="288"/>
      <c r="CGO81" s="288"/>
      <c r="CGP81" s="288"/>
      <c r="CGQ81" s="288"/>
      <c r="CGR81" s="288"/>
      <c r="CGS81" s="288"/>
      <c r="CGT81" s="288"/>
      <c r="CGU81" s="288"/>
      <c r="CGV81" s="288"/>
      <c r="CGW81" s="288"/>
      <c r="CGX81" s="288"/>
      <c r="CGY81" s="289"/>
      <c r="CGZ81" s="287"/>
      <c r="CHA81" s="288"/>
      <c r="CHB81" s="288"/>
      <c r="CHC81" s="288"/>
      <c r="CHD81" s="288"/>
      <c r="CHE81" s="288"/>
      <c r="CHF81" s="288"/>
      <c r="CHG81" s="288"/>
      <c r="CHH81" s="288"/>
      <c r="CHI81" s="288"/>
      <c r="CHJ81" s="288"/>
      <c r="CHK81" s="288"/>
      <c r="CHL81" s="289"/>
      <c r="CHM81" s="287"/>
      <c r="CHN81" s="288"/>
      <c r="CHO81" s="288"/>
      <c r="CHP81" s="288"/>
      <c r="CHQ81" s="288"/>
      <c r="CHR81" s="288"/>
      <c r="CHS81" s="288"/>
      <c r="CHT81" s="288"/>
      <c r="CHU81" s="288"/>
      <c r="CHV81" s="288"/>
      <c r="CHW81" s="288"/>
      <c r="CHX81" s="288"/>
      <c r="CHY81" s="289"/>
      <c r="CHZ81" s="287"/>
      <c r="CIA81" s="288"/>
      <c r="CIB81" s="288"/>
      <c r="CIC81" s="288"/>
      <c r="CID81" s="288"/>
      <c r="CIE81" s="288"/>
      <c r="CIF81" s="288"/>
      <c r="CIG81" s="288"/>
      <c r="CIH81" s="288"/>
      <c r="CII81" s="288"/>
      <c r="CIJ81" s="288"/>
      <c r="CIK81" s="288"/>
      <c r="CIL81" s="289"/>
      <c r="CIM81" s="287"/>
      <c r="CIN81" s="288"/>
      <c r="CIO81" s="288"/>
      <c r="CIP81" s="288"/>
      <c r="CIQ81" s="288"/>
      <c r="CIR81" s="288"/>
      <c r="CIS81" s="288"/>
      <c r="CIT81" s="288"/>
      <c r="CIU81" s="288"/>
      <c r="CIV81" s="288"/>
      <c r="CIW81" s="288"/>
      <c r="CIX81" s="288"/>
      <c r="CIY81" s="289"/>
      <c r="CIZ81" s="287"/>
      <c r="CJA81" s="288"/>
      <c r="CJB81" s="288"/>
      <c r="CJC81" s="288"/>
      <c r="CJD81" s="288"/>
      <c r="CJE81" s="288"/>
      <c r="CJF81" s="288"/>
      <c r="CJG81" s="288"/>
      <c r="CJH81" s="288"/>
      <c r="CJI81" s="288"/>
      <c r="CJJ81" s="288"/>
      <c r="CJK81" s="288"/>
      <c r="CJL81" s="289"/>
      <c r="CJM81" s="287"/>
      <c r="CJN81" s="288"/>
      <c r="CJO81" s="288"/>
      <c r="CJP81" s="288"/>
      <c r="CJQ81" s="288"/>
      <c r="CJR81" s="288"/>
      <c r="CJS81" s="288"/>
      <c r="CJT81" s="288"/>
      <c r="CJU81" s="288"/>
      <c r="CJV81" s="288"/>
      <c r="CJW81" s="288"/>
      <c r="CJX81" s="288"/>
      <c r="CJY81" s="289"/>
      <c r="CJZ81" s="287"/>
      <c r="CKA81" s="288"/>
      <c r="CKB81" s="288"/>
      <c r="CKC81" s="288"/>
      <c r="CKD81" s="288"/>
      <c r="CKE81" s="288"/>
      <c r="CKF81" s="288"/>
      <c r="CKG81" s="288"/>
      <c r="CKH81" s="288"/>
      <c r="CKI81" s="288"/>
      <c r="CKJ81" s="288"/>
      <c r="CKK81" s="288"/>
      <c r="CKL81" s="289"/>
      <c r="CKM81" s="287"/>
      <c r="CKN81" s="288"/>
      <c r="CKO81" s="288"/>
      <c r="CKP81" s="288"/>
      <c r="CKQ81" s="288"/>
      <c r="CKR81" s="288"/>
      <c r="CKS81" s="288"/>
      <c r="CKT81" s="288"/>
      <c r="CKU81" s="288"/>
      <c r="CKV81" s="288"/>
      <c r="CKW81" s="288"/>
      <c r="CKX81" s="288"/>
      <c r="CKY81" s="289"/>
      <c r="CKZ81" s="287"/>
      <c r="CLA81" s="288"/>
      <c r="CLB81" s="288"/>
      <c r="CLC81" s="288"/>
      <c r="CLD81" s="288"/>
      <c r="CLE81" s="288"/>
      <c r="CLF81" s="288"/>
      <c r="CLG81" s="288"/>
      <c r="CLH81" s="288"/>
      <c r="CLI81" s="288"/>
      <c r="CLJ81" s="288"/>
      <c r="CLK81" s="288"/>
      <c r="CLL81" s="289"/>
      <c r="CLM81" s="287"/>
      <c r="CLN81" s="288"/>
      <c r="CLO81" s="288"/>
      <c r="CLP81" s="288"/>
      <c r="CLQ81" s="288"/>
      <c r="CLR81" s="288"/>
      <c r="CLS81" s="288"/>
      <c r="CLT81" s="288"/>
      <c r="CLU81" s="288"/>
      <c r="CLV81" s="288"/>
      <c r="CLW81" s="288"/>
      <c r="CLX81" s="288"/>
      <c r="CLY81" s="289"/>
      <c r="CLZ81" s="287"/>
      <c r="CMA81" s="288"/>
      <c r="CMB81" s="288"/>
      <c r="CMC81" s="288"/>
      <c r="CMD81" s="288"/>
      <c r="CME81" s="288"/>
      <c r="CMF81" s="288"/>
      <c r="CMG81" s="288"/>
      <c r="CMH81" s="288"/>
      <c r="CMI81" s="288"/>
      <c r="CMJ81" s="288"/>
      <c r="CMK81" s="288"/>
      <c r="CML81" s="289"/>
      <c r="CMM81" s="287"/>
      <c r="CMN81" s="288"/>
      <c r="CMO81" s="288"/>
      <c r="CMP81" s="288"/>
      <c r="CMQ81" s="288"/>
      <c r="CMR81" s="288"/>
      <c r="CMS81" s="288"/>
      <c r="CMT81" s="288"/>
      <c r="CMU81" s="288"/>
      <c r="CMV81" s="288"/>
      <c r="CMW81" s="288"/>
      <c r="CMX81" s="288"/>
      <c r="CMY81" s="289"/>
      <c r="CMZ81" s="287"/>
      <c r="CNA81" s="288"/>
      <c r="CNB81" s="288"/>
      <c r="CNC81" s="288"/>
      <c r="CND81" s="288"/>
      <c r="CNE81" s="288"/>
      <c r="CNF81" s="288"/>
      <c r="CNG81" s="288"/>
      <c r="CNH81" s="288"/>
      <c r="CNI81" s="288"/>
      <c r="CNJ81" s="288"/>
      <c r="CNK81" s="288"/>
      <c r="CNL81" s="289"/>
      <c r="CNM81" s="287"/>
      <c r="CNN81" s="288"/>
      <c r="CNO81" s="288"/>
      <c r="CNP81" s="288"/>
      <c r="CNQ81" s="288"/>
      <c r="CNR81" s="288"/>
      <c r="CNS81" s="288"/>
      <c r="CNT81" s="288"/>
      <c r="CNU81" s="288"/>
      <c r="CNV81" s="288"/>
      <c r="CNW81" s="288"/>
      <c r="CNX81" s="288"/>
      <c r="CNY81" s="289"/>
      <c r="CNZ81" s="287"/>
      <c r="COA81" s="288"/>
      <c r="COB81" s="288"/>
      <c r="COC81" s="288"/>
      <c r="COD81" s="288"/>
      <c r="COE81" s="288"/>
      <c r="COF81" s="288"/>
      <c r="COG81" s="288"/>
      <c r="COH81" s="288"/>
      <c r="COI81" s="288"/>
      <c r="COJ81" s="288"/>
      <c r="COK81" s="288"/>
      <c r="COL81" s="289"/>
      <c r="COM81" s="287"/>
      <c r="CON81" s="288"/>
      <c r="COO81" s="288"/>
      <c r="COP81" s="288"/>
      <c r="COQ81" s="288"/>
      <c r="COR81" s="288"/>
      <c r="COS81" s="288"/>
      <c r="COT81" s="288"/>
      <c r="COU81" s="288"/>
      <c r="COV81" s="288"/>
      <c r="COW81" s="288"/>
      <c r="COX81" s="288"/>
      <c r="COY81" s="289"/>
      <c r="COZ81" s="287"/>
      <c r="CPA81" s="288"/>
      <c r="CPB81" s="288"/>
      <c r="CPC81" s="288"/>
      <c r="CPD81" s="288"/>
      <c r="CPE81" s="288"/>
      <c r="CPF81" s="288"/>
      <c r="CPG81" s="288"/>
      <c r="CPH81" s="288"/>
      <c r="CPI81" s="288"/>
      <c r="CPJ81" s="288"/>
      <c r="CPK81" s="288"/>
      <c r="CPL81" s="289"/>
      <c r="CPM81" s="287"/>
      <c r="CPN81" s="288"/>
      <c r="CPO81" s="288"/>
      <c r="CPP81" s="288"/>
      <c r="CPQ81" s="288"/>
      <c r="CPR81" s="288"/>
      <c r="CPS81" s="288"/>
      <c r="CPT81" s="288"/>
      <c r="CPU81" s="288"/>
      <c r="CPV81" s="288"/>
      <c r="CPW81" s="288"/>
      <c r="CPX81" s="288"/>
      <c r="CPY81" s="289"/>
      <c r="CPZ81" s="287"/>
      <c r="CQA81" s="288"/>
      <c r="CQB81" s="288"/>
      <c r="CQC81" s="288"/>
      <c r="CQD81" s="288"/>
      <c r="CQE81" s="288"/>
      <c r="CQF81" s="288"/>
      <c r="CQG81" s="288"/>
      <c r="CQH81" s="288"/>
      <c r="CQI81" s="288"/>
      <c r="CQJ81" s="288"/>
      <c r="CQK81" s="288"/>
      <c r="CQL81" s="289"/>
      <c r="CQM81" s="287"/>
      <c r="CQN81" s="288"/>
      <c r="CQO81" s="288"/>
      <c r="CQP81" s="288"/>
      <c r="CQQ81" s="288"/>
      <c r="CQR81" s="288"/>
      <c r="CQS81" s="288"/>
      <c r="CQT81" s="288"/>
      <c r="CQU81" s="288"/>
      <c r="CQV81" s="288"/>
      <c r="CQW81" s="288"/>
      <c r="CQX81" s="288"/>
      <c r="CQY81" s="289"/>
      <c r="CQZ81" s="287"/>
      <c r="CRA81" s="288"/>
      <c r="CRB81" s="288"/>
      <c r="CRC81" s="288"/>
      <c r="CRD81" s="288"/>
      <c r="CRE81" s="288"/>
      <c r="CRF81" s="288"/>
      <c r="CRG81" s="288"/>
      <c r="CRH81" s="288"/>
      <c r="CRI81" s="288"/>
      <c r="CRJ81" s="288"/>
      <c r="CRK81" s="288"/>
      <c r="CRL81" s="289"/>
      <c r="CRM81" s="287"/>
      <c r="CRN81" s="288"/>
      <c r="CRO81" s="288"/>
      <c r="CRP81" s="288"/>
      <c r="CRQ81" s="288"/>
      <c r="CRR81" s="288"/>
      <c r="CRS81" s="288"/>
      <c r="CRT81" s="288"/>
      <c r="CRU81" s="288"/>
      <c r="CRV81" s="288"/>
      <c r="CRW81" s="288"/>
      <c r="CRX81" s="288"/>
      <c r="CRY81" s="289"/>
      <c r="CRZ81" s="287"/>
      <c r="CSA81" s="288"/>
      <c r="CSB81" s="288"/>
      <c r="CSC81" s="288"/>
      <c r="CSD81" s="288"/>
      <c r="CSE81" s="288"/>
      <c r="CSF81" s="288"/>
      <c r="CSG81" s="288"/>
      <c r="CSH81" s="288"/>
      <c r="CSI81" s="288"/>
      <c r="CSJ81" s="288"/>
      <c r="CSK81" s="288"/>
      <c r="CSL81" s="289"/>
      <c r="CSM81" s="287"/>
      <c r="CSN81" s="288"/>
      <c r="CSO81" s="288"/>
      <c r="CSP81" s="288"/>
      <c r="CSQ81" s="288"/>
      <c r="CSR81" s="288"/>
      <c r="CSS81" s="288"/>
      <c r="CST81" s="288"/>
      <c r="CSU81" s="288"/>
      <c r="CSV81" s="288"/>
      <c r="CSW81" s="288"/>
      <c r="CSX81" s="288"/>
      <c r="CSY81" s="289"/>
      <c r="CSZ81" s="287"/>
      <c r="CTA81" s="288"/>
      <c r="CTB81" s="288"/>
      <c r="CTC81" s="288"/>
      <c r="CTD81" s="288"/>
      <c r="CTE81" s="288"/>
      <c r="CTF81" s="288"/>
      <c r="CTG81" s="288"/>
      <c r="CTH81" s="288"/>
      <c r="CTI81" s="288"/>
      <c r="CTJ81" s="288"/>
      <c r="CTK81" s="288"/>
      <c r="CTL81" s="289"/>
      <c r="CTM81" s="287"/>
      <c r="CTN81" s="288"/>
      <c r="CTO81" s="288"/>
      <c r="CTP81" s="288"/>
      <c r="CTQ81" s="288"/>
      <c r="CTR81" s="288"/>
      <c r="CTS81" s="288"/>
      <c r="CTT81" s="288"/>
      <c r="CTU81" s="288"/>
      <c r="CTV81" s="288"/>
      <c r="CTW81" s="288"/>
      <c r="CTX81" s="288"/>
      <c r="CTY81" s="289"/>
      <c r="CTZ81" s="287"/>
      <c r="CUA81" s="288"/>
      <c r="CUB81" s="288"/>
      <c r="CUC81" s="288"/>
      <c r="CUD81" s="288"/>
      <c r="CUE81" s="288"/>
      <c r="CUF81" s="288"/>
      <c r="CUG81" s="288"/>
      <c r="CUH81" s="288"/>
      <c r="CUI81" s="288"/>
      <c r="CUJ81" s="288"/>
      <c r="CUK81" s="288"/>
      <c r="CUL81" s="289"/>
      <c r="CUM81" s="287"/>
      <c r="CUN81" s="288"/>
      <c r="CUO81" s="288"/>
      <c r="CUP81" s="288"/>
      <c r="CUQ81" s="288"/>
      <c r="CUR81" s="288"/>
      <c r="CUS81" s="288"/>
      <c r="CUT81" s="288"/>
      <c r="CUU81" s="288"/>
      <c r="CUV81" s="288"/>
      <c r="CUW81" s="288"/>
      <c r="CUX81" s="288"/>
      <c r="CUY81" s="289"/>
      <c r="CUZ81" s="287"/>
      <c r="CVA81" s="288"/>
      <c r="CVB81" s="288"/>
      <c r="CVC81" s="288"/>
      <c r="CVD81" s="288"/>
      <c r="CVE81" s="288"/>
      <c r="CVF81" s="288"/>
      <c r="CVG81" s="288"/>
      <c r="CVH81" s="288"/>
      <c r="CVI81" s="288"/>
      <c r="CVJ81" s="288"/>
      <c r="CVK81" s="288"/>
      <c r="CVL81" s="289"/>
      <c r="CVM81" s="287"/>
      <c r="CVN81" s="288"/>
      <c r="CVO81" s="288"/>
      <c r="CVP81" s="288"/>
      <c r="CVQ81" s="288"/>
      <c r="CVR81" s="288"/>
      <c r="CVS81" s="288"/>
      <c r="CVT81" s="288"/>
      <c r="CVU81" s="288"/>
      <c r="CVV81" s="288"/>
      <c r="CVW81" s="288"/>
      <c r="CVX81" s="288"/>
      <c r="CVY81" s="289"/>
      <c r="CVZ81" s="287"/>
      <c r="CWA81" s="288"/>
      <c r="CWB81" s="288"/>
      <c r="CWC81" s="288"/>
      <c r="CWD81" s="288"/>
      <c r="CWE81" s="288"/>
      <c r="CWF81" s="288"/>
      <c r="CWG81" s="288"/>
      <c r="CWH81" s="288"/>
      <c r="CWI81" s="288"/>
      <c r="CWJ81" s="288"/>
      <c r="CWK81" s="288"/>
      <c r="CWL81" s="289"/>
      <c r="CWM81" s="287"/>
      <c r="CWN81" s="288"/>
      <c r="CWO81" s="288"/>
      <c r="CWP81" s="288"/>
      <c r="CWQ81" s="288"/>
      <c r="CWR81" s="288"/>
      <c r="CWS81" s="288"/>
      <c r="CWT81" s="288"/>
      <c r="CWU81" s="288"/>
      <c r="CWV81" s="288"/>
      <c r="CWW81" s="288"/>
      <c r="CWX81" s="288"/>
      <c r="CWY81" s="289"/>
      <c r="CWZ81" s="287"/>
      <c r="CXA81" s="288"/>
      <c r="CXB81" s="288"/>
      <c r="CXC81" s="288"/>
      <c r="CXD81" s="288"/>
      <c r="CXE81" s="288"/>
      <c r="CXF81" s="288"/>
      <c r="CXG81" s="288"/>
      <c r="CXH81" s="288"/>
      <c r="CXI81" s="288"/>
      <c r="CXJ81" s="288"/>
      <c r="CXK81" s="288"/>
      <c r="CXL81" s="289"/>
      <c r="CXM81" s="287"/>
      <c r="CXN81" s="288"/>
      <c r="CXO81" s="288"/>
      <c r="CXP81" s="288"/>
      <c r="CXQ81" s="288"/>
      <c r="CXR81" s="288"/>
      <c r="CXS81" s="288"/>
      <c r="CXT81" s="288"/>
      <c r="CXU81" s="288"/>
      <c r="CXV81" s="288"/>
      <c r="CXW81" s="288"/>
      <c r="CXX81" s="288"/>
      <c r="CXY81" s="289"/>
      <c r="CXZ81" s="287"/>
      <c r="CYA81" s="288"/>
      <c r="CYB81" s="288"/>
      <c r="CYC81" s="288"/>
      <c r="CYD81" s="288"/>
      <c r="CYE81" s="288"/>
      <c r="CYF81" s="288"/>
      <c r="CYG81" s="288"/>
      <c r="CYH81" s="288"/>
      <c r="CYI81" s="288"/>
      <c r="CYJ81" s="288"/>
      <c r="CYK81" s="288"/>
      <c r="CYL81" s="289"/>
      <c r="CYM81" s="287"/>
      <c r="CYN81" s="288"/>
      <c r="CYO81" s="288"/>
      <c r="CYP81" s="288"/>
      <c r="CYQ81" s="288"/>
      <c r="CYR81" s="288"/>
      <c r="CYS81" s="288"/>
      <c r="CYT81" s="288"/>
      <c r="CYU81" s="288"/>
      <c r="CYV81" s="288"/>
      <c r="CYW81" s="288"/>
      <c r="CYX81" s="288"/>
      <c r="CYY81" s="289"/>
      <c r="CYZ81" s="287"/>
      <c r="CZA81" s="288"/>
      <c r="CZB81" s="288"/>
      <c r="CZC81" s="288"/>
      <c r="CZD81" s="288"/>
      <c r="CZE81" s="288"/>
      <c r="CZF81" s="288"/>
      <c r="CZG81" s="288"/>
      <c r="CZH81" s="288"/>
      <c r="CZI81" s="288"/>
      <c r="CZJ81" s="288"/>
      <c r="CZK81" s="288"/>
      <c r="CZL81" s="289"/>
      <c r="CZM81" s="287"/>
      <c r="CZN81" s="288"/>
      <c r="CZO81" s="288"/>
      <c r="CZP81" s="288"/>
      <c r="CZQ81" s="288"/>
      <c r="CZR81" s="288"/>
      <c r="CZS81" s="288"/>
      <c r="CZT81" s="288"/>
      <c r="CZU81" s="288"/>
      <c r="CZV81" s="288"/>
      <c r="CZW81" s="288"/>
      <c r="CZX81" s="288"/>
      <c r="CZY81" s="289"/>
      <c r="CZZ81" s="287"/>
      <c r="DAA81" s="288"/>
      <c r="DAB81" s="288"/>
      <c r="DAC81" s="288"/>
      <c r="DAD81" s="288"/>
      <c r="DAE81" s="288"/>
      <c r="DAF81" s="288"/>
      <c r="DAG81" s="288"/>
      <c r="DAH81" s="288"/>
      <c r="DAI81" s="288"/>
      <c r="DAJ81" s="288"/>
      <c r="DAK81" s="288"/>
      <c r="DAL81" s="289"/>
      <c r="DAM81" s="287"/>
      <c r="DAN81" s="288"/>
      <c r="DAO81" s="288"/>
      <c r="DAP81" s="288"/>
      <c r="DAQ81" s="288"/>
      <c r="DAR81" s="288"/>
      <c r="DAS81" s="288"/>
      <c r="DAT81" s="288"/>
      <c r="DAU81" s="288"/>
      <c r="DAV81" s="288"/>
      <c r="DAW81" s="288"/>
      <c r="DAX81" s="288"/>
      <c r="DAY81" s="289"/>
      <c r="DAZ81" s="287"/>
      <c r="DBA81" s="288"/>
      <c r="DBB81" s="288"/>
      <c r="DBC81" s="288"/>
      <c r="DBD81" s="288"/>
      <c r="DBE81" s="288"/>
      <c r="DBF81" s="288"/>
      <c r="DBG81" s="288"/>
      <c r="DBH81" s="288"/>
      <c r="DBI81" s="288"/>
      <c r="DBJ81" s="288"/>
      <c r="DBK81" s="288"/>
      <c r="DBL81" s="289"/>
      <c r="DBM81" s="287"/>
      <c r="DBN81" s="288"/>
      <c r="DBO81" s="288"/>
      <c r="DBP81" s="288"/>
      <c r="DBQ81" s="288"/>
      <c r="DBR81" s="288"/>
      <c r="DBS81" s="288"/>
      <c r="DBT81" s="288"/>
      <c r="DBU81" s="288"/>
      <c r="DBV81" s="288"/>
      <c r="DBW81" s="288"/>
      <c r="DBX81" s="288"/>
      <c r="DBY81" s="289"/>
      <c r="DBZ81" s="287"/>
      <c r="DCA81" s="288"/>
      <c r="DCB81" s="288"/>
      <c r="DCC81" s="288"/>
      <c r="DCD81" s="288"/>
      <c r="DCE81" s="288"/>
      <c r="DCF81" s="288"/>
      <c r="DCG81" s="288"/>
      <c r="DCH81" s="288"/>
      <c r="DCI81" s="288"/>
      <c r="DCJ81" s="288"/>
      <c r="DCK81" s="288"/>
      <c r="DCL81" s="289"/>
      <c r="DCM81" s="287"/>
      <c r="DCN81" s="288"/>
      <c r="DCO81" s="288"/>
      <c r="DCP81" s="288"/>
      <c r="DCQ81" s="288"/>
      <c r="DCR81" s="288"/>
      <c r="DCS81" s="288"/>
      <c r="DCT81" s="288"/>
      <c r="DCU81" s="288"/>
      <c r="DCV81" s="288"/>
      <c r="DCW81" s="288"/>
      <c r="DCX81" s="288"/>
      <c r="DCY81" s="289"/>
      <c r="DCZ81" s="287"/>
      <c r="DDA81" s="288"/>
      <c r="DDB81" s="288"/>
      <c r="DDC81" s="288"/>
      <c r="DDD81" s="288"/>
      <c r="DDE81" s="288"/>
      <c r="DDF81" s="288"/>
      <c r="DDG81" s="288"/>
      <c r="DDH81" s="288"/>
      <c r="DDI81" s="288"/>
      <c r="DDJ81" s="288"/>
      <c r="DDK81" s="288"/>
      <c r="DDL81" s="289"/>
      <c r="DDM81" s="287"/>
      <c r="DDN81" s="288"/>
      <c r="DDO81" s="288"/>
      <c r="DDP81" s="288"/>
      <c r="DDQ81" s="288"/>
      <c r="DDR81" s="288"/>
      <c r="DDS81" s="288"/>
      <c r="DDT81" s="288"/>
      <c r="DDU81" s="288"/>
      <c r="DDV81" s="288"/>
      <c r="DDW81" s="288"/>
      <c r="DDX81" s="288"/>
      <c r="DDY81" s="289"/>
      <c r="DDZ81" s="287"/>
      <c r="DEA81" s="288"/>
      <c r="DEB81" s="288"/>
      <c r="DEC81" s="288"/>
      <c r="DED81" s="288"/>
      <c r="DEE81" s="288"/>
      <c r="DEF81" s="288"/>
      <c r="DEG81" s="288"/>
      <c r="DEH81" s="288"/>
      <c r="DEI81" s="288"/>
      <c r="DEJ81" s="288"/>
      <c r="DEK81" s="288"/>
      <c r="DEL81" s="289"/>
      <c r="DEM81" s="287"/>
      <c r="DEN81" s="288"/>
      <c r="DEO81" s="288"/>
      <c r="DEP81" s="288"/>
      <c r="DEQ81" s="288"/>
      <c r="DER81" s="288"/>
      <c r="DES81" s="288"/>
      <c r="DET81" s="288"/>
      <c r="DEU81" s="288"/>
      <c r="DEV81" s="288"/>
      <c r="DEW81" s="288"/>
      <c r="DEX81" s="288"/>
      <c r="DEY81" s="289"/>
      <c r="DEZ81" s="287"/>
      <c r="DFA81" s="288"/>
      <c r="DFB81" s="288"/>
      <c r="DFC81" s="288"/>
      <c r="DFD81" s="288"/>
      <c r="DFE81" s="288"/>
      <c r="DFF81" s="288"/>
      <c r="DFG81" s="288"/>
      <c r="DFH81" s="288"/>
      <c r="DFI81" s="288"/>
      <c r="DFJ81" s="288"/>
      <c r="DFK81" s="288"/>
      <c r="DFL81" s="289"/>
      <c r="DFM81" s="287"/>
      <c r="DFN81" s="288"/>
      <c r="DFO81" s="288"/>
      <c r="DFP81" s="288"/>
      <c r="DFQ81" s="288"/>
      <c r="DFR81" s="288"/>
      <c r="DFS81" s="288"/>
      <c r="DFT81" s="288"/>
      <c r="DFU81" s="288"/>
      <c r="DFV81" s="288"/>
      <c r="DFW81" s="288"/>
      <c r="DFX81" s="288"/>
      <c r="DFY81" s="289"/>
      <c r="DFZ81" s="287"/>
      <c r="DGA81" s="288"/>
      <c r="DGB81" s="288"/>
      <c r="DGC81" s="288"/>
      <c r="DGD81" s="288"/>
      <c r="DGE81" s="288"/>
      <c r="DGF81" s="288"/>
      <c r="DGG81" s="288"/>
      <c r="DGH81" s="288"/>
      <c r="DGI81" s="288"/>
      <c r="DGJ81" s="288"/>
      <c r="DGK81" s="288"/>
      <c r="DGL81" s="289"/>
      <c r="DGM81" s="287"/>
      <c r="DGN81" s="288"/>
      <c r="DGO81" s="288"/>
      <c r="DGP81" s="288"/>
      <c r="DGQ81" s="288"/>
      <c r="DGR81" s="288"/>
      <c r="DGS81" s="288"/>
      <c r="DGT81" s="288"/>
      <c r="DGU81" s="288"/>
      <c r="DGV81" s="288"/>
      <c r="DGW81" s="288"/>
      <c r="DGX81" s="288"/>
      <c r="DGY81" s="289"/>
      <c r="DGZ81" s="287"/>
      <c r="DHA81" s="288"/>
      <c r="DHB81" s="288"/>
      <c r="DHC81" s="288"/>
      <c r="DHD81" s="288"/>
      <c r="DHE81" s="288"/>
      <c r="DHF81" s="288"/>
      <c r="DHG81" s="288"/>
      <c r="DHH81" s="288"/>
      <c r="DHI81" s="288"/>
      <c r="DHJ81" s="288"/>
      <c r="DHK81" s="288"/>
      <c r="DHL81" s="289"/>
      <c r="DHM81" s="287"/>
      <c r="DHN81" s="288"/>
      <c r="DHO81" s="288"/>
      <c r="DHP81" s="288"/>
      <c r="DHQ81" s="288"/>
      <c r="DHR81" s="288"/>
      <c r="DHS81" s="288"/>
      <c r="DHT81" s="288"/>
      <c r="DHU81" s="288"/>
      <c r="DHV81" s="288"/>
      <c r="DHW81" s="288"/>
      <c r="DHX81" s="288"/>
      <c r="DHY81" s="289"/>
      <c r="DHZ81" s="287"/>
      <c r="DIA81" s="288"/>
      <c r="DIB81" s="288"/>
      <c r="DIC81" s="288"/>
      <c r="DID81" s="288"/>
      <c r="DIE81" s="288"/>
      <c r="DIF81" s="288"/>
      <c r="DIG81" s="288"/>
      <c r="DIH81" s="288"/>
      <c r="DII81" s="288"/>
      <c r="DIJ81" s="288"/>
      <c r="DIK81" s="288"/>
      <c r="DIL81" s="289"/>
      <c r="DIM81" s="287"/>
      <c r="DIN81" s="288"/>
      <c r="DIO81" s="288"/>
      <c r="DIP81" s="288"/>
      <c r="DIQ81" s="288"/>
      <c r="DIR81" s="288"/>
      <c r="DIS81" s="288"/>
      <c r="DIT81" s="288"/>
      <c r="DIU81" s="288"/>
      <c r="DIV81" s="288"/>
      <c r="DIW81" s="288"/>
      <c r="DIX81" s="288"/>
      <c r="DIY81" s="289"/>
      <c r="DIZ81" s="287"/>
      <c r="DJA81" s="288"/>
      <c r="DJB81" s="288"/>
      <c r="DJC81" s="288"/>
      <c r="DJD81" s="288"/>
      <c r="DJE81" s="288"/>
      <c r="DJF81" s="288"/>
      <c r="DJG81" s="288"/>
      <c r="DJH81" s="288"/>
      <c r="DJI81" s="288"/>
      <c r="DJJ81" s="288"/>
      <c r="DJK81" s="288"/>
      <c r="DJL81" s="289"/>
      <c r="DJM81" s="287"/>
      <c r="DJN81" s="288"/>
      <c r="DJO81" s="288"/>
      <c r="DJP81" s="288"/>
      <c r="DJQ81" s="288"/>
      <c r="DJR81" s="288"/>
      <c r="DJS81" s="288"/>
      <c r="DJT81" s="288"/>
      <c r="DJU81" s="288"/>
      <c r="DJV81" s="288"/>
      <c r="DJW81" s="288"/>
      <c r="DJX81" s="288"/>
      <c r="DJY81" s="289"/>
      <c r="DJZ81" s="287"/>
      <c r="DKA81" s="288"/>
      <c r="DKB81" s="288"/>
      <c r="DKC81" s="288"/>
      <c r="DKD81" s="288"/>
      <c r="DKE81" s="288"/>
      <c r="DKF81" s="288"/>
      <c r="DKG81" s="288"/>
      <c r="DKH81" s="288"/>
      <c r="DKI81" s="288"/>
      <c r="DKJ81" s="288"/>
      <c r="DKK81" s="288"/>
      <c r="DKL81" s="289"/>
      <c r="DKM81" s="287"/>
      <c r="DKN81" s="288"/>
      <c r="DKO81" s="288"/>
      <c r="DKP81" s="288"/>
      <c r="DKQ81" s="288"/>
      <c r="DKR81" s="288"/>
      <c r="DKS81" s="288"/>
      <c r="DKT81" s="288"/>
      <c r="DKU81" s="288"/>
      <c r="DKV81" s="288"/>
      <c r="DKW81" s="288"/>
      <c r="DKX81" s="288"/>
      <c r="DKY81" s="289"/>
      <c r="DKZ81" s="287"/>
      <c r="DLA81" s="288"/>
      <c r="DLB81" s="288"/>
      <c r="DLC81" s="288"/>
      <c r="DLD81" s="288"/>
      <c r="DLE81" s="288"/>
      <c r="DLF81" s="288"/>
      <c r="DLG81" s="288"/>
      <c r="DLH81" s="288"/>
      <c r="DLI81" s="288"/>
      <c r="DLJ81" s="288"/>
      <c r="DLK81" s="288"/>
      <c r="DLL81" s="289"/>
      <c r="DLM81" s="287"/>
      <c r="DLN81" s="288"/>
      <c r="DLO81" s="288"/>
      <c r="DLP81" s="288"/>
      <c r="DLQ81" s="288"/>
      <c r="DLR81" s="288"/>
      <c r="DLS81" s="288"/>
      <c r="DLT81" s="288"/>
      <c r="DLU81" s="288"/>
      <c r="DLV81" s="288"/>
      <c r="DLW81" s="288"/>
      <c r="DLX81" s="288"/>
      <c r="DLY81" s="289"/>
      <c r="DLZ81" s="287"/>
      <c r="DMA81" s="288"/>
      <c r="DMB81" s="288"/>
      <c r="DMC81" s="288"/>
      <c r="DMD81" s="288"/>
      <c r="DME81" s="288"/>
      <c r="DMF81" s="288"/>
      <c r="DMG81" s="288"/>
      <c r="DMH81" s="288"/>
      <c r="DMI81" s="288"/>
      <c r="DMJ81" s="288"/>
      <c r="DMK81" s="288"/>
      <c r="DML81" s="289"/>
      <c r="DMM81" s="287"/>
      <c r="DMN81" s="288"/>
      <c r="DMO81" s="288"/>
      <c r="DMP81" s="288"/>
      <c r="DMQ81" s="288"/>
      <c r="DMR81" s="288"/>
      <c r="DMS81" s="288"/>
      <c r="DMT81" s="288"/>
      <c r="DMU81" s="288"/>
      <c r="DMV81" s="288"/>
      <c r="DMW81" s="288"/>
      <c r="DMX81" s="288"/>
      <c r="DMY81" s="289"/>
      <c r="DMZ81" s="287"/>
      <c r="DNA81" s="288"/>
      <c r="DNB81" s="288"/>
      <c r="DNC81" s="288"/>
      <c r="DND81" s="288"/>
      <c r="DNE81" s="288"/>
      <c r="DNF81" s="288"/>
      <c r="DNG81" s="288"/>
      <c r="DNH81" s="288"/>
      <c r="DNI81" s="288"/>
      <c r="DNJ81" s="288"/>
      <c r="DNK81" s="288"/>
      <c r="DNL81" s="289"/>
      <c r="DNM81" s="287"/>
      <c r="DNN81" s="288"/>
      <c r="DNO81" s="288"/>
      <c r="DNP81" s="288"/>
      <c r="DNQ81" s="288"/>
      <c r="DNR81" s="288"/>
      <c r="DNS81" s="288"/>
      <c r="DNT81" s="288"/>
      <c r="DNU81" s="288"/>
      <c r="DNV81" s="288"/>
      <c r="DNW81" s="288"/>
      <c r="DNX81" s="288"/>
      <c r="DNY81" s="289"/>
      <c r="DNZ81" s="287"/>
      <c r="DOA81" s="288"/>
      <c r="DOB81" s="288"/>
      <c r="DOC81" s="288"/>
      <c r="DOD81" s="288"/>
      <c r="DOE81" s="288"/>
      <c r="DOF81" s="288"/>
      <c r="DOG81" s="288"/>
      <c r="DOH81" s="288"/>
      <c r="DOI81" s="288"/>
      <c r="DOJ81" s="288"/>
      <c r="DOK81" s="288"/>
      <c r="DOL81" s="289"/>
      <c r="DOM81" s="287"/>
      <c r="DON81" s="288"/>
      <c r="DOO81" s="288"/>
      <c r="DOP81" s="288"/>
      <c r="DOQ81" s="288"/>
      <c r="DOR81" s="288"/>
      <c r="DOS81" s="288"/>
      <c r="DOT81" s="288"/>
      <c r="DOU81" s="288"/>
      <c r="DOV81" s="288"/>
      <c r="DOW81" s="288"/>
      <c r="DOX81" s="288"/>
      <c r="DOY81" s="289"/>
      <c r="DOZ81" s="287"/>
      <c r="DPA81" s="288"/>
      <c r="DPB81" s="288"/>
      <c r="DPC81" s="288"/>
      <c r="DPD81" s="288"/>
      <c r="DPE81" s="288"/>
      <c r="DPF81" s="288"/>
      <c r="DPG81" s="288"/>
      <c r="DPH81" s="288"/>
      <c r="DPI81" s="288"/>
      <c r="DPJ81" s="288"/>
      <c r="DPK81" s="288"/>
      <c r="DPL81" s="289"/>
      <c r="DPM81" s="287"/>
      <c r="DPN81" s="288"/>
      <c r="DPO81" s="288"/>
      <c r="DPP81" s="288"/>
      <c r="DPQ81" s="288"/>
      <c r="DPR81" s="288"/>
      <c r="DPS81" s="288"/>
      <c r="DPT81" s="288"/>
      <c r="DPU81" s="288"/>
      <c r="DPV81" s="288"/>
      <c r="DPW81" s="288"/>
      <c r="DPX81" s="288"/>
      <c r="DPY81" s="289"/>
      <c r="DPZ81" s="287"/>
      <c r="DQA81" s="288"/>
      <c r="DQB81" s="288"/>
      <c r="DQC81" s="288"/>
      <c r="DQD81" s="288"/>
      <c r="DQE81" s="288"/>
      <c r="DQF81" s="288"/>
      <c r="DQG81" s="288"/>
      <c r="DQH81" s="288"/>
      <c r="DQI81" s="288"/>
      <c r="DQJ81" s="288"/>
      <c r="DQK81" s="288"/>
      <c r="DQL81" s="289"/>
      <c r="DQM81" s="287"/>
      <c r="DQN81" s="288"/>
      <c r="DQO81" s="288"/>
      <c r="DQP81" s="288"/>
      <c r="DQQ81" s="288"/>
      <c r="DQR81" s="288"/>
      <c r="DQS81" s="288"/>
      <c r="DQT81" s="288"/>
      <c r="DQU81" s="288"/>
      <c r="DQV81" s="288"/>
      <c r="DQW81" s="288"/>
      <c r="DQX81" s="288"/>
      <c r="DQY81" s="289"/>
      <c r="DQZ81" s="287"/>
      <c r="DRA81" s="288"/>
      <c r="DRB81" s="288"/>
      <c r="DRC81" s="288"/>
      <c r="DRD81" s="288"/>
      <c r="DRE81" s="288"/>
      <c r="DRF81" s="288"/>
      <c r="DRG81" s="288"/>
      <c r="DRH81" s="288"/>
      <c r="DRI81" s="288"/>
      <c r="DRJ81" s="288"/>
      <c r="DRK81" s="288"/>
      <c r="DRL81" s="289"/>
      <c r="DRM81" s="287"/>
      <c r="DRN81" s="288"/>
      <c r="DRO81" s="288"/>
      <c r="DRP81" s="288"/>
      <c r="DRQ81" s="288"/>
      <c r="DRR81" s="288"/>
      <c r="DRS81" s="288"/>
      <c r="DRT81" s="288"/>
      <c r="DRU81" s="288"/>
      <c r="DRV81" s="288"/>
      <c r="DRW81" s="288"/>
      <c r="DRX81" s="288"/>
      <c r="DRY81" s="289"/>
      <c r="DRZ81" s="287"/>
      <c r="DSA81" s="288"/>
      <c r="DSB81" s="288"/>
      <c r="DSC81" s="288"/>
      <c r="DSD81" s="288"/>
      <c r="DSE81" s="288"/>
      <c r="DSF81" s="288"/>
      <c r="DSG81" s="288"/>
      <c r="DSH81" s="288"/>
      <c r="DSI81" s="288"/>
      <c r="DSJ81" s="288"/>
      <c r="DSK81" s="288"/>
      <c r="DSL81" s="289"/>
      <c r="DSM81" s="287"/>
      <c r="DSN81" s="288"/>
      <c r="DSO81" s="288"/>
      <c r="DSP81" s="288"/>
      <c r="DSQ81" s="288"/>
      <c r="DSR81" s="288"/>
      <c r="DSS81" s="288"/>
      <c r="DST81" s="288"/>
      <c r="DSU81" s="288"/>
      <c r="DSV81" s="288"/>
      <c r="DSW81" s="288"/>
      <c r="DSX81" s="288"/>
      <c r="DSY81" s="289"/>
      <c r="DSZ81" s="287"/>
      <c r="DTA81" s="288"/>
      <c r="DTB81" s="288"/>
      <c r="DTC81" s="288"/>
      <c r="DTD81" s="288"/>
      <c r="DTE81" s="288"/>
      <c r="DTF81" s="288"/>
      <c r="DTG81" s="288"/>
      <c r="DTH81" s="288"/>
      <c r="DTI81" s="288"/>
      <c r="DTJ81" s="288"/>
      <c r="DTK81" s="288"/>
      <c r="DTL81" s="289"/>
      <c r="DTM81" s="287"/>
      <c r="DTN81" s="288"/>
      <c r="DTO81" s="288"/>
      <c r="DTP81" s="288"/>
      <c r="DTQ81" s="288"/>
      <c r="DTR81" s="288"/>
      <c r="DTS81" s="288"/>
      <c r="DTT81" s="288"/>
      <c r="DTU81" s="288"/>
      <c r="DTV81" s="288"/>
      <c r="DTW81" s="288"/>
      <c r="DTX81" s="288"/>
      <c r="DTY81" s="289"/>
      <c r="DTZ81" s="287"/>
      <c r="DUA81" s="288"/>
      <c r="DUB81" s="288"/>
      <c r="DUC81" s="288"/>
      <c r="DUD81" s="288"/>
      <c r="DUE81" s="288"/>
      <c r="DUF81" s="288"/>
      <c r="DUG81" s="288"/>
      <c r="DUH81" s="288"/>
      <c r="DUI81" s="288"/>
      <c r="DUJ81" s="288"/>
      <c r="DUK81" s="288"/>
      <c r="DUL81" s="289"/>
      <c r="DUM81" s="287"/>
      <c r="DUN81" s="288"/>
      <c r="DUO81" s="288"/>
      <c r="DUP81" s="288"/>
      <c r="DUQ81" s="288"/>
      <c r="DUR81" s="288"/>
      <c r="DUS81" s="288"/>
      <c r="DUT81" s="288"/>
      <c r="DUU81" s="288"/>
      <c r="DUV81" s="288"/>
      <c r="DUW81" s="288"/>
      <c r="DUX81" s="288"/>
      <c r="DUY81" s="289"/>
      <c r="DUZ81" s="287"/>
      <c r="DVA81" s="288"/>
      <c r="DVB81" s="288"/>
      <c r="DVC81" s="288"/>
      <c r="DVD81" s="288"/>
      <c r="DVE81" s="288"/>
      <c r="DVF81" s="288"/>
      <c r="DVG81" s="288"/>
      <c r="DVH81" s="288"/>
      <c r="DVI81" s="288"/>
      <c r="DVJ81" s="288"/>
      <c r="DVK81" s="288"/>
      <c r="DVL81" s="289"/>
      <c r="DVM81" s="287"/>
      <c r="DVN81" s="288"/>
      <c r="DVO81" s="288"/>
      <c r="DVP81" s="288"/>
      <c r="DVQ81" s="288"/>
      <c r="DVR81" s="288"/>
      <c r="DVS81" s="288"/>
      <c r="DVT81" s="288"/>
      <c r="DVU81" s="288"/>
      <c r="DVV81" s="288"/>
      <c r="DVW81" s="288"/>
      <c r="DVX81" s="288"/>
      <c r="DVY81" s="289"/>
      <c r="DVZ81" s="287"/>
      <c r="DWA81" s="288"/>
      <c r="DWB81" s="288"/>
      <c r="DWC81" s="288"/>
      <c r="DWD81" s="288"/>
      <c r="DWE81" s="288"/>
      <c r="DWF81" s="288"/>
      <c r="DWG81" s="288"/>
      <c r="DWH81" s="288"/>
      <c r="DWI81" s="288"/>
      <c r="DWJ81" s="288"/>
      <c r="DWK81" s="288"/>
      <c r="DWL81" s="289"/>
      <c r="DWM81" s="287"/>
      <c r="DWN81" s="288"/>
      <c r="DWO81" s="288"/>
      <c r="DWP81" s="288"/>
      <c r="DWQ81" s="288"/>
      <c r="DWR81" s="288"/>
      <c r="DWS81" s="288"/>
      <c r="DWT81" s="288"/>
      <c r="DWU81" s="288"/>
      <c r="DWV81" s="288"/>
      <c r="DWW81" s="288"/>
      <c r="DWX81" s="288"/>
      <c r="DWY81" s="289"/>
      <c r="DWZ81" s="287"/>
      <c r="DXA81" s="288"/>
      <c r="DXB81" s="288"/>
      <c r="DXC81" s="288"/>
      <c r="DXD81" s="288"/>
      <c r="DXE81" s="288"/>
      <c r="DXF81" s="288"/>
      <c r="DXG81" s="288"/>
      <c r="DXH81" s="288"/>
      <c r="DXI81" s="288"/>
      <c r="DXJ81" s="288"/>
      <c r="DXK81" s="288"/>
      <c r="DXL81" s="289"/>
      <c r="DXM81" s="287"/>
      <c r="DXN81" s="288"/>
      <c r="DXO81" s="288"/>
      <c r="DXP81" s="288"/>
      <c r="DXQ81" s="288"/>
      <c r="DXR81" s="288"/>
      <c r="DXS81" s="288"/>
      <c r="DXT81" s="288"/>
      <c r="DXU81" s="288"/>
      <c r="DXV81" s="288"/>
      <c r="DXW81" s="288"/>
      <c r="DXX81" s="288"/>
      <c r="DXY81" s="289"/>
      <c r="DXZ81" s="287"/>
      <c r="DYA81" s="288"/>
      <c r="DYB81" s="288"/>
      <c r="DYC81" s="288"/>
      <c r="DYD81" s="288"/>
      <c r="DYE81" s="288"/>
      <c r="DYF81" s="288"/>
      <c r="DYG81" s="288"/>
      <c r="DYH81" s="288"/>
      <c r="DYI81" s="288"/>
      <c r="DYJ81" s="288"/>
      <c r="DYK81" s="288"/>
      <c r="DYL81" s="289"/>
      <c r="DYM81" s="287"/>
      <c r="DYN81" s="288"/>
      <c r="DYO81" s="288"/>
      <c r="DYP81" s="288"/>
      <c r="DYQ81" s="288"/>
      <c r="DYR81" s="288"/>
      <c r="DYS81" s="288"/>
      <c r="DYT81" s="288"/>
      <c r="DYU81" s="288"/>
      <c r="DYV81" s="288"/>
      <c r="DYW81" s="288"/>
      <c r="DYX81" s="288"/>
      <c r="DYY81" s="289"/>
      <c r="DYZ81" s="287"/>
      <c r="DZA81" s="288"/>
      <c r="DZB81" s="288"/>
      <c r="DZC81" s="288"/>
      <c r="DZD81" s="288"/>
      <c r="DZE81" s="288"/>
      <c r="DZF81" s="288"/>
      <c r="DZG81" s="288"/>
      <c r="DZH81" s="288"/>
      <c r="DZI81" s="288"/>
      <c r="DZJ81" s="288"/>
      <c r="DZK81" s="288"/>
      <c r="DZL81" s="289"/>
      <c r="DZM81" s="287"/>
      <c r="DZN81" s="288"/>
      <c r="DZO81" s="288"/>
      <c r="DZP81" s="288"/>
      <c r="DZQ81" s="288"/>
      <c r="DZR81" s="288"/>
      <c r="DZS81" s="288"/>
      <c r="DZT81" s="288"/>
      <c r="DZU81" s="288"/>
      <c r="DZV81" s="288"/>
      <c r="DZW81" s="288"/>
      <c r="DZX81" s="288"/>
      <c r="DZY81" s="289"/>
      <c r="DZZ81" s="287"/>
      <c r="EAA81" s="288"/>
      <c r="EAB81" s="288"/>
      <c r="EAC81" s="288"/>
      <c r="EAD81" s="288"/>
      <c r="EAE81" s="288"/>
      <c r="EAF81" s="288"/>
      <c r="EAG81" s="288"/>
      <c r="EAH81" s="288"/>
      <c r="EAI81" s="288"/>
      <c r="EAJ81" s="288"/>
      <c r="EAK81" s="288"/>
      <c r="EAL81" s="289"/>
      <c r="EAM81" s="287"/>
      <c r="EAN81" s="288"/>
      <c r="EAO81" s="288"/>
      <c r="EAP81" s="288"/>
      <c r="EAQ81" s="288"/>
      <c r="EAR81" s="288"/>
      <c r="EAS81" s="288"/>
      <c r="EAT81" s="288"/>
      <c r="EAU81" s="288"/>
      <c r="EAV81" s="288"/>
      <c r="EAW81" s="288"/>
      <c r="EAX81" s="288"/>
      <c r="EAY81" s="289"/>
      <c r="EAZ81" s="287"/>
      <c r="EBA81" s="288"/>
      <c r="EBB81" s="288"/>
      <c r="EBC81" s="288"/>
      <c r="EBD81" s="288"/>
      <c r="EBE81" s="288"/>
      <c r="EBF81" s="288"/>
      <c r="EBG81" s="288"/>
      <c r="EBH81" s="288"/>
      <c r="EBI81" s="288"/>
      <c r="EBJ81" s="288"/>
      <c r="EBK81" s="288"/>
      <c r="EBL81" s="289"/>
      <c r="EBM81" s="287"/>
      <c r="EBN81" s="288"/>
      <c r="EBO81" s="288"/>
      <c r="EBP81" s="288"/>
      <c r="EBQ81" s="288"/>
      <c r="EBR81" s="288"/>
      <c r="EBS81" s="288"/>
      <c r="EBT81" s="288"/>
      <c r="EBU81" s="288"/>
      <c r="EBV81" s="288"/>
      <c r="EBW81" s="288"/>
      <c r="EBX81" s="288"/>
      <c r="EBY81" s="289"/>
      <c r="EBZ81" s="287"/>
      <c r="ECA81" s="288"/>
      <c r="ECB81" s="288"/>
      <c r="ECC81" s="288"/>
      <c r="ECD81" s="288"/>
      <c r="ECE81" s="288"/>
      <c r="ECF81" s="288"/>
      <c r="ECG81" s="288"/>
      <c r="ECH81" s="288"/>
      <c r="ECI81" s="288"/>
      <c r="ECJ81" s="288"/>
      <c r="ECK81" s="288"/>
      <c r="ECL81" s="289"/>
      <c r="ECM81" s="287"/>
      <c r="ECN81" s="288"/>
      <c r="ECO81" s="288"/>
      <c r="ECP81" s="288"/>
      <c r="ECQ81" s="288"/>
      <c r="ECR81" s="288"/>
      <c r="ECS81" s="288"/>
      <c r="ECT81" s="288"/>
      <c r="ECU81" s="288"/>
      <c r="ECV81" s="288"/>
      <c r="ECW81" s="288"/>
      <c r="ECX81" s="288"/>
      <c r="ECY81" s="289"/>
      <c r="ECZ81" s="287"/>
      <c r="EDA81" s="288"/>
      <c r="EDB81" s="288"/>
      <c r="EDC81" s="288"/>
      <c r="EDD81" s="288"/>
      <c r="EDE81" s="288"/>
      <c r="EDF81" s="288"/>
      <c r="EDG81" s="288"/>
      <c r="EDH81" s="288"/>
      <c r="EDI81" s="288"/>
      <c r="EDJ81" s="288"/>
      <c r="EDK81" s="288"/>
      <c r="EDL81" s="289"/>
      <c r="EDM81" s="287"/>
      <c r="EDN81" s="288"/>
      <c r="EDO81" s="288"/>
      <c r="EDP81" s="288"/>
      <c r="EDQ81" s="288"/>
      <c r="EDR81" s="288"/>
      <c r="EDS81" s="288"/>
      <c r="EDT81" s="288"/>
      <c r="EDU81" s="288"/>
      <c r="EDV81" s="288"/>
      <c r="EDW81" s="288"/>
      <c r="EDX81" s="288"/>
      <c r="EDY81" s="289"/>
      <c r="EDZ81" s="287"/>
      <c r="EEA81" s="288"/>
      <c r="EEB81" s="288"/>
      <c r="EEC81" s="288"/>
      <c r="EED81" s="288"/>
      <c r="EEE81" s="288"/>
      <c r="EEF81" s="288"/>
      <c r="EEG81" s="288"/>
      <c r="EEH81" s="288"/>
      <c r="EEI81" s="288"/>
      <c r="EEJ81" s="288"/>
      <c r="EEK81" s="288"/>
      <c r="EEL81" s="289"/>
      <c r="EEM81" s="287"/>
      <c r="EEN81" s="288"/>
      <c r="EEO81" s="288"/>
      <c r="EEP81" s="288"/>
      <c r="EEQ81" s="288"/>
      <c r="EER81" s="288"/>
      <c r="EES81" s="288"/>
      <c r="EET81" s="288"/>
      <c r="EEU81" s="288"/>
      <c r="EEV81" s="288"/>
      <c r="EEW81" s="288"/>
      <c r="EEX81" s="288"/>
      <c r="EEY81" s="289"/>
      <c r="EEZ81" s="287"/>
      <c r="EFA81" s="288"/>
      <c r="EFB81" s="288"/>
      <c r="EFC81" s="288"/>
      <c r="EFD81" s="288"/>
      <c r="EFE81" s="288"/>
      <c r="EFF81" s="288"/>
      <c r="EFG81" s="288"/>
      <c r="EFH81" s="288"/>
      <c r="EFI81" s="288"/>
      <c r="EFJ81" s="288"/>
      <c r="EFK81" s="288"/>
      <c r="EFL81" s="289"/>
      <c r="EFM81" s="287"/>
      <c r="EFN81" s="288"/>
      <c r="EFO81" s="288"/>
      <c r="EFP81" s="288"/>
      <c r="EFQ81" s="288"/>
      <c r="EFR81" s="288"/>
      <c r="EFS81" s="288"/>
      <c r="EFT81" s="288"/>
      <c r="EFU81" s="288"/>
      <c r="EFV81" s="288"/>
      <c r="EFW81" s="288"/>
      <c r="EFX81" s="288"/>
      <c r="EFY81" s="289"/>
      <c r="EFZ81" s="287"/>
      <c r="EGA81" s="288"/>
      <c r="EGB81" s="288"/>
      <c r="EGC81" s="288"/>
      <c r="EGD81" s="288"/>
      <c r="EGE81" s="288"/>
      <c r="EGF81" s="288"/>
      <c r="EGG81" s="288"/>
      <c r="EGH81" s="288"/>
      <c r="EGI81" s="288"/>
      <c r="EGJ81" s="288"/>
      <c r="EGK81" s="288"/>
      <c r="EGL81" s="289"/>
      <c r="EGM81" s="287"/>
      <c r="EGN81" s="288"/>
      <c r="EGO81" s="288"/>
      <c r="EGP81" s="288"/>
      <c r="EGQ81" s="288"/>
      <c r="EGR81" s="288"/>
      <c r="EGS81" s="288"/>
      <c r="EGT81" s="288"/>
      <c r="EGU81" s="288"/>
      <c r="EGV81" s="288"/>
      <c r="EGW81" s="288"/>
      <c r="EGX81" s="288"/>
      <c r="EGY81" s="289"/>
      <c r="EGZ81" s="287"/>
      <c r="EHA81" s="288"/>
      <c r="EHB81" s="288"/>
      <c r="EHC81" s="288"/>
      <c r="EHD81" s="288"/>
      <c r="EHE81" s="288"/>
      <c r="EHF81" s="288"/>
      <c r="EHG81" s="288"/>
      <c r="EHH81" s="288"/>
      <c r="EHI81" s="288"/>
      <c r="EHJ81" s="288"/>
      <c r="EHK81" s="288"/>
      <c r="EHL81" s="289"/>
      <c r="EHM81" s="287"/>
      <c r="EHN81" s="288"/>
      <c r="EHO81" s="288"/>
      <c r="EHP81" s="288"/>
      <c r="EHQ81" s="288"/>
      <c r="EHR81" s="288"/>
      <c r="EHS81" s="288"/>
      <c r="EHT81" s="288"/>
      <c r="EHU81" s="288"/>
      <c r="EHV81" s="288"/>
      <c r="EHW81" s="288"/>
      <c r="EHX81" s="288"/>
      <c r="EHY81" s="289"/>
      <c r="EHZ81" s="287"/>
      <c r="EIA81" s="288"/>
      <c r="EIB81" s="288"/>
      <c r="EIC81" s="288"/>
      <c r="EID81" s="288"/>
      <c r="EIE81" s="288"/>
      <c r="EIF81" s="288"/>
      <c r="EIG81" s="288"/>
      <c r="EIH81" s="288"/>
      <c r="EII81" s="288"/>
      <c r="EIJ81" s="288"/>
      <c r="EIK81" s="288"/>
      <c r="EIL81" s="289"/>
      <c r="EIM81" s="287"/>
      <c r="EIN81" s="288"/>
      <c r="EIO81" s="288"/>
      <c r="EIP81" s="288"/>
      <c r="EIQ81" s="288"/>
      <c r="EIR81" s="288"/>
      <c r="EIS81" s="288"/>
      <c r="EIT81" s="288"/>
      <c r="EIU81" s="288"/>
      <c r="EIV81" s="288"/>
      <c r="EIW81" s="288"/>
      <c r="EIX81" s="288"/>
      <c r="EIY81" s="289"/>
      <c r="EIZ81" s="287"/>
      <c r="EJA81" s="288"/>
      <c r="EJB81" s="288"/>
      <c r="EJC81" s="288"/>
      <c r="EJD81" s="288"/>
      <c r="EJE81" s="288"/>
      <c r="EJF81" s="288"/>
      <c r="EJG81" s="288"/>
      <c r="EJH81" s="288"/>
      <c r="EJI81" s="288"/>
      <c r="EJJ81" s="288"/>
      <c r="EJK81" s="288"/>
      <c r="EJL81" s="289"/>
      <c r="EJM81" s="287"/>
      <c r="EJN81" s="288"/>
      <c r="EJO81" s="288"/>
      <c r="EJP81" s="288"/>
      <c r="EJQ81" s="288"/>
      <c r="EJR81" s="288"/>
      <c r="EJS81" s="288"/>
      <c r="EJT81" s="288"/>
      <c r="EJU81" s="288"/>
      <c r="EJV81" s="288"/>
      <c r="EJW81" s="288"/>
      <c r="EJX81" s="288"/>
      <c r="EJY81" s="289"/>
      <c r="EJZ81" s="287"/>
      <c r="EKA81" s="288"/>
      <c r="EKB81" s="288"/>
      <c r="EKC81" s="288"/>
      <c r="EKD81" s="288"/>
      <c r="EKE81" s="288"/>
      <c r="EKF81" s="288"/>
      <c r="EKG81" s="288"/>
      <c r="EKH81" s="288"/>
      <c r="EKI81" s="288"/>
      <c r="EKJ81" s="288"/>
      <c r="EKK81" s="288"/>
      <c r="EKL81" s="289"/>
      <c r="EKM81" s="287"/>
      <c r="EKN81" s="288"/>
      <c r="EKO81" s="288"/>
      <c r="EKP81" s="288"/>
      <c r="EKQ81" s="288"/>
      <c r="EKR81" s="288"/>
      <c r="EKS81" s="288"/>
      <c r="EKT81" s="288"/>
      <c r="EKU81" s="288"/>
      <c r="EKV81" s="288"/>
      <c r="EKW81" s="288"/>
      <c r="EKX81" s="288"/>
      <c r="EKY81" s="289"/>
      <c r="EKZ81" s="287"/>
      <c r="ELA81" s="288"/>
      <c r="ELB81" s="288"/>
      <c r="ELC81" s="288"/>
      <c r="ELD81" s="288"/>
      <c r="ELE81" s="288"/>
      <c r="ELF81" s="288"/>
      <c r="ELG81" s="288"/>
      <c r="ELH81" s="288"/>
      <c r="ELI81" s="288"/>
      <c r="ELJ81" s="288"/>
      <c r="ELK81" s="288"/>
      <c r="ELL81" s="289"/>
      <c r="ELM81" s="287"/>
      <c r="ELN81" s="288"/>
      <c r="ELO81" s="288"/>
      <c r="ELP81" s="288"/>
      <c r="ELQ81" s="288"/>
      <c r="ELR81" s="288"/>
      <c r="ELS81" s="288"/>
      <c r="ELT81" s="288"/>
      <c r="ELU81" s="288"/>
      <c r="ELV81" s="288"/>
      <c r="ELW81" s="288"/>
      <c r="ELX81" s="288"/>
      <c r="ELY81" s="289"/>
      <c r="ELZ81" s="287"/>
      <c r="EMA81" s="288"/>
      <c r="EMB81" s="288"/>
      <c r="EMC81" s="288"/>
      <c r="EMD81" s="288"/>
      <c r="EME81" s="288"/>
      <c r="EMF81" s="288"/>
      <c r="EMG81" s="288"/>
      <c r="EMH81" s="288"/>
      <c r="EMI81" s="288"/>
      <c r="EMJ81" s="288"/>
      <c r="EMK81" s="288"/>
      <c r="EML81" s="289"/>
      <c r="EMM81" s="287"/>
      <c r="EMN81" s="288"/>
      <c r="EMO81" s="288"/>
      <c r="EMP81" s="288"/>
      <c r="EMQ81" s="288"/>
      <c r="EMR81" s="288"/>
      <c r="EMS81" s="288"/>
      <c r="EMT81" s="288"/>
      <c r="EMU81" s="288"/>
      <c r="EMV81" s="288"/>
      <c r="EMW81" s="288"/>
      <c r="EMX81" s="288"/>
      <c r="EMY81" s="289"/>
      <c r="EMZ81" s="287"/>
      <c r="ENA81" s="288"/>
      <c r="ENB81" s="288"/>
      <c r="ENC81" s="288"/>
      <c r="END81" s="288"/>
      <c r="ENE81" s="288"/>
      <c r="ENF81" s="288"/>
      <c r="ENG81" s="288"/>
      <c r="ENH81" s="288"/>
      <c r="ENI81" s="288"/>
      <c r="ENJ81" s="288"/>
      <c r="ENK81" s="288"/>
      <c r="ENL81" s="289"/>
      <c r="ENM81" s="287"/>
      <c r="ENN81" s="288"/>
      <c r="ENO81" s="288"/>
      <c r="ENP81" s="288"/>
      <c r="ENQ81" s="288"/>
      <c r="ENR81" s="288"/>
      <c r="ENS81" s="288"/>
      <c r="ENT81" s="288"/>
      <c r="ENU81" s="288"/>
      <c r="ENV81" s="288"/>
      <c r="ENW81" s="288"/>
      <c r="ENX81" s="288"/>
      <c r="ENY81" s="289"/>
      <c r="ENZ81" s="287"/>
      <c r="EOA81" s="288"/>
      <c r="EOB81" s="288"/>
      <c r="EOC81" s="288"/>
      <c r="EOD81" s="288"/>
      <c r="EOE81" s="288"/>
      <c r="EOF81" s="288"/>
      <c r="EOG81" s="288"/>
      <c r="EOH81" s="288"/>
      <c r="EOI81" s="288"/>
      <c r="EOJ81" s="288"/>
      <c r="EOK81" s="288"/>
      <c r="EOL81" s="289"/>
      <c r="EOM81" s="287"/>
      <c r="EON81" s="288"/>
      <c r="EOO81" s="288"/>
      <c r="EOP81" s="288"/>
      <c r="EOQ81" s="288"/>
      <c r="EOR81" s="288"/>
      <c r="EOS81" s="288"/>
      <c r="EOT81" s="288"/>
      <c r="EOU81" s="288"/>
      <c r="EOV81" s="288"/>
      <c r="EOW81" s="288"/>
      <c r="EOX81" s="288"/>
      <c r="EOY81" s="289"/>
      <c r="EOZ81" s="287"/>
      <c r="EPA81" s="288"/>
      <c r="EPB81" s="288"/>
      <c r="EPC81" s="288"/>
      <c r="EPD81" s="288"/>
      <c r="EPE81" s="288"/>
      <c r="EPF81" s="288"/>
      <c r="EPG81" s="288"/>
      <c r="EPH81" s="288"/>
      <c r="EPI81" s="288"/>
      <c r="EPJ81" s="288"/>
      <c r="EPK81" s="288"/>
      <c r="EPL81" s="289"/>
      <c r="EPM81" s="287"/>
      <c r="EPN81" s="288"/>
      <c r="EPO81" s="288"/>
      <c r="EPP81" s="288"/>
      <c r="EPQ81" s="288"/>
      <c r="EPR81" s="288"/>
      <c r="EPS81" s="288"/>
      <c r="EPT81" s="288"/>
      <c r="EPU81" s="288"/>
      <c r="EPV81" s="288"/>
      <c r="EPW81" s="288"/>
      <c r="EPX81" s="288"/>
      <c r="EPY81" s="289"/>
      <c r="EPZ81" s="287"/>
      <c r="EQA81" s="288"/>
      <c r="EQB81" s="288"/>
      <c r="EQC81" s="288"/>
      <c r="EQD81" s="288"/>
      <c r="EQE81" s="288"/>
      <c r="EQF81" s="288"/>
      <c r="EQG81" s="288"/>
      <c r="EQH81" s="288"/>
      <c r="EQI81" s="288"/>
      <c r="EQJ81" s="288"/>
      <c r="EQK81" s="288"/>
      <c r="EQL81" s="289"/>
      <c r="EQM81" s="287"/>
      <c r="EQN81" s="288"/>
      <c r="EQO81" s="288"/>
      <c r="EQP81" s="288"/>
      <c r="EQQ81" s="288"/>
      <c r="EQR81" s="288"/>
      <c r="EQS81" s="288"/>
      <c r="EQT81" s="288"/>
      <c r="EQU81" s="288"/>
      <c r="EQV81" s="288"/>
      <c r="EQW81" s="288"/>
      <c r="EQX81" s="288"/>
      <c r="EQY81" s="289"/>
      <c r="EQZ81" s="287"/>
      <c r="ERA81" s="288"/>
      <c r="ERB81" s="288"/>
      <c r="ERC81" s="288"/>
      <c r="ERD81" s="288"/>
      <c r="ERE81" s="288"/>
      <c r="ERF81" s="288"/>
      <c r="ERG81" s="288"/>
      <c r="ERH81" s="288"/>
      <c r="ERI81" s="288"/>
      <c r="ERJ81" s="288"/>
      <c r="ERK81" s="288"/>
      <c r="ERL81" s="289"/>
      <c r="ERM81" s="287"/>
      <c r="ERN81" s="288"/>
      <c r="ERO81" s="288"/>
      <c r="ERP81" s="288"/>
      <c r="ERQ81" s="288"/>
      <c r="ERR81" s="288"/>
      <c r="ERS81" s="288"/>
      <c r="ERT81" s="288"/>
      <c r="ERU81" s="288"/>
      <c r="ERV81" s="288"/>
      <c r="ERW81" s="288"/>
      <c r="ERX81" s="288"/>
      <c r="ERY81" s="289"/>
      <c r="ERZ81" s="287"/>
      <c r="ESA81" s="288"/>
      <c r="ESB81" s="288"/>
      <c r="ESC81" s="288"/>
      <c r="ESD81" s="288"/>
      <c r="ESE81" s="288"/>
      <c r="ESF81" s="288"/>
      <c r="ESG81" s="288"/>
      <c r="ESH81" s="288"/>
      <c r="ESI81" s="288"/>
      <c r="ESJ81" s="288"/>
      <c r="ESK81" s="288"/>
      <c r="ESL81" s="289"/>
      <c r="ESM81" s="287"/>
      <c r="ESN81" s="288"/>
      <c r="ESO81" s="288"/>
      <c r="ESP81" s="288"/>
      <c r="ESQ81" s="288"/>
      <c r="ESR81" s="288"/>
      <c r="ESS81" s="288"/>
      <c r="EST81" s="288"/>
      <c r="ESU81" s="288"/>
      <c r="ESV81" s="288"/>
      <c r="ESW81" s="288"/>
      <c r="ESX81" s="288"/>
      <c r="ESY81" s="289"/>
      <c r="ESZ81" s="287"/>
      <c r="ETA81" s="288"/>
      <c r="ETB81" s="288"/>
      <c r="ETC81" s="288"/>
      <c r="ETD81" s="288"/>
      <c r="ETE81" s="288"/>
      <c r="ETF81" s="288"/>
      <c r="ETG81" s="288"/>
      <c r="ETH81" s="288"/>
      <c r="ETI81" s="288"/>
      <c r="ETJ81" s="288"/>
      <c r="ETK81" s="288"/>
      <c r="ETL81" s="289"/>
      <c r="ETM81" s="287"/>
      <c r="ETN81" s="288"/>
      <c r="ETO81" s="288"/>
      <c r="ETP81" s="288"/>
      <c r="ETQ81" s="288"/>
      <c r="ETR81" s="288"/>
      <c r="ETS81" s="288"/>
      <c r="ETT81" s="288"/>
      <c r="ETU81" s="288"/>
      <c r="ETV81" s="288"/>
      <c r="ETW81" s="288"/>
      <c r="ETX81" s="288"/>
      <c r="ETY81" s="289"/>
      <c r="ETZ81" s="287"/>
      <c r="EUA81" s="288"/>
      <c r="EUB81" s="288"/>
      <c r="EUC81" s="288"/>
      <c r="EUD81" s="288"/>
      <c r="EUE81" s="288"/>
      <c r="EUF81" s="288"/>
      <c r="EUG81" s="288"/>
      <c r="EUH81" s="288"/>
      <c r="EUI81" s="288"/>
      <c r="EUJ81" s="288"/>
      <c r="EUK81" s="288"/>
      <c r="EUL81" s="289"/>
      <c r="EUM81" s="287"/>
      <c r="EUN81" s="288"/>
      <c r="EUO81" s="288"/>
      <c r="EUP81" s="288"/>
      <c r="EUQ81" s="288"/>
      <c r="EUR81" s="288"/>
      <c r="EUS81" s="288"/>
      <c r="EUT81" s="288"/>
      <c r="EUU81" s="288"/>
      <c r="EUV81" s="288"/>
      <c r="EUW81" s="288"/>
      <c r="EUX81" s="288"/>
      <c r="EUY81" s="289"/>
      <c r="EUZ81" s="287"/>
      <c r="EVA81" s="288"/>
      <c r="EVB81" s="288"/>
      <c r="EVC81" s="288"/>
      <c r="EVD81" s="288"/>
      <c r="EVE81" s="288"/>
      <c r="EVF81" s="288"/>
      <c r="EVG81" s="288"/>
      <c r="EVH81" s="288"/>
      <c r="EVI81" s="288"/>
      <c r="EVJ81" s="288"/>
      <c r="EVK81" s="288"/>
      <c r="EVL81" s="289"/>
      <c r="EVM81" s="287"/>
      <c r="EVN81" s="288"/>
      <c r="EVO81" s="288"/>
      <c r="EVP81" s="288"/>
      <c r="EVQ81" s="288"/>
      <c r="EVR81" s="288"/>
      <c r="EVS81" s="288"/>
      <c r="EVT81" s="288"/>
      <c r="EVU81" s="288"/>
      <c r="EVV81" s="288"/>
      <c r="EVW81" s="288"/>
      <c r="EVX81" s="288"/>
      <c r="EVY81" s="289"/>
      <c r="EVZ81" s="287"/>
      <c r="EWA81" s="288"/>
      <c r="EWB81" s="288"/>
      <c r="EWC81" s="288"/>
      <c r="EWD81" s="288"/>
      <c r="EWE81" s="288"/>
      <c r="EWF81" s="288"/>
      <c r="EWG81" s="288"/>
      <c r="EWH81" s="288"/>
      <c r="EWI81" s="288"/>
      <c r="EWJ81" s="288"/>
      <c r="EWK81" s="288"/>
      <c r="EWL81" s="289"/>
      <c r="EWM81" s="287"/>
      <c r="EWN81" s="288"/>
      <c r="EWO81" s="288"/>
      <c r="EWP81" s="288"/>
      <c r="EWQ81" s="288"/>
      <c r="EWR81" s="288"/>
      <c r="EWS81" s="288"/>
      <c r="EWT81" s="288"/>
      <c r="EWU81" s="288"/>
      <c r="EWV81" s="288"/>
      <c r="EWW81" s="288"/>
      <c r="EWX81" s="288"/>
      <c r="EWY81" s="289"/>
      <c r="EWZ81" s="287"/>
      <c r="EXA81" s="288"/>
      <c r="EXB81" s="288"/>
      <c r="EXC81" s="288"/>
      <c r="EXD81" s="288"/>
      <c r="EXE81" s="288"/>
      <c r="EXF81" s="288"/>
      <c r="EXG81" s="288"/>
      <c r="EXH81" s="288"/>
      <c r="EXI81" s="288"/>
      <c r="EXJ81" s="288"/>
      <c r="EXK81" s="288"/>
      <c r="EXL81" s="289"/>
      <c r="EXM81" s="287"/>
      <c r="EXN81" s="288"/>
      <c r="EXO81" s="288"/>
      <c r="EXP81" s="288"/>
      <c r="EXQ81" s="288"/>
      <c r="EXR81" s="288"/>
      <c r="EXS81" s="288"/>
      <c r="EXT81" s="288"/>
      <c r="EXU81" s="288"/>
      <c r="EXV81" s="288"/>
      <c r="EXW81" s="288"/>
      <c r="EXX81" s="288"/>
      <c r="EXY81" s="289"/>
      <c r="EXZ81" s="287"/>
      <c r="EYA81" s="288"/>
      <c r="EYB81" s="288"/>
      <c r="EYC81" s="288"/>
      <c r="EYD81" s="288"/>
      <c r="EYE81" s="288"/>
      <c r="EYF81" s="288"/>
      <c r="EYG81" s="288"/>
      <c r="EYH81" s="288"/>
      <c r="EYI81" s="288"/>
      <c r="EYJ81" s="288"/>
      <c r="EYK81" s="288"/>
      <c r="EYL81" s="289"/>
      <c r="EYM81" s="287"/>
      <c r="EYN81" s="288"/>
      <c r="EYO81" s="288"/>
      <c r="EYP81" s="288"/>
      <c r="EYQ81" s="288"/>
      <c r="EYR81" s="288"/>
      <c r="EYS81" s="288"/>
      <c r="EYT81" s="288"/>
      <c r="EYU81" s="288"/>
      <c r="EYV81" s="288"/>
      <c r="EYW81" s="288"/>
      <c r="EYX81" s="288"/>
      <c r="EYY81" s="289"/>
      <c r="EYZ81" s="287"/>
      <c r="EZA81" s="288"/>
      <c r="EZB81" s="288"/>
      <c r="EZC81" s="288"/>
      <c r="EZD81" s="288"/>
      <c r="EZE81" s="288"/>
      <c r="EZF81" s="288"/>
      <c r="EZG81" s="288"/>
      <c r="EZH81" s="288"/>
      <c r="EZI81" s="288"/>
      <c r="EZJ81" s="288"/>
      <c r="EZK81" s="288"/>
      <c r="EZL81" s="289"/>
      <c r="EZM81" s="287"/>
      <c r="EZN81" s="288"/>
      <c r="EZO81" s="288"/>
      <c r="EZP81" s="288"/>
      <c r="EZQ81" s="288"/>
      <c r="EZR81" s="288"/>
      <c r="EZS81" s="288"/>
      <c r="EZT81" s="288"/>
      <c r="EZU81" s="288"/>
      <c r="EZV81" s="288"/>
      <c r="EZW81" s="288"/>
      <c r="EZX81" s="288"/>
      <c r="EZY81" s="289"/>
      <c r="EZZ81" s="287"/>
      <c r="FAA81" s="288"/>
      <c r="FAB81" s="288"/>
      <c r="FAC81" s="288"/>
      <c r="FAD81" s="288"/>
      <c r="FAE81" s="288"/>
      <c r="FAF81" s="288"/>
      <c r="FAG81" s="288"/>
      <c r="FAH81" s="288"/>
      <c r="FAI81" s="288"/>
      <c r="FAJ81" s="288"/>
      <c r="FAK81" s="288"/>
      <c r="FAL81" s="289"/>
      <c r="FAM81" s="287"/>
      <c r="FAN81" s="288"/>
      <c r="FAO81" s="288"/>
      <c r="FAP81" s="288"/>
      <c r="FAQ81" s="288"/>
      <c r="FAR81" s="288"/>
      <c r="FAS81" s="288"/>
      <c r="FAT81" s="288"/>
      <c r="FAU81" s="288"/>
      <c r="FAV81" s="288"/>
      <c r="FAW81" s="288"/>
      <c r="FAX81" s="288"/>
      <c r="FAY81" s="289"/>
      <c r="FAZ81" s="287"/>
      <c r="FBA81" s="288"/>
      <c r="FBB81" s="288"/>
      <c r="FBC81" s="288"/>
      <c r="FBD81" s="288"/>
      <c r="FBE81" s="288"/>
      <c r="FBF81" s="288"/>
      <c r="FBG81" s="288"/>
      <c r="FBH81" s="288"/>
      <c r="FBI81" s="288"/>
      <c r="FBJ81" s="288"/>
      <c r="FBK81" s="288"/>
      <c r="FBL81" s="289"/>
      <c r="FBM81" s="287"/>
      <c r="FBN81" s="288"/>
      <c r="FBO81" s="288"/>
      <c r="FBP81" s="288"/>
      <c r="FBQ81" s="288"/>
      <c r="FBR81" s="288"/>
      <c r="FBS81" s="288"/>
      <c r="FBT81" s="288"/>
      <c r="FBU81" s="288"/>
      <c r="FBV81" s="288"/>
      <c r="FBW81" s="288"/>
      <c r="FBX81" s="288"/>
      <c r="FBY81" s="289"/>
      <c r="FBZ81" s="287"/>
      <c r="FCA81" s="288"/>
      <c r="FCB81" s="288"/>
      <c r="FCC81" s="288"/>
      <c r="FCD81" s="288"/>
      <c r="FCE81" s="288"/>
      <c r="FCF81" s="288"/>
      <c r="FCG81" s="288"/>
      <c r="FCH81" s="288"/>
      <c r="FCI81" s="288"/>
      <c r="FCJ81" s="288"/>
      <c r="FCK81" s="288"/>
      <c r="FCL81" s="289"/>
      <c r="FCM81" s="287"/>
      <c r="FCN81" s="288"/>
      <c r="FCO81" s="288"/>
      <c r="FCP81" s="288"/>
      <c r="FCQ81" s="288"/>
      <c r="FCR81" s="288"/>
      <c r="FCS81" s="288"/>
      <c r="FCT81" s="288"/>
      <c r="FCU81" s="288"/>
      <c r="FCV81" s="288"/>
      <c r="FCW81" s="288"/>
      <c r="FCX81" s="288"/>
      <c r="FCY81" s="289"/>
      <c r="FCZ81" s="287"/>
      <c r="FDA81" s="288"/>
      <c r="FDB81" s="288"/>
      <c r="FDC81" s="288"/>
      <c r="FDD81" s="288"/>
      <c r="FDE81" s="288"/>
      <c r="FDF81" s="288"/>
      <c r="FDG81" s="288"/>
      <c r="FDH81" s="288"/>
      <c r="FDI81" s="288"/>
      <c r="FDJ81" s="288"/>
      <c r="FDK81" s="288"/>
      <c r="FDL81" s="289"/>
      <c r="FDM81" s="287"/>
      <c r="FDN81" s="288"/>
      <c r="FDO81" s="288"/>
      <c r="FDP81" s="288"/>
      <c r="FDQ81" s="288"/>
      <c r="FDR81" s="288"/>
      <c r="FDS81" s="288"/>
      <c r="FDT81" s="288"/>
      <c r="FDU81" s="288"/>
      <c r="FDV81" s="288"/>
      <c r="FDW81" s="288"/>
      <c r="FDX81" s="288"/>
      <c r="FDY81" s="289"/>
      <c r="FDZ81" s="287"/>
      <c r="FEA81" s="288"/>
      <c r="FEB81" s="288"/>
      <c r="FEC81" s="288"/>
      <c r="FED81" s="288"/>
      <c r="FEE81" s="288"/>
      <c r="FEF81" s="288"/>
      <c r="FEG81" s="288"/>
      <c r="FEH81" s="288"/>
      <c r="FEI81" s="288"/>
      <c r="FEJ81" s="288"/>
      <c r="FEK81" s="288"/>
      <c r="FEL81" s="289"/>
      <c r="FEM81" s="287"/>
      <c r="FEN81" s="288"/>
      <c r="FEO81" s="288"/>
      <c r="FEP81" s="288"/>
      <c r="FEQ81" s="288"/>
      <c r="FER81" s="288"/>
      <c r="FES81" s="288"/>
      <c r="FET81" s="288"/>
      <c r="FEU81" s="288"/>
      <c r="FEV81" s="288"/>
      <c r="FEW81" s="288"/>
      <c r="FEX81" s="288"/>
      <c r="FEY81" s="289"/>
      <c r="FEZ81" s="287"/>
      <c r="FFA81" s="288"/>
      <c r="FFB81" s="288"/>
      <c r="FFC81" s="288"/>
      <c r="FFD81" s="288"/>
      <c r="FFE81" s="288"/>
      <c r="FFF81" s="288"/>
      <c r="FFG81" s="288"/>
      <c r="FFH81" s="288"/>
      <c r="FFI81" s="288"/>
      <c r="FFJ81" s="288"/>
      <c r="FFK81" s="288"/>
      <c r="FFL81" s="289"/>
      <c r="FFM81" s="287"/>
      <c r="FFN81" s="288"/>
      <c r="FFO81" s="288"/>
      <c r="FFP81" s="288"/>
      <c r="FFQ81" s="288"/>
      <c r="FFR81" s="288"/>
      <c r="FFS81" s="288"/>
      <c r="FFT81" s="288"/>
      <c r="FFU81" s="288"/>
      <c r="FFV81" s="288"/>
      <c r="FFW81" s="288"/>
      <c r="FFX81" s="288"/>
      <c r="FFY81" s="289"/>
      <c r="FFZ81" s="287"/>
      <c r="FGA81" s="288"/>
      <c r="FGB81" s="288"/>
      <c r="FGC81" s="288"/>
      <c r="FGD81" s="288"/>
      <c r="FGE81" s="288"/>
      <c r="FGF81" s="288"/>
      <c r="FGG81" s="288"/>
      <c r="FGH81" s="288"/>
      <c r="FGI81" s="288"/>
      <c r="FGJ81" s="288"/>
      <c r="FGK81" s="288"/>
      <c r="FGL81" s="289"/>
      <c r="FGM81" s="287"/>
      <c r="FGN81" s="288"/>
      <c r="FGO81" s="288"/>
      <c r="FGP81" s="288"/>
      <c r="FGQ81" s="288"/>
      <c r="FGR81" s="288"/>
      <c r="FGS81" s="288"/>
      <c r="FGT81" s="288"/>
      <c r="FGU81" s="288"/>
      <c r="FGV81" s="288"/>
      <c r="FGW81" s="288"/>
      <c r="FGX81" s="288"/>
      <c r="FGY81" s="289"/>
      <c r="FGZ81" s="287"/>
      <c r="FHA81" s="288"/>
      <c r="FHB81" s="288"/>
      <c r="FHC81" s="288"/>
      <c r="FHD81" s="288"/>
      <c r="FHE81" s="288"/>
      <c r="FHF81" s="288"/>
      <c r="FHG81" s="288"/>
      <c r="FHH81" s="288"/>
      <c r="FHI81" s="288"/>
      <c r="FHJ81" s="288"/>
      <c r="FHK81" s="288"/>
      <c r="FHL81" s="289"/>
      <c r="FHM81" s="287"/>
      <c r="FHN81" s="288"/>
      <c r="FHO81" s="288"/>
      <c r="FHP81" s="288"/>
      <c r="FHQ81" s="288"/>
      <c r="FHR81" s="288"/>
      <c r="FHS81" s="288"/>
      <c r="FHT81" s="288"/>
      <c r="FHU81" s="288"/>
      <c r="FHV81" s="288"/>
      <c r="FHW81" s="288"/>
      <c r="FHX81" s="288"/>
      <c r="FHY81" s="289"/>
      <c r="FHZ81" s="287"/>
      <c r="FIA81" s="288"/>
      <c r="FIB81" s="288"/>
      <c r="FIC81" s="288"/>
      <c r="FID81" s="288"/>
      <c r="FIE81" s="288"/>
      <c r="FIF81" s="288"/>
      <c r="FIG81" s="288"/>
      <c r="FIH81" s="288"/>
      <c r="FII81" s="288"/>
      <c r="FIJ81" s="288"/>
      <c r="FIK81" s="288"/>
      <c r="FIL81" s="289"/>
      <c r="FIM81" s="287"/>
      <c r="FIN81" s="288"/>
      <c r="FIO81" s="288"/>
      <c r="FIP81" s="288"/>
      <c r="FIQ81" s="288"/>
      <c r="FIR81" s="288"/>
      <c r="FIS81" s="288"/>
      <c r="FIT81" s="288"/>
      <c r="FIU81" s="288"/>
      <c r="FIV81" s="288"/>
      <c r="FIW81" s="288"/>
      <c r="FIX81" s="288"/>
      <c r="FIY81" s="289"/>
      <c r="FIZ81" s="287"/>
      <c r="FJA81" s="288"/>
      <c r="FJB81" s="288"/>
      <c r="FJC81" s="288"/>
      <c r="FJD81" s="288"/>
      <c r="FJE81" s="288"/>
      <c r="FJF81" s="288"/>
      <c r="FJG81" s="288"/>
      <c r="FJH81" s="288"/>
      <c r="FJI81" s="288"/>
      <c r="FJJ81" s="288"/>
      <c r="FJK81" s="288"/>
      <c r="FJL81" s="289"/>
      <c r="FJM81" s="287"/>
      <c r="FJN81" s="288"/>
      <c r="FJO81" s="288"/>
      <c r="FJP81" s="288"/>
      <c r="FJQ81" s="288"/>
      <c r="FJR81" s="288"/>
      <c r="FJS81" s="288"/>
      <c r="FJT81" s="288"/>
      <c r="FJU81" s="288"/>
      <c r="FJV81" s="288"/>
      <c r="FJW81" s="288"/>
      <c r="FJX81" s="288"/>
      <c r="FJY81" s="289"/>
      <c r="FJZ81" s="287"/>
      <c r="FKA81" s="288"/>
      <c r="FKB81" s="288"/>
      <c r="FKC81" s="288"/>
      <c r="FKD81" s="288"/>
      <c r="FKE81" s="288"/>
      <c r="FKF81" s="288"/>
      <c r="FKG81" s="288"/>
      <c r="FKH81" s="288"/>
      <c r="FKI81" s="288"/>
      <c r="FKJ81" s="288"/>
      <c r="FKK81" s="288"/>
      <c r="FKL81" s="289"/>
      <c r="FKM81" s="287"/>
      <c r="FKN81" s="288"/>
      <c r="FKO81" s="288"/>
      <c r="FKP81" s="288"/>
      <c r="FKQ81" s="288"/>
      <c r="FKR81" s="288"/>
      <c r="FKS81" s="288"/>
      <c r="FKT81" s="288"/>
      <c r="FKU81" s="288"/>
      <c r="FKV81" s="288"/>
      <c r="FKW81" s="288"/>
      <c r="FKX81" s="288"/>
      <c r="FKY81" s="289"/>
      <c r="FKZ81" s="287"/>
      <c r="FLA81" s="288"/>
      <c r="FLB81" s="288"/>
      <c r="FLC81" s="288"/>
      <c r="FLD81" s="288"/>
      <c r="FLE81" s="288"/>
      <c r="FLF81" s="288"/>
      <c r="FLG81" s="288"/>
      <c r="FLH81" s="288"/>
      <c r="FLI81" s="288"/>
      <c r="FLJ81" s="288"/>
      <c r="FLK81" s="288"/>
      <c r="FLL81" s="289"/>
      <c r="FLM81" s="287"/>
      <c r="FLN81" s="288"/>
      <c r="FLO81" s="288"/>
      <c r="FLP81" s="288"/>
      <c r="FLQ81" s="288"/>
      <c r="FLR81" s="288"/>
      <c r="FLS81" s="288"/>
      <c r="FLT81" s="288"/>
      <c r="FLU81" s="288"/>
      <c r="FLV81" s="288"/>
      <c r="FLW81" s="288"/>
      <c r="FLX81" s="288"/>
      <c r="FLY81" s="289"/>
      <c r="FLZ81" s="287"/>
      <c r="FMA81" s="288"/>
      <c r="FMB81" s="288"/>
      <c r="FMC81" s="288"/>
      <c r="FMD81" s="288"/>
      <c r="FME81" s="288"/>
      <c r="FMF81" s="288"/>
      <c r="FMG81" s="288"/>
      <c r="FMH81" s="288"/>
      <c r="FMI81" s="288"/>
      <c r="FMJ81" s="288"/>
      <c r="FMK81" s="288"/>
      <c r="FML81" s="289"/>
      <c r="FMM81" s="287"/>
      <c r="FMN81" s="288"/>
      <c r="FMO81" s="288"/>
      <c r="FMP81" s="288"/>
      <c r="FMQ81" s="288"/>
      <c r="FMR81" s="288"/>
      <c r="FMS81" s="288"/>
      <c r="FMT81" s="288"/>
      <c r="FMU81" s="288"/>
      <c r="FMV81" s="288"/>
      <c r="FMW81" s="288"/>
      <c r="FMX81" s="288"/>
      <c r="FMY81" s="289"/>
      <c r="FMZ81" s="287"/>
      <c r="FNA81" s="288"/>
      <c r="FNB81" s="288"/>
      <c r="FNC81" s="288"/>
      <c r="FND81" s="288"/>
      <c r="FNE81" s="288"/>
      <c r="FNF81" s="288"/>
      <c r="FNG81" s="288"/>
      <c r="FNH81" s="288"/>
      <c r="FNI81" s="288"/>
      <c r="FNJ81" s="288"/>
      <c r="FNK81" s="288"/>
      <c r="FNL81" s="289"/>
      <c r="FNM81" s="287"/>
      <c r="FNN81" s="288"/>
      <c r="FNO81" s="288"/>
      <c r="FNP81" s="288"/>
      <c r="FNQ81" s="288"/>
      <c r="FNR81" s="288"/>
      <c r="FNS81" s="288"/>
      <c r="FNT81" s="288"/>
      <c r="FNU81" s="288"/>
      <c r="FNV81" s="288"/>
      <c r="FNW81" s="288"/>
      <c r="FNX81" s="288"/>
      <c r="FNY81" s="289"/>
      <c r="FNZ81" s="287"/>
      <c r="FOA81" s="288"/>
      <c r="FOB81" s="288"/>
      <c r="FOC81" s="288"/>
      <c r="FOD81" s="288"/>
      <c r="FOE81" s="288"/>
      <c r="FOF81" s="288"/>
      <c r="FOG81" s="288"/>
      <c r="FOH81" s="288"/>
      <c r="FOI81" s="288"/>
      <c r="FOJ81" s="288"/>
      <c r="FOK81" s="288"/>
      <c r="FOL81" s="289"/>
      <c r="FOM81" s="287"/>
      <c r="FON81" s="288"/>
      <c r="FOO81" s="288"/>
      <c r="FOP81" s="288"/>
      <c r="FOQ81" s="288"/>
      <c r="FOR81" s="288"/>
      <c r="FOS81" s="288"/>
      <c r="FOT81" s="288"/>
      <c r="FOU81" s="288"/>
      <c r="FOV81" s="288"/>
      <c r="FOW81" s="288"/>
      <c r="FOX81" s="288"/>
      <c r="FOY81" s="289"/>
      <c r="FOZ81" s="287"/>
      <c r="FPA81" s="288"/>
      <c r="FPB81" s="288"/>
      <c r="FPC81" s="288"/>
      <c r="FPD81" s="288"/>
      <c r="FPE81" s="288"/>
      <c r="FPF81" s="288"/>
      <c r="FPG81" s="288"/>
      <c r="FPH81" s="288"/>
      <c r="FPI81" s="288"/>
      <c r="FPJ81" s="288"/>
      <c r="FPK81" s="288"/>
      <c r="FPL81" s="289"/>
      <c r="FPM81" s="287"/>
      <c r="FPN81" s="288"/>
      <c r="FPO81" s="288"/>
      <c r="FPP81" s="288"/>
      <c r="FPQ81" s="288"/>
      <c r="FPR81" s="288"/>
      <c r="FPS81" s="288"/>
      <c r="FPT81" s="288"/>
      <c r="FPU81" s="288"/>
      <c r="FPV81" s="288"/>
      <c r="FPW81" s="288"/>
      <c r="FPX81" s="288"/>
      <c r="FPY81" s="289"/>
      <c r="FPZ81" s="287"/>
      <c r="FQA81" s="288"/>
      <c r="FQB81" s="288"/>
      <c r="FQC81" s="288"/>
      <c r="FQD81" s="288"/>
      <c r="FQE81" s="288"/>
      <c r="FQF81" s="288"/>
      <c r="FQG81" s="288"/>
      <c r="FQH81" s="288"/>
      <c r="FQI81" s="288"/>
      <c r="FQJ81" s="288"/>
      <c r="FQK81" s="288"/>
      <c r="FQL81" s="289"/>
      <c r="FQM81" s="287"/>
      <c r="FQN81" s="288"/>
      <c r="FQO81" s="288"/>
      <c r="FQP81" s="288"/>
      <c r="FQQ81" s="288"/>
      <c r="FQR81" s="288"/>
      <c r="FQS81" s="288"/>
      <c r="FQT81" s="288"/>
      <c r="FQU81" s="288"/>
      <c r="FQV81" s="288"/>
      <c r="FQW81" s="288"/>
      <c r="FQX81" s="288"/>
      <c r="FQY81" s="289"/>
      <c r="FQZ81" s="287"/>
      <c r="FRA81" s="288"/>
      <c r="FRB81" s="288"/>
      <c r="FRC81" s="288"/>
      <c r="FRD81" s="288"/>
      <c r="FRE81" s="288"/>
      <c r="FRF81" s="288"/>
      <c r="FRG81" s="288"/>
      <c r="FRH81" s="288"/>
      <c r="FRI81" s="288"/>
      <c r="FRJ81" s="288"/>
      <c r="FRK81" s="288"/>
      <c r="FRL81" s="289"/>
      <c r="FRM81" s="287"/>
      <c r="FRN81" s="288"/>
      <c r="FRO81" s="288"/>
      <c r="FRP81" s="288"/>
      <c r="FRQ81" s="288"/>
      <c r="FRR81" s="288"/>
      <c r="FRS81" s="288"/>
      <c r="FRT81" s="288"/>
      <c r="FRU81" s="288"/>
      <c r="FRV81" s="288"/>
      <c r="FRW81" s="288"/>
      <c r="FRX81" s="288"/>
      <c r="FRY81" s="289"/>
      <c r="FRZ81" s="287"/>
      <c r="FSA81" s="288"/>
      <c r="FSB81" s="288"/>
      <c r="FSC81" s="288"/>
      <c r="FSD81" s="288"/>
      <c r="FSE81" s="288"/>
      <c r="FSF81" s="288"/>
      <c r="FSG81" s="288"/>
      <c r="FSH81" s="288"/>
      <c r="FSI81" s="288"/>
      <c r="FSJ81" s="288"/>
      <c r="FSK81" s="288"/>
      <c r="FSL81" s="289"/>
      <c r="FSM81" s="287"/>
      <c r="FSN81" s="288"/>
      <c r="FSO81" s="288"/>
      <c r="FSP81" s="288"/>
      <c r="FSQ81" s="288"/>
      <c r="FSR81" s="288"/>
      <c r="FSS81" s="288"/>
      <c r="FST81" s="288"/>
      <c r="FSU81" s="288"/>
      <c r="FSV81" s="288"/>
      <c r="FSW81" s="288"/>
      <c r="FSX81" s="288"/>
      <c r="FSY81" s="289"/>
      <c r="FSZ81" s="287"/>
      <c r="FTA81" s="288"/>
      <c r="FTB81" s="288"/>
      <c r="FTC81" s="288"/>
      <c r="FTD81" s="288"/>
      <c r="FTE81" s="288"/>
      <c r="FTF81" s="288"/>
      <c r="FTG81" s="288"/>
      <c r="FTH81" s="288"/>
      <c r="FTI81" s="288"/>
      <c r="FTJ81" s="288"/>
      <c r="FTK81" s="288"/>
      <c r="FTL81" s="289"/>
      <c r="FTM81" s="287"/>
      <c r="FTN81" s="288"/>
      <c r="FTO81" s="288"/>
      <c r="FTP81" s="288"/>
      <c r="FTQ81" s="288"/>
      <c r="FTR81" s="288"/>
      <c r="FTS81" s="288"/>
      <c r="FTT81" s="288"/>
      <c r="FTU81" s="288"/>
      <c r="FTV81" s="288"/>
      <c r="FTW81" s="288"/>
      <c r="FTX81" s="288"/>
      <c r="FTY81" s="289"/>
      <c r="FTZ81" s="287"/>
      <c r="FUA81" s="288"/>
      <c r="FUB81" s="288"/>
      <c r="FUC81" s="288"/>
      <c r="FUD81" s="288"/>
      <c r="FUE81" s="288"/>
      <c r="FUF81" s="288"/>
      <c r="FUG81" s="288"/>
      <c r="FUH81" s="288"/>
      <c r="FUI81" s="288"/>
      <c r="FUJ81" s="288"/>
      <c r="FUK81" s="288"/>
      <c r="FUL81" s="289"/>
      <c r="FUM81" s="287"/>
      <c r="FUN81" s="288"/>
      <c r="FUO81" s="288"/>
      <c r="FUP81" s="288"/>
      <c r="FUQ81" s="288"/>
      <c r="FUR81" s="288"/>
      <c r="FUS81" s="288"/>
      <c r="FUT81" s="288"/>
      <c r="FUU81" s="288"/>
      <c r="FUV81" s="288"/>
      <c r="FUW81" s="288"/>
      <c r="FUX81" s="288"/>
      <c r="FUY81" s="289"/>
      <c r="FUZ81" s="287"/>
      <c r="FVA81" s="288"/>
      <c r="FVB81" s="288"/>
      <c r="FVC81" s="288"/>
      <c r="FVD81" s="288"/>
      <c r="FVE81" s="288"/>
      <c r="FVF81" s="288"/>
      <c r="FVG81" s="288"/>
      <c r="FVH81" s="288"/>
      <c r="FVI81" s="288"/>
      <c r="FVJ81" s="288"/>
      <c r="FVK81" s="288"/>
      <c r="FVL81" s="289"/>
      <c r="FVM81" s="287"/>
      <c r="FVN81" s="288"/>
      <c r="FVO81" s="288"/>
      <c r="FVP81" s="288"/>
      <c r="FVQ81" s="288"/>
      <c r="FVR81" s="288"/>
      <c r="FVS81" s="288"/>
      <c r="FVT81" s="288"/>
      <c r="FVU81" s="288"/>
      <c r="FVV81" s="288"/>
      <c r="FVW81" s="288"/>
      <c r="FVX81" s="288"/>
      <c r="FVY81" s="289"/>
      <c r="FVZ81" s="287"/>
      <c r="FWA81" s="288"/>
      <c r="FWB81" s="288"/>
      <c r="FWC81" s="288"/>
      <c r="FWD81" s="288"/>
      <c r="FWE81" s="288"/>
      <c r="FWF81" s="288"/>
      <c r="FWG81" s="288"/>
      <c r="FWH81" s="288"/>
      <c r="FWI81" s="288"/>
      <c r="FWJ81" s="288"/>
      <c r="FWK81" s="288"/>
      <c r="FWL81" s="289"/>
      <c r="FWM81" s="287"/>
      <c r="FWN81" s="288"/>
      <c r="FWO81" s="288"/>
      <c r="FWP81" s="288"/>
      <c r="FWQ81" s="288"/>
      <c r="FWR81" s="288"/>
      <c r="FWS81" s="288"/>
      <c r="FWT81" s="288"/>
      <c r="FWU81" s="288"/>
      <c r="FWV81" s="288"/>
      <c r="FWW81" s="288"/>
      <c r="FWX81" s="288"/>
      <c r="FWY81" s="289"/>
      <c r="FWZ81" s="287"/>
      <c r="FXA81" s="288"/>
      <c r="FXB81" s="288"/>
      <c r="FXC81" s="288"/>
      <c r="FXD81" s="288"/>
      <c r="FXE81" s="288"/>
      <c r="FXF81" s="288"/>
      <c r="FXG81" s="288"/>
      <c r="FXH81" s="288"/>
      <c r="FXI81" s="288"/>
      <c r="FXJ81" s="288"/>
      <c r="FXK81" s="288"/>
      <c r="FXL81" s="289"/>
      <c r="FXM81" s="287"/>
      <c r="FXN81" s="288"/>
      <c r="FXO81" s="288"/>
      <c r="FXP81" s="288"/>
      <c r="FXQ81" s="288"/>
      <c r="FXR81" s="288"/>
      <c r="FXS81" s="288"/>
      <c r="FXT81" s="288"/>
      <c r="FXU81" s="288"/>
      <c r="FXV81" s="288"/>
      <c r="FXW81" s="288"/>
      <c r="FXX81" s="288"/>
      <c r="FXY81" s="289"/>
      <c r="FXZ81" s="287"/>
      <c r="FYA81" s="288"/>
      <c r="FYB81" s="288"/>
      <c r="FYC81" s="288"/>
      <c r="FYD81" s="288"/>
      <c r="FYE81" s="288"/>
      <c r="FYF81" s="288"/>
      <c r="FYG81" s="288"/>
      <c r="FYH81" s="288"/>
      <c r="FYI81" s="288"/>
      <c r="FYJ81" s="288"/>
      <c r="FYK81" s="288"/>
      <c r="FYL81" s="289"/>
      <c r="FYM81" s="287"/>
      <c r="FYN81" s="288"/>
      <c r="FYO81" s="288"/>
      <c r="FYP81" s="288"/>
      <c r="FYQ81" s="288"/>
      <c r="FYR81" s="288"/>
      <c r="FYS81" s="288"/>
      <c r="FYT81" s="288"/>
      <c r="FYU81" s="288"/>
      <c r="FYV81" s="288"/>
      <c r="FYW81" s="288"/>
      <c r="FYX81" s="288"/>
      <c r="FYY81" s="289"/>
      <c r="FYZ81" s="287"/>
      <c r="FZA81" s="288"/>
      <c r="FZB81" s="288"/>
      <c r="FZC81" s="288"/>
      <c r="FZD81" s="288"/>
      <c r="FZE81" s="288"/>
      <c r="FZF81" s="288"/>
      <c r="FZG81" s="288"/>
      <c r="FZH81" s="288"/>
      <c r="FZI81" s="288"/>
      <c r="FZJ81" s="288"/>
      <c r="FZK81" s="288"/>
      <c r="FZL81" s="289"/>
      <c r="FZM81" s="287"/>
      <c r="FZN81" s="288"/>
      <c r="FZO81" s="288"/>
      <c r="FZP81" s="288"/>
      <c r="FZQ81" s="288"/>
      <c r="FZR81" s="288"/>
      <c r="FZS81" s="288"/>
      <c r="FZT81" s="288"/>
      <c r="FZU81" s="288"/>
      <c r="FZV81" s="288"/>
      <c r="FZW81" s="288"/>
      <c r="FZX81" s="288"/>
      <c r="FZY81" s="289"/>
      <c r="FZZ81" s="287"/>
      <c r="GAA81" s="288"/>
      <c r="GAB81" s="288"/>
      <c r="GAC81" s="288"/>
      <c r="GAD81" s="288"/>
      <c r="GAE81" s="288"/>
      <c r="GAF81" s="288"/>
      <c r="GAG81" s="288"/>
      <c r="GAH81" s="288"/>
      <c r="GAI81" s="288"/>
      <c r="GAJ81" s="288"/>
      <c r="GAK81" s="288"/>
      <c r="GAL81" s="289"/>
      <c r="GAM81" s="287"/>
      <c r="GAN81" s="288"/>
      <c r="GAO81" s="288"/>
      <c r="GAP81" s="288"/>
      <c r="GAQ81" s="288"/>
      <c r="GAR81" s="288"/>
      <c r="GAS81" s="288"/>
      <c r="GAT81" s="288"/>
      <c r="GAU81" s="288"/>
      <c r="GAV81" s="288"/>
      <c r="GAW81" s="288"/>
      <c r="GAX81" s="288"/>
      <c r="GAY81" s="289"/>
      <c r="GAZ81" s="287"/>
      <c r="GBA81" s="288"/>
      <c r="GBB81" s="288"/>
      <c r="GBC81" s="288"/>
      <c r="GBD81" s="288"/>
      <c r="GBE81" s="288"/>
      <c r="GBF81" s="288"/>
      <c r="GBG81" s="288"/>
      <c r="GBH81" s="288"/>
      <c r="GBI81" s="288"/>
      <c r="GBJ81" s="288"/>
      <c r="GBK81" s="288"/>
      <c r="GBL81" s="289"/>
      <c r="GBM81" s="287"/>
      <c r="GBN81" s="288"/>
      <c r="GBO81" s="288"/>
      <c r="GBP81" s="288"/>
      <c r="GBQ81" s="288"/>
      <c r="GBR81" s="288"/>
      <c r="GBS81" s="288"/>
      <c r="GBT81" s="288"/>
      <c r="GBU81" s="288"/>
      <c r="GBV81" s="288"/>
      <c r="GBW81" s="288"/>
      <c r="GBX81" s="288"/>
      <c r="GBY81" s="289"/>
      <c r="GBZ81" s="287"/>
      <c r="GCA81" s="288"/>
      <c r="GCB81" s="288"/>
      <c r="GCC81" s="288"/>
      <c r="GCD81" s="288"/>
      <c r="GCE81" s="288"/>
      <c r="GCF81" s="288"/>
      <c r="GCG81" s="288"/>
      <c r="GCH81" s="288"/>
      <c r="GCI81" s="288"/>
      <c r="GCJ81" s="288"/>
      <c r="GCK81" s="288"/>
      <c r="GCL81" s="289"/>
      <c r="GCM81" s="287"/>
      <c r="GCN81" s="288"/>
      <c r="GCO81" s="288"/>
      <c r="GCP81" s="288"/>
      <c r="GCQ81" s="288"/>
      <c r="GCR81" s="288"/>
      <c r="GCS81" s="288"/>
      <c r="GCT81" s="288"/>
      <c r="GCU81" s="288"/>
      <c r="GCV81" s="288"/>
      <c r="GCW81" s="288"/>
      <c r="GCX81" s="288"/>
      <c r="GCY81" s="289"/>
      <c r="GCZ81" s="287"/>
      <c r="GDA81" s="288"/>
      <c r="GDB81" s="288"/>
      <c r="GDC81" s="288"/>
      <c r="GDD81" s="288"/>
      <c r="GDE81" s="288"/>
      <c r="GDF81" s="288"/>
      <c r="GDG81" s="288"/>
      <c r="GDH81" s="288"/>
      <c r="GDI81" s="288"/>
      <c r="GDJ81" s="288"/>
      <c r="GDK81" s="288"/>
      <c r="GDL81" s="289"/>
      <c r="GDM81" s="287"/>
      <c r="GDN81" s="288"/>
      <c r="GDO81" s="288"/>
      <c r="GDP81" s="288"/>
      <c r="GDQ81" s="288"/>
      <c r="GDR81" s="288"/>
      <c r="GDS81" s="288"/>
      <c r="GDT81" s="288"/>
      <c r="GDU81" s="288"/>
      <c r="GDV81" s="288"/>
      <c r="GDW81" s="288"/>
      <c r="GDX81" s="288"/>
      <c r="GDY81" s="289"/>
      <c r="GDZ81" s="287"/>
      <c r="GEA81" s="288"/>
      <c r="GEB81" s="288"/>
      <c r="GEC81" s="288"/>
      <c r="GED81" s="288"/>
      <c r="GEE81" s="288"/>
      <c r="GEF81" s="288"/>
      <c r="GEG81" s="288"/>
      <c r="GEH81" s="288"/>
      <c r="GEI81" s="288"/>
      <c r="GEJ81" s="288"/>
      <c r="GEK81" s="288"/>
      <c r="GEL81" s="289"/>
      <c r="GEM81" s="287"/>
      <c r="GEN81" s="288"/>
      <c r="GEO81" s="288"/>
      <c r="GEP81" s="288"/>
      <c r="GEQ81" s="288"/>
      <c r="GER81" s="288"/>
      <c r="GES81" s="288"/>
      <c r="GET81" s="288"/>
      <c r="GEU81" s="288"/>
      <c r="GEV81" s="288"/>
      <c r="GEW81" s="288"/>
      <c r="GEX81" s="288"/>
      <c r="GEY81" s="289"/>
      <c r="GEZ81" s="287"/>
      <c r="GFA81" s="288"/>
      <c r="GFB81" s="288"/>
      <c r="GFC81" s="288"/>
      <c r="GFD81" s="288"/>
      <c r="GFE81" s="288"/>
      <c r="GFF81" s="288"/>
      <c r="GFG81" s="288"/>
      <c r="GFH81" s="288"/>
      <c r="GFI81" s="288"/>
      <c r="GFJ81" s="288"/>
      <c r="GFK81" s="288"/>
      <c r="GFL81" s="289"/>
      <c r="GFM81" s="287"/>
      <c r="GFN81" s="288"/>
      <c r="GFO81" s="288"/>
      <c r="GFP81" s="288"/>
      <c r="GFQ81" s="288"/>
      <c r="GFR81" s="288"/>
      <c r="GFS81" s="288"/>
      <c r="GFT81" s="288"/>
      <c r="GFU81" s="288"/>
      <c r="GFV81" s="288"/>
      <c r="GFW81" s="288"/>
      <c r="GFX81" s="288"/>
      <c r="GFY81" s="289"/>
      <c r="GFZ81" s="287"/>
      <c r="GGA81" s="288"/>
      <c r="GGB81" s="288"/>
      <c r="GGC81" s="288"/>
      <c r="GGD81" s="288"/>
      <c r="GGE81" s="288"/>
      <c r="GGF81" s="288"/>
      <c r="GGG81" s="288"/>
      <c r="GGH81" s="288"/>
      <c r="GGI81" s="288"/>
      <c r="GGJ81" s="288"/>
      <c r="GGK81" s="288"/>
      <c r="GGL81" s="289"/>
      <c r="GGM81" s="287"/>
      <c r="GGN81" s="288"/>
      <c r="GGO81" s="288"/>
      <c r="GGP81" s="288"/>
      <c r="GGQ81" s="288"/>
      <c r="GGR81" s="288"/>
      <c r="GGS81" s="288"/>
      <c r="GGT81" s="288"/>
      <c r="GGU81" s="288"/>
      <c r="GGV81" s="288"/>
      <c r="GGW81" s="288"/>
      <c r="GGX81" s="288"/>
      <c r="GGY81" s="289"/>
      <c r="GGZ81" s="287"/>
      <c r="GHA81" s="288"/>
      <c r="GHB81" s="288"/>
      <c r="GHC81" s="288"/>
      <c r="GHD81" s="288"/>
      <c r="GHE81" s="288"/>
      <c r="GHF81" s="288"/>
      <c r="GHG81" s="288"/>
      <c r="GHH81" s="288"/>
      <c r="GHI81" s="288"/>
      <c r="GHJ81" s="288"/>
      <c r="GHK81" s="288"/>
      <c r="GHL81" s="289"/>
      <c r="GHM81" s="287"/>
      <c r="GHN81" s="288"/>
      <c r="GHO81" s="288"/>
      <c r="GHP81" s="288"/>
      <c r="GHQ81" s="288"/>
      <c r="GHR81" s="288"/>
      <c r="GHS81" s="288"/>
      <c r="GHT81" s="288"/>
      <c r="GHU81" s="288"/>
      <c r="GHV81" s="288"/>
      <c r="GHW81" s="288"/>
      <c r="GHX81" s="288"/>
      <c r="GHY81" s="289"/>
      <c r="GHZ81" s="287"/>
      <c r="GIA81" s="288"/>
      <c r="GIB81" s="288"/>
      <c r="GIC81" s="288"/>
      <c r="GID81" s="288"/>
      <c r="GIE81" s="288"/>
      <c r="GIF81" s="288"/>
      <c r="GIG81" s="288"/>
      <c r="GIH81" s="288"/>
      <c r="GII81" s="288"/>
      <c r="GIJ81" s="288"/>
      <c r="GIK81" s="288"/>
      <c r="GIL81" s="289"/>
      <c r="GIM81" s="287"/>
      <c r="GIN81" s="288"/>
      <c r="GIO81" s="288"/>
      <c r="GIP81" s="288"/>
      <c r="GIQ81" s="288"/>
      <c r="GIR81" s="288"/>
      <c r="GIS81" s="288"/>
      <c r="GIT81" s="288"/>
      <c r="GIU81" s="288"/>
      <c r="GIV81" s="288"/>
      <c r="GIW81" s="288"/>
      <c r="GIX81" s="288"/>
      <c r="GIY81" s="289"/>
      <c r="GIZ81" s="287"/>
      <c r="GJA81" s="288"/>
      <c r="GJB81" s="288"/>
      <c r="GJC81" s="288"/>
      <c r="GJD81" s="288"/>
      <c r="GJE81" s="288"/>
      <c r="GJF81" s="288"/>
      <c r="GJG81" s="288"/>
      <c r="GJH81" s="288"/>
      <c r="GJI81" s="288"/>
      <c r="GJJ81" s="288"/>
      <c r="GJK81" s="288"/>
      <c r="GJL81" s="289"/>
      <c r="GJM81" s="287"/>
      <c r="GJN81" s="288"/>
      <c r="GJO81" s="288"/>
      <c r="GJP81" s="288"/>
      <c r="GJQ81" s="288"/>
      <c r="GJR81" s="288"/>
      <c r="GJS81" s="288"/>
      <c r="GJT81" s="288"/>
      <c r="GJU81" s="288"/>
      <c r="GJV81" s="288"/>
      <c r="GJW81" s="288"/>
      <c r="GJX81" s="288"/>
      <c r="GJY81" s="289"/>
      <c r="GJZ81" s="287"/>
      <c r="GKA81" s="288"/>
      <c r="GKB81" s="288"/>
      <c r="GKC81" s="288"/>
      <c r="GKD81" s="288"/>
      <c r="GKE81" s="288"/>
      <c r="GKF81" s="288"/>
      <c r="GKG81" s="288"/>
      <c r="GKH81" s="288"/>
      <c r="GKI81" s="288"/>
      <c r="GKJ81" s="288"/>
      <c r="GKK81" s="288"/>
      <c r="GKL81" s="289"/>
      <c r="GKM81" s="287"/>
      <c r="GKN81" s="288"/>
      <c r="GKO81" s="288"/>
      <c r="GKP81" s="288"/>
      <c r="GKQ81" s="288"/>
      <c r="GKR81" s="288"/>
      <c r="GKS81" s="288"/>
      <c r="GKT81" s="288"/>
      <c r="GKU81" s="288"/>
      <c r="GKV81" s="288"/>
      <c r="GKW81" s="288"/>
      <c r="GKX81" s="288"/>
      <c r="GKY81" s="289"/>
      <c r="GKZ81" s="287"/>
      <c r="GLA81" s="288"/>
      <c r="GLB81" s="288"/>
      <c r="GLC81" s="288"/>
      <c r="GLD81" s="288"/>
      <c r="GLE81" s="288"/>
      <c r="GLF81" s="288"/>
      <c r="GLG81" s="288"/>
      <c r="GLH81" s="288"/>
      <c r="GLI81" s="288"/>
      <c r="GLJ81" s="288"/>
      <c r="GLK81" s="288"/>
      <c r="GLL81" s="289"/>
      <c r="GLM81" s="287"/>
      <c r="GLN81" s="288"/>
      <c r="GLO81" s="288"/>
      <c r="GLP81" s="288"/>
      <c r="GLQ81" s="288"/>
      <c r="GLR81" s="288"/>
      <c r="GLS81" s="288"/>
      <c r="GLT81" s="288"/>
      <c r="GLU81" s="288"/>
      <c r="GLV81" s="288"/>
      <c r="GLW81" s="288"/>
      <c r="GLX81" s="288"/>
      <c r="GLY81" s="289"/>
      <c r="GLZ81" s="287"/>
      <c r="GMA81" s="288"/>
      <c r="GMB81" s="288"/>
      <c r="GMC81" s="288"/>
      <c r="GMD81" s="288"/>
      <c r="GME81" s="288"/>
      <c r="GMF81" s="288"/>
      <c r="GMG81" s="288"/>
      <c r="GMH81" s="288"/>
      <c r="GMI81" s="288"/>
      <c r="GMJ81" s="288"/>
      <c r="GMK81" s="288"/>
      <c r="GML81" s="289"/>
      <c r="GMM81" s="287"/>
      <c r="GMN81" s="288"/>
      <c r="GMO81" s="288"/>
      <c r="GMP81" s="288"/>
      <c r="GMQ81" s="288"/>
      <c r="GMR81" s="288"/>
      <c r="GMS81" s="288"/>
      <c r="GMT81" s="288"/>
      <c r="GMU81" s="288"/>
      <c r="GMV81" s="288"/>
      <c r="GMW81" s="288"/>
      <c r="GMX81" s="288"/>
      <c r="GMY81" s="289"/>
      <c r="GMZ81" s="287"/>
      <c r="GNA81" s="288"/>
      <c r="GNB81" s="288"/>
      <c r="GNC81" s="288"/>
      <c r="GND81" s="288"/>
      <c r="GNE81" s="288"/>
      <c r="GNF81" s="288"/>
      <c r="GNG81" s="288"/>
      <c r="GNH81" s="288"/>
      <c r="GNI81" s="288"/>
      <c r="GNJ81" s="288"/>
      <c r="GNK81" s="288"/>
      <c r="GNL81" s="289"/>
      <c r="GNM81" s="287"/>
      <c r="GNN81" s="288"/>
      <c r="GNO81" s="288"/>
      <c r="GNP81" s="288"/>
      <c r="GNQ81" s="288"/>
      <c r="GNR81" s="288"/>
      <c r="GNS81" s="288"/>
      <c r="GNT81" s="288"/>
      <c r="GNU81" s="288"/>
      <c r="GNV81" s="288"/>
      <c r="GNW81" s="288"/>
      <c r="GNX81" s="288"/>
      <c r="GNY81" s="289"/>
      <c r="GNZ81" s="287"/>
      <c r="GOA81" s="288"/>
      <c r="GOB81" s="288"/>
      <c r="GOC81" s="288"/>
      <c r="GOD81" s="288"/>
      <c r="GOE81" s="288"/>
      <c r="GOF81" s="288"/>
      <c r="GOG81" s="288"/>
      <c r="GOH81" s="288"/>
      <c r="GOI81" s="288"/>
      <c r="GOJ81" s="288"/>
      <c r="GOK81" s="288"/>
      <c r="GOL81" s="289"/>
      <c r="GOM81" s="287"/>
      <c r="GON81" s="288"/>
      <c r="GOO81" s="288"/>
      <c r="GOP81" s="288"/>
      <c r="GOQ81" s="288"/>
      <c r="GOR81" s="288"/>
      <c r="GOS81" s="288"/>
      <c r="GOT81" s="288"/>
      <c r="GOU81" s="288"/>
      <c r="GOV81" s="288"/>
      <c r="GOW81" s="288"/>
      <c r="GOX81" s="288"/>
      <c r="GOY81" s="289"/>
      <c r="GOZ81" s="287"/>
      <c r="GPA81" s="288"/>
      <c r="GPB81" s="288"/>
      <c r="GPC81" s="288"/>
      <c r="GPD81" s="288"/>
      <c r="GPE81" s="288"/>
      <c r="GPF81" s="288"/>
      <c r="GPG81" s="288"/>
      <c r="GPH81" s="288"/>
      <c r="GPI81" s="288"/>
      <c r="GPJ81" s="288"/>
      <c r="GPK81" s="288"/>
      <c r="GPL81" s="289"/>
      <c r="GPM81" s="287"/>
      <c r="GPN81" s="288"/>
      <c r="GPO81" s="288"/>
      <c r="GPP81" s="288"/>
      <c r="GPQ81" s="288"/>
      <c r="GPR81" s="288"/>
      <c r="GPS81" s="288"/>
      <c r="GPT81" s="288"/>
      <c r="GPU81" s="288"/>
      <c r="GPV81" s="288"/>
      <c r="GPW81" s="288"/>
      <c r="GPX81" s="288"/>
      <c r="GPY81" s="289"/>
      <c r="GPZ81" s="287"/>
      <c r="GQA81" s="288"/>
      <c r="GQB81" s="288"/>
      <c r="GQC81" s="288"/>
      <c r="GQD81" s="288"/>
      <c r="GQE81" s="288"/>
      <c r="GQF81" s="288"/>
      <c r="GQG81" s="288"/>
      <c r="GQH81" s="288"/>
      <c r="GQI81" s="288"/>
      <c r="GQJ81" s="288"/>
      <c r="GQK81" s="288"/>
      <c r="GQL81" s="289"/>
      <c r="GQM81" s="287"/>
      <c r="GQN81" s="288"/>
      <c r="GQO81" s="288"/>
      <c r="GQP81" s="288"/>
      <c r="GQQ81" s="288"/>
      <c r="GQR81" s="288"/>
      <c r="GQS81" s="288"/>
      <c r="GQT81" s="288"/>
      <c r="GQU81" s="288"/>
      <c r="GQV81" s="288"/>
      <c r="GQW81" s="288"/>
      <c r="GQX81" s="288"/>
      <c r="GQY81" s="289"/>
      <c r="GQZ81" s="287"/>
      <c r="GRA81" s="288"/>
      <c r="GRB81" s="288"/>
      <c r="GRC81" s="288"/>
      <c r="GRD81" s="288"/>
      <c r="GRE81" s="288"/>
      <c r="GRF81" s="288"/>
      <c r="GRG81" s="288"/>
      <c r="GRH81" s="288"/>
      <c r="GRI81" s="288"/>
      <c r="GRJ81" s="288"/>
      <c r="GRK81" s="288"/>
      <c r="GRL81" s="289"/>
      <c r="GRM81" s="287"/>
      <c r="GRN81" s="288"/>
      <c r="GRO81" s="288"/>
      <c r="GRP81" s="288"/>
      <c r="GRQ81" s="288"/>
      <c r="GRR81" s="288"/>
      <c r="GRS81" s="288"/>
      <c r="GRT81" s="288"/>
      <c r="GRU81" s="288"/>
      <c r="GRV81" s="288"/>
      <c r="GRW81" s="288"/>
      <c r="GRX81" s="288"/>
      <c r="GRY81" s="289"/>
      <c r="GRZ81" s="287"/>
      <c r="GSA81" s="288"/>
      <c r="GSB81" s="288"/>
      <c r="GSC81" s="288"/>
      <c r="GSD81" s="288"/>
      <c r="GSE81" s="288"/>
      <c r="GSF81" s="288"/>
      <c r="GSG81" s="288"/>
      <c r="GSH81" s="288"/>
      <c r="GSI81" s="288"/>
      <c r="GSJ81" s="288"/>
      <c r="GSK81" s="288"/>
      <c r="GSL81" s="289"/>
      <c r="GSM81" s="287"/>
      <c r="GSN81" s="288"/>
      <c r="GSO81" s="288"/>
      <c r="GSP81" s="288"/>
      <c r="GSQ81" s="288"/>
      <c r="GSR81" s="288"/>
      <c r="GSS81" s="288"/>
      <c r="GST81" s="288"/>
      <c r="GSU81" s="288"/>
      <c r="GSV81" s="288"/>
      <c r="GSW81" s="288"/>
      <c r="GSX81" s="288"/>
      <c r="GSY81" s="289"/>
      <c r="GSZ81" s="287"/>
      <c r="GTA81" s="288"/>
      <c r="GTB81" s="288"/>
      <c r="GTC81" s="288"/>
      <c r="GTD81" s="288"/>
      <c r="GTE81" s="288"/>
      <c r="GTF81" s="288"/>
      <c r="GTG81" s="288"/>
      <c r="GTH81" s="288"/>
      <c r="GTI81" s="288"/>
      <c r="GTJ81" s="288"/>
      <c r="GTK81" s="288"/>
      <c r="GTL81" s="289"/>
      <c r="GTM81" s="287"/>
      <c r="GTN81" s="288"/>
      <c r="GTO81" s="288"/>
      <c r="GTP81" s="288"/>
      <c r="GTQ81" s="288"/>
      <c r="GTR81" s="288"/>
      <c r="GTS81" s="288"/>
      <c r="GTT81" s="288"/>
      <c r="GTU81" s="288"/>
      <c r="GTV81" s="288"/>
      <c r="GTW81" s="288"/>
      <c r="GTX81" s="288"/>
      <c r="GTY81" s="289"/>
      <c r="GTZ81" s="287"/>
      <c r="GUA81" s="288"/>
      <c r="GUB81" s="288"/>
      <c r="GUC81" s="288"/>
      <c r="GUD81" s="288"/>
      <c r="GUE81" s="288"/>
      <c r="GUF81" s="288"/>
      <c r="GUG81" s="288"/>
      <c r="GUH81" s="288"/>
      <c r="GUI81" s="288"/>
      <c r="GUJ81" s="288"/>
      <c r="GUK81" s="288"/>
      <c r="GUL81" s="289"/>
      <c r="GUM81" s="287"/>
      <c r="GUN81" s="288"/>
      <c r="GUO81" s="288"/>
      <c r="GUP81" s="288"/>
      <c r="GUQ81" s="288"/>
      <c r="GUR81" s="288"/>
      <c r="GUS81" s="288"/>
      <c r="GUT81" s="288"/>
      <c r="GUU81" s="288"/>
      <c r="GUV81" s="288"/>
      <c r="GUW81" s="288"/>
      <c r="GUX81" s="288"/>
      <c r="GUY81" s="289"/>
      <c r="GUZ81" s="287"/>
      <c r="GVA81" s="288"/>
      <c r="GVB81" s="288"/>
      <c r="GVC81" s="288"/>
      <c r="GVD81" s="288"/>
      <c r="GVE81" s="288"/>
      <c r="GVF81" s="288"/>
      <c r="GVG81" s="288"/>
      <c r="GVH81" s="288"/>
      <c r="GVI81" s="288"/>
      <c r="GVJ81" s="288"/>
      <c r="GVK81" s="288"/>
      <c r="GVL81" s="289"/>
      <c r="GVM81" s="287"/>
      <c r="GVN81" s="288"/>
      <c r="GVO81" s="288"/>
      <c r="GVP81" s="288"/>
      <c r="GVQ81" s="288"/>
      <c r="GVR81" s="288"/>
      <c r="GVS81" s="288"/>
      <c r="GVT81" s="288"/>
      <c r="GVU81" s="288"/>
      <c r="GVV81" s="288"/>
      <c r="GVW81" s="288"/>
      <c r="GVX81" s="288"/>
      <c r="GVY81" s="289"/>
      <c r="GVZ81" s="287"/>
      <c r="GWA81" s="288"/>
      <c r="GWB81" s="288"/>
      <c r="GWC81" s="288"/>
      <c r="GWD81" s="288"/>
      <c r="GWE81" s="288"/>
      <c r="GWF81" s="288"/>
      <c r="GWG81" s="288"/>
      <c r="GWH81" s="288"/>
      <c r="GWI81" s="288"/>
      <c r="GWJ81" s="288"/>
      <c r="GWK81" s="288"/>
      <c r="GWL81" s="289"/>
      <c r="GWM81" s="287"/>
      <c r="GWN81" s="288"/>
      <c r="GWO81" s="288"/>
      <c r="GWP81" s="288"/>
      <c r="GWQ81" s="288"/>
      <c r="GWR81" s="288"/>
      <c r="GWS81" s="288"/>
      <c r="GWT81" s="288"/>
      <c r="GWU81" s="288"/>
      <c r="GWV81" s="288"/>
      <c r="GWW81" s="288"/>
      <c r="GWX81" s="288"/>
      <c r="GWY81" s="289"/>
      <c r="GWZ81" s="287"/>
      <c r="GXA81" s="288"/>
      <c r="GXB81" s="288"/>
      <c r="GXC81" s="288"/>
      <c r="GXD81" s="288"/>
      <c r="GXE81" s="288"/>
      <c r="GXF81" s="288"/>
      <c r="GXG81" s="288"/>
      <c r="GXH81" s="288"/>
      <c r="GXI81" s="288"/>
      <c r="GXJ81" s="288"/>
      <c r="GXK81" s="288"/>
      <c r="GXL81" s="289"/>
      <c r="GXM81" s="287"/>
      <c r="GXN81" s="288"/>
      <c r="GXO81" s="288"/>
      <c r="GXP81" s="288"/>
      <c r="GXQ81" s="288"/>
      <c r="GXR81" s="288"/>
      <c r="GXS81" s="288"/>
      <c r="GXT81" s="288"/>
      <c r="GXU81" s="288"/>
      <c r="GXV81" s="288"/>
      <c r="GXW81" s="288"/>
      <c r="GXX81" s="288"/>
      <c r="GXY81" s="289"/>
      <c r="GXZ81" s="287"/>
      <c r="GYA81" s="288"/>
      <c r="GYB81" s="288"/>
      <c r="GYC81" s="288"/>
      <c r="GYD81" s="288"/>
      <c r="GYE81" s="288"/>
      <c r="GYF81" s="288"/>
      <c r="GYG81" s="288"/>
      <c r="GYH81" s="288"/>
      <c r="GYI81" s="288"/>
      <c r="GYJ81" s="288"/>
      <c r="GYK81" s="288"/>
      <c r="GYL81" s="289"/>
      <c r="GYM81" s="287"/>
      <c r="GYN81" s="288"/>
      <c r="GYO81" s="288"/>
      <c r="GYP81" s="288"/>
      <c r="GYQ81" s="288"/>
      <c r="GYR81" s="288"/>
      <c r="GYS81" s="288"/>
      <c r="GYT81" s="288"/>
      <c r="GYU81" s="288"/>
      <c r="GYV81" s="288"/>
      <c r="GYW81" s="288"/>
      <c r="GYX81" s="288"/>
      <c r="GYY81" s="289"/>
      <c r="GYZ81" s="287"/>
      <c r="GZA81" s="288"/>
      <c r="GZB81" s="288"/>
      <c r="GZC81" s="288"/>
      <c r="GZD81" s="288"/>
      <c r="GZE81" s="288"/>
      <c r="GZF81" s="288"/>
      <c r="GZG81" s="288"/>
      <c r="GZH81" s="288"/>
      <c r="GZI81" s="288"/>
      <c r="GZJ81" s="288"/>
      <c r="GZK81" s="288"/>
      <c r="GZL81" s="289"/>
      <c r="GZM81" s="287"/>
      <c r="GZN81" s="288"/>
      <c r="GZO81" s="288"/>
      <c r="GZP81" s="288"/>
      <c r="GZQ81" s="288"/>
      <c r="GZR81" s="288"/>
      <c r="GZS81" s="288"/>
      <c r="GZT81" s="288"/>
      <c r="GZU81" s="288"/>
      <c r="GZV81" s="288"/>
      <c r="GZW81" s="288"/>
      <c r="GZX81" s="288"/>
      <c r="GZY81" s="289"/>
      <c r="GZZ81" s="287"/>
      <c r="HAA81" s="288"/>
      <c r="HAB81" s="288"/>
      <c r="HAC81" s="288"/>
      <c r="HAD81" s="288"/>
      <c r="HAE81" s="288"/>
      <c r="HAF81" s="288"/>
      <c r="HAG81" s="288"/>
      <c r="HAH81" s="288"/>
      <c r="HAI81" s="288"/>
      <c r="HAJ81" s="288"/>
      <c r="HAK81" s="288"/>
      <c r="HAL81" s="289"/>
      <c r="HAM81" s="287"/>
      <c r="HAN81" s="288"/>
      <c r="HAO81" s="288"/>
      <c r="HAP81" s="288"/>
      <c r="HAQ81" s="288"/>
      <c r="HAR81" s="288"/>
      <c r="HAS81" s="288"/>
      <c r="HAT81" s="288"/>
      <c r="HAU81" s="288"/>
      <c r="HAV81" s="288"/>
      <c r="HAW81" s="288"/>
      <c r="HAX81" s="288"/>
      <c r="HAY81" s="289"/>
      <c r="HAZ81" s="287"/>
      <c r="HBA81" s="288"/>
      <c r="HBB81" s="288"/>
      <c r="HBC81" s="288"/>
      <c r="HBD81" s="288"/>
      <c r="HBE81" s="288"/>
      <c r="HBF81" s="288"/>
      <c r="HBG81" s="288"/>
      <c r="HBH81" s="288"/>
      <c r="HBI81" s="288"/>
      <c r="HBJ81" s="288"/>
      <c r="HBK81" s="288"/>
      <c r="HBL81" s="289"/>
      <c r="HBM81" s="287"/>
      <c r="HBN81" s="288"/>
      <c r="HBO81" s="288"/>
      <c r="HBP81" s="288"/>
      <c r="HBQ81" s="288"/>
      <c r="HBR81" s="288"/>
      <c r="HBS81" s="288"/>
      <c r="HBT81" s="288"/>
      <c r="HBU81" s="288"/>
      <c r="HBV81" s="288"/>
      <c r="HBW81" s="288"/>
      <c r="HBX81" s="288"/>
      <c r="HBY81" s="289"/>
      <c r="HBZ81" s="287"/>
      <c r="HCA81" s="288"/>
      <c r="HCB81" s="288"/>
      <c r="HCC81" s="288"/>
      <c r="HCD81" s="288"/>
      <c r="HCE81" s="288"/>
      <c r="HCF81" s="288"/>
      <c r="HCG81" s="288"/>
      <c r="HCH81" s="288"/>
      <c r="HCI81" s="288"/>
      <c r="HCJ81" s="288"/>
      <c r="HCK81" s="288"/>
      <c r="HCL81" s="289"/>
      <c r="HCM81" s="287"/>
      <c r="HCN81" s="288"/>
      <c r="HCO81" s="288"/>
      <c r="HCP81" s="288"/>
      <c r="HCQ81" s="288"/>
      <c r="HCR81" s="288"/>
      <c r="HCS81" s="288"/>
      <c r="HCT81" s="288"/>
      <c r="HCU81" s="288"/>
      <c r="HCV81" s="288"/>
      <c r="HCW81" s="288"/>
      <c r="HCX81" s="288"/>
      <c r="HCY81" s="289"/>
      <c r="HCZ81" s="287"/>
      <c r="HDA81" s="288"/>
      <c r="HDB81" s="288"/>
      <c r="HDC81" s="288"/>
      <c r="HDD81" s="288"/>
      <c r="HDE81" s="288"/>
      <c r="HDF81" s="288"/>
      <c r="HDG81" s="288"/>
      <c r="HDH81" s="288"/>
      <c r="HDI81" s="288"/>
      <c r="HDJ81" s="288"/>
      <c r="HDK81" s="288"/>
      <c r="HDL81" s="289"/>
      <c r="HDM81" s="287"/>
      <c r="HDN81" s="288"/>
      <c r="HDO81" s="288"/>
      <c r="HDP81" s="288"/>
      <c r="HDQ81" s="288"/>
      <c r="HDR81" s="288"/>
      <c r="HDS81" s="288"/>
      <c r="HDT81" s="288"/>
      <c r="HDU81" s="288"/>
      <c r="HDV81" s="288"/>
      <c r="HDW81" s="288"/>
      <c r="HDX81" s="288"/>
      <c r="HDY81" s="289"/>
      <c r="HDZ81" s="287"/>
      <c r="HEA81" s="288"/>
      <c r="HEB81" s="288"/>
      <c r="HEC81" s="288"/>
      <c r="HED81" s="288"/>
      <c r="HEE81" s="288"/>
      <c r="HEF81" s="288"/>
      <c r="HEG81" s="288"/>
      <c r="HEH81" s="288"/>
      <c r="HEI81" s="288"/>
      <c r="HEJ81" s="288"/>
      <c r="HEK81" s="288"/>
      <c r="HEL81" s="289"/>
      <c r="HEM81" s="287"/>
      <c r="HEN81" s="288"/>
      <c r="HEO81" s="288"/>
      <c r="HEP81" s="288"/>
      <c r="HEQ81" s="288"/>
      <c r="HER81" s="288"/>
      <c r="HES81" s="288"/>
      <c r="HET81" s="288"/>
      <c r="HEU81" s="288"/>
      <c r="HEV81" s="288"/>
      <c r="HEW81" s="288"/>
      <c r="HEX81" s="288"/>
      <c r="HEY81" s="289"/>
      <c r="HEZ81" s="287"/>
      <c r="HFA81" s="288"/>
      <c r="HFB81" s="288"/>
      <c r="HFC81" s="288"/>
      <c r="HFD81" s="288"/>
      <c r="HFE81" s="288"/>
      <c r="HFF81" s="288"/>
      <c r="HFG81" s="288"/>
      <c r="HFH81" s="288"/>
      <c r="HFI81" s="288"/>
      <c r="HFJ81" s="288"/>
      <c r="HFK81" s="288"/>
      <c r="HFL81" s="289"/>
      <c r="HFM81" s="287"/>
      <c r="HFN81" s="288"/>
      <c r="HFO81" s="288"/>
      <c r="HFP81" s="288"/>
      <c r="HFQ81" s="288"/>
      <c r="HFR81" s="288"/>
      <c r="HFS81" s="288"/>
      <c r="HFT81" s="288"/>
      <c r="HFU81" s="288"/>
      <c r="HFV81" s="288"/>
      <c r="HFW81" s="288"/>
      <c r="HFX81" s="288"/>
      <c r="HFY81" s="289"/>
      <c r="HFZ81" s="287"/>
      <c r="HGA81" s="288"/>
      <c r="HGB81" s="288"/>
      <c r="HGC81" s="288"/>
      <c r="HGD81" s="288"/>
      <c r="HGE81" s="288"/>
      <c r="HGF81" s="288"/>
      <c r="HGG81" s="288"/>
      <c r="HGH81" s="288"/>
      <c r="HGI81" s="288"/>
      <c r="HGJ81" s="288"/>
      <c r="HGK81" s="288"/>
      <c r="HGL81" s="289"/>
      <c r="HGM81" s="287"/>
      <c r="HGN81" s="288"/>
      <c r="HGO81" s="288"/>
      <c r="HGP81" s="288"/>
      <c r="HGQ81" s="288"/>
      <c r="HGR81" s="288"/>
      <c r="HGS81" s="288"/>
      <c r="HGT81" s="288"/>
      <c r="HGU81" s="288"/>
      <c r="HGV81" s="288"/>
      <c r="HGW81" s="288"/>
      <c r="HGX81" s="288"/>
      <c r="HGY81" s="289"/>
      <c r="HGZ81" s="287"/>
      <c r="HHA81" s="288"/>
      <c r="HHB81" s="288"/>
      <c r="HHC81" s="288"/>
      <c r="HHD81" s="288"/>
      <c r="HHE81" s="288"/>
      <c r="HHF81" s="288"/>
      <c r="HHG81" s="288"/>
      <c r="HHH81" s="288"/>
      <c r="HHI81" s="288"/>
      <c r="HHJ81" s="288"/>
      <c r="HHK81" s="288"/>
      <c r="HHL81" s="289"/>
      <c r="HHM81" s="287"/>
      <c r="HHN81" s="288"/>
      <c r="HHO81" s="288"/>
      <c r="HHP81" s="288"/>
      <c r="HHQ81" s="288"/>
      <c r="HHR81" s="288"/>
      <c r="HHS81" s="288"/>
      <c r="HHT81" s="288"/>
      <c r="HHU81" s="288"/>
      <c r="HHV81" s="288"/>
      <c r="HHW81" s="288"/>
      <c r="HHX81" s="288"/>
      <c r="HHY81" s="289"/>
      <c r="HHZ81" s="287"/>
      <c r="HIA81" s="288"/>
      <c r="HIB81" s="288"/>
      <c r="HIC81" s="288"/>
      <c r="HID81" s="288"/>
      <c r="HIE81" s="288"/>
      <c r="HIF81" s="288"/>
      <c r="HIG81" s="288"/>
      <c r="HIH81" s="288"/>
      <c r="HII81" s="288"/>
      <c r="HIJ81" s="288"/>
      <c r="HIK81" s="288"/>
      <c r="HIL81" s="289"/>
      <c r="HIM81" s="287"/>
      <c r="HIN81" s="288"/>
      <c r="HIO81" s="288"/>
      <c r="HIP81" s="288"/>
      <c r="HIQ81" s="288"/>
      <c r="HIR81" s="288"/>
      <c r="HIS81" s="288"/>
      <c r="HIT81" s="288"/>
      <c r="HIU81" s="288"/>
      <c r="HIV81" s="288"/>
      <c r="HIW81" s="288"/>
      <c r="HIX81" s="288"/>
      <c r="HIY81" s="289"/>
      <c r="HIZ81" s="287"/>
      <c r="HJA81" s="288"/>
      <c r="HJB81" s="288"/>
      <c r="HJC81" s="288"/>
      <c r="HJD81" s="288"/>
      <c r="HJE81" s="288"/>
      <c r="HJF81" s="288"/>
      <c r="HJG81" s="288"/>
      <c r="HJH81" s="288"/>
      <c r="HJI81" s="288"/>
      <c r="HJJ81" s="288"/>
      <c r="HJK81" s="288"/>
      <c r="HJL81" s="289"/>
      <c r="HJM81" s="287"/>
      <c r="HJN81" s="288"/>
      <c r="HJO81" s="288"/>
      <c r="HJP81" s="288"/>
      <c r="HJQ81" s="288"/>
      <c r="HJR81" s="288"/>
      <c r="HJS81" s="288"/>
      <c r="HJT81" s="288"/>
      <c r="HJU81" s="288"/>
      <c r="HJV81" s="288"/>
      <c r="HJW81" s="288"/>
      <c r="HJX81" s="288"/>
      <c r="HJY81" s="289"/>
      <c r="HJZ81" s="287"/>
      <c r="HKA81" s="288"/>
      <c r="HKB81" s="288"/>
      <c r="HKC81" s="288"/>
      <c r="HKD81" s="288"/>
      <c r="HKE81" s="288"/>
      <c r="HKF81" s="288"/>
      <c r="HKG81" s="288"/>
      <c r="HKH81" s="288"/>
      <c r="HKI81" s="288"/>
      <c r="HKJ81" s="288"/>
      <c r="HKK81" s="288"/>
      <c r="HKL81" s="289"/>
      <c r="HKM81" s="287"/>
      <c r="HKN81" s="288"/>
      <c r="HKO81" s="288"/>
      <c r="HKP81" s="288"/>
      <c r="HKQ81" s="288"/>
      <c r="HKR81" s="288"/>
      <c r="HKS81" s="288"/>
      <c r="HKT81" s="288"/>
      <c r="HKU81" s="288"/>
      <c r="HKV81" s="288"/>
      <c r="HKW81" s="288"/>
      <c r="HKX81" s="288"/>
      <c r="HKY81" s="289"/>
      <c r="HKZ81" s="287"/>
      <c r="HLA81" s="288"/>
      <c r="HLB81" s="288"/>
      <c r="HLC81" s="288"/>
      <c r="HLD81" s="288"/>
      <c r="HLE81" s="288"/>
      <c r="HLF81" s="288"/>
      <c r="HLG81" s="288"/>
      <c r="HLH81" s="288"/>
      <c r="HLI81" s="288"/>
      <c r="HLJ81" s="288"/>
      <c r="HLK81" s="288"/>
      <c r="HLL81" s="289"/>
      <c r="HLM81" s="287"/>
      <c r="HLN81" s="288"/>
      <c r="HLO81" s="288"/>
      <c r="HLP81" s="288"/>
      <c r="HLQ81" s="288"/>
      <c r="HLR81" s="288"/>
      <c r="HLS81" s="288"/>
      <c r="HLT81" s="288"/>
      <c r="HLU81" s="288"/>
      <c r="HLV81" s="288"/>
      <c r="HLW81" s="288"/>
      <c r="HLX81" s="288"/>
      <c r="HLY81" s="289"/>
      <c r="HLZ81" s="287"/>
      <c r="HMA81" s="288"/>
      <c r="HMB81" s="288"/>
      <c r="HMC81" s="288"/>
      <c r="HMD81" s="288"/>
      <c r="HME81" s="288"/>
      <c r="HMF81" s="288"/>
      <c r="HMG81" s="288"/>
      <c r="HMH81" s="288"/>
      <c r="HMI81" s="288"/>
      <c r="HMJ81" s="288"/>
      <c r="HMK81" s="288"/>
      <c r="HML81" s="289"/>
      <c r="HMM81" s="287"/>
      <c r="HMN81" s="288"/>
      <c r="HMO81" s="288"/>
      <c r="HMP81" s="288"/>
      <c r="HMQ81" s="288"/>
      <c r="HMR81" s="288"/>
      <c r="HMS81" s="288"/>
      <c r="HMT81" s="288"/>
      <c r="HMU81" s="288"/>
      <c r="HMV81" s="288"/>
      <c r="HMW81" s="288"/>
      <c r="HMX81" s="288"/>
      <c r="HMY81" s="289"/>
      <c r="HMZ81" s="287"/>
      <c r="HNA81" s="288"/>
      <c r="HNB81" s="288"/>
      <c r="HNC81" s="288"/>
      <c r="HND81" s="288"/>
      <c r="HNE81" s="288"/>
      <c r="HNF81" s="288"/>
      <c r="HNG81" s="288"/>
      <c r="HNH81" s="288"/>
      <c r="HNI81" s="288"/>
      <c r="HNJ81" s="288"/>
      <c r="HNK81" s="288"/>
      <c r="HNL81" s="289"/>
      <c r="HNM81" s="287"/>
      <c r="HNN81" s="288"/>
      <c r="HNO81" s="288"/>
      <c r="HNP81" s="288"/>
      <c r="HNQ81" s="288"/>
      <c r="HNR81" s="288"/>
      <c r="HNS81" s="288"/>
      <c r="HNT81" s="288"/>
      <c r="HNU81" s="288"/>
      <c r="HNV81" s="288"/>
      <c r="HNW81" s="288"/>
      <c r="HNX81" s="288"/>
      <c r="HNY81" s="289"/>
      <c r="HNZ81" s="287"/>
      <c r="HOA81" s="288"/>
      <c r="HOB81" s="288"/>
      <c r="HOC81" s="288"/>
      <c r="HOD81" s="288"/>
      <c r="HOE81" s="288"/>
      <c r="HOF81" s="288"/>
      <c r="HOG81" s="288"/>
      <c r="HOH81" s="288"/>
      <c r="HOI81" s="288"/>
      <c r="HOJ81" s="288"/>
      <c r="HOK81" s="288"/>
      <c r="HOL81" s="289"/>
      <c r="HOM81" s="287"/>
      <c r="HON81" s="288"/>
      <c r="HOO81" s="288"/>
      <c r="HOP81" s="288"/>
      <c r="HOQ81" s="288"/>
      <c r="HOR81" s="288"/>
      <c r="HOS81" s="288"/>
      <c r="HOT81" s="288"/>
      <c r="HOU81" s="288"/>
      <c r="HOV81" s="288"/>
      <c r="HOW81" s="288"/>
      <c r="HOX81" s="288"/>
      <c r="HOY81" s="289"/>
      <c r="HOZ81" s="287"/>
      <c r="HPA81" s="288"/>
      <c r="HPB81" s="288"/>
      <c r="HPC81" s="288"/>
      <c r="HPD81" s="288"/>
      <c r="HPE81" s="288"/>
      <c r="HPF81" s="288"/>
      <c r="HPG81" s="288"/>
      <c r="HPH81" s="288"/>
      <c r="HPI81" s="288"/>
      <c r="HPJ81" s="288"/>
      <c r="HPK81" s="288"/>
      <c r="HPL81" s="289"/>
      <c r="HPM81" s="287"/>
      <c r="HPN81" s="288"/>
      <c r="HPO81" s="288"/>
      <c r="HPP81" s="288"/>
      <c r="HPQ81" s="288"/>
      <c r="HPR81" s="288"/>
      <c r="HPS81" s="288"/>
      <c r="HPT81" s="288"/>
      <c r="HPU81" s="288"/>
      <c r="HPV81" s="288"/>
      <c r="HPW81" s="288"/>
      <c r="HPX81" s="288"/>
      <c r="HPY81" s="289"/>
      <c r="HPZ81" s="287"/>
      <c r="HQA81" s="288"/>
      <c r="HQB81" s="288"/>
      <c r="HQC81" s="288"/>
      <c r="HQD81" s="288"/>
      <c r="HQE81" s="288"/>
      <c r="HQF81" s="288"/>
      <c r="HQG81" s="288"/>
      <c r="HQH81" s="288"/>
      <c r="HQI81" s="288"/>
      <c r="HQJ81" s="288"/>
      <c r="HQK81" s="288"/>
      <c r="HQL81" s="289"/>
      <c r="HQM81" s="287"/>
      <c r="HQN81" s="288"/>
      <c r="HQO81" s="288"/>
      <c r="HQP81" s="288"/>
      <c r="HQQ81" s="288"/>
      <c r="HQR81" s="288"/>
      <c r="HQS81" s="288"/>
      <c r="HQT81" s="288"/>
      <c r="HQU81" s="288"/>
      <c r="HQV81" s="288"/>
      <c r="HQW81" s="288"/>
      <c r="HQX81" s="288"/>
      <c r="HQY81" s="289"/>
      <c r="HQZ81" s="287"/>
      <c r="HRA81" s="288"/>
      <c r="HRB81" s="288"/>
      <c r="HRC81" s="288"/>
      <c r="HRD81" s="288"/>
      <c r="HRE81" s="288"/>
      <c r="HRF81" s="288"/>
      <c r="HRG81" s="288"/>
      <c r="HRH81" s="288"/>
      <c r="HRI81" s="288"/>
      <c r="HRJ81" s="288"/>
      <c r="HRK81" s="288"/>
      <c r="HRL81" s="289"/>
      <c r="HRM81" s="287"/>
      <c r="HRN81" s="288"/>
      <c r="HRO81" s="288"/>
      <c r="HRP81" s="288"/>
      <c r="HRQ81" s="288"/>
      <c r="HRR81" s="288"/>
      <c r="HRS81" s="288"/>
      <c r="HRT81" s="288"/>
      <c r="HRU81" s="288"/>
      <c r="HRV81" s="288"/>
      <c r="HRW81" s="288"/>
      <c r="HRX81" s="288"/>
      <c r="HRY81" s="289"/>
      <c r="HRZ81" s="287"/>
      <c r="HSA81" s="288"/>
      <c r="HSB81" s="288"/>
      <c r="HSC81" s="288"/>
      <c r="HSD81" s="288"/>
      <c r="HSE81" s="288"/>
      <c r="HSF81" s="288"/>
      <c r="HSG81" s="288"/>
      <c r="HSH81" s="288"/>
      <c r="HSI81" s="288"/>
      <c r="HSJ81" s="288"/>
      <c r="HSK81" s="288"/>
      <c r="HSL81" s="289"/>
      <c r="HSM81" s="287"/>
      <c r="HSN81" s="288"/>
      <c r="HSO81" s="288"/>
      <c r="HSP81" s="288"/>
      <c r="HSQ81" s="288"/>
      <c r="HSR81" s="288"/>
      <c r="HSS81" s="288"/>
      <c r="HST81" s="288"/>
      <c r="HSU81" s="288"/>
      <c r="HSV81" s="288"/>
      <c r="HSW81" s="288"/>
      <c r="HSX81" s="288"/>
      <c r="HSY81" s="289"/>
      <c r="HSZ81" s="287"/>
      <c r="HTA81" s="288"/>
      <c r="HTB81" s="288"/>
      <c r="HTC81" s="288"/>
      <c r="HTD81" s="288"/>
      <c r="HTE81" s="288"/>
      <c r="HTF81" s="288"/>
      <c r="HTG81" s="288"/>
      <c r="HTH81" s="288"/>
      <c r="HTI81" s="288"/>
      <c r="HTJ81" s="288"/>
      <c r="HTK81" s="288"/>
      <c r="HTL81" s="289"/>
      <c r="HTM81" s="287"/>
      <c r="HTN81" s="288"/>
      <c r="HTO81" s="288"/>
      <c r="HTP81" s="288"/>
      <c r="HTQ81" s="288"/>
      <c r="HTR81" s="288"/>
      <c r="HTS81" s="288"/>
      <c r="HTT81" s="288"/>
      <c r="HTU81" s="288"/>
      <c r="HTV81" s="288"/>
      <c r="HTW81" s="288"/>
      <c r="HTX81" s="288"/>
      <c r="HTY81" s="289"/>
      <c r="HTZ81" s="287"/>
      <c r="HUA81" s="288"/>
      <c r="HUB81" s="288"/>
      <c r="HUC81" s="288"/>
      <c r="HUD81" s="288"/>
      <c r="HUE81" s="288"/>
      <c r="HUF81" s="288"/>
      <c r="HUG81" s="288"/>
      <c r="HUH81" s="288"/>
      <c r="HUI81" s="288"/>
      <c r="HUJ81" s="288"/>
      <c r="HUK81" s="288"/>
      <c r="HUL81" s="289"/>
      <c r="HUM81" s="287"/>
      <c r="HUN81" s="288"/>
      <c r="HUO81" s="288"/>
      <c r="HUP81" s="288"/>
      <c r="HUQ81" s="288"/>
      <c r="HUR81" s="288"/>
      <c r="HUS81" s="288"/>
      <c r="HUT81" s="288"/>
      <c r="HUU81" s="288"/>
      <c r="HUV81" s="288"/>
      <c r="HUW81" s="288"/>
      <c r="HUX81" s="288"/>
      <c r="HUY81" s="289"/>
      <c r="HUZ81" s="287"/>
      <c r="HVA81" s="288"/>
      <c r="HVB81" s="288"/>
      <c r="HVC81" s="288"/>
      <c r="HVD81" s="288"/>
      <c r="HVE81" s="288"/>
      <c r="HVF81" s="288"/>
      <c r="HVG81" s="288"/>
      <c r="HVH81" s="288"/>
      <c r="HVI81" s="288"/>
      <c r="HVJ81" s="288"/>
      <c r="HVK81" s="288"/>
      <c r="HVL81" s="289"/>
      <c r="HVM81" s="287"/>
      <c r="HVN81" s="288"/>
      <c r="HVO81" s="288"/>
      <c r="HVP81" s="288"/>
      <c r="HVQ81" s="288"/>
      <c r="HVR81" s="288"/>
      <c r="HVS81" s="288"/>
      <c r="HVT81" s="288"/>
      <c r="HVU81" s="288"/>
      <c r="HVV81" s="288"/>
      <c r="HVW81" s="288"/>
      <c r="HVX81" s="288"/>
      <c r="HVY81" s="289"/>
      <c r="HVZ81" s="287"/>
      <c r="HWA81" s="288"/>
      <c r="HWB81" s="288"/>
      <c r="HWC81" s="288"/>
      <c r="HWD81" s="288"/>
      <c r="HWE81" s="288"/>
      <c r="HWF81" s="288"/>
      <c r="HWG81" s="288"/>
      <c r="HWH81" s="288"/>
      <c r="HWI81" s="288"/>
      <c r="HWJ81" s="288"/>
      <c r="HWK81" s="288"/>
      <c r="HWL81" s="289"/>
      <c r="HWM81" s="287"/>
      <c r="HWN81" s="288"/>
      <c r="HWO81" s="288"/>
      <c r="HWP81" s="288"/>
      <c r="HWQ81" s="288"/>
      <c r="HWR81" s="288"/>
      <c r="HWS81" s="288"/>
      <c r="HWT81" s="288"/>
      <c r="HWU81" s="288"/>
      <c r="HWV81" s="288"/>
      <c r="HWW81" s="288"/>
      <c r="HWX81" s="288"/>
      <c r="HWY81" s="289"/>
      <c r="HWZ81" s="287"/>
      <c r="HXA81" s="288"/>
      <c r="HXB81" s="288"/>
      <c r="HXC81" s="288"/>
      <c r="HXD81" s="288"/>
      <c r="HXE81" s="288"/>
      <c r="HXF81" s="288"/>
      <c r="HXG81" s="288"/>
      <c r="HXH81" s="288"/>
      <c r="HXI81" s="288"/>
      <c r="HXJ81" s="288"/>
      <c r="HXK81" s="288"/>
      <c r="HXL81" s="289"/>
      <c r="HXM81" s="287"/>
      <c r="HXN81" s="288"/>
      <c r="HXO81" s="288"/>
      <c r="HXP81" s="288"/>
      <c r="HXQ81" s="288"/>
      <c r="HXR81" s="288"/>
      <c r="HXS81" s="288"/>
      <c r="HXT81" s="288"/>
      <c r="HXU81" s="288"/>
      <c r="HXV81" s="288"/>
      <c r="HXW81" s="288"/>
      <c r="HXX81" s="288"/>
      <c r="HXY81" s="289"/>
      <c r="HXZ81" s="287"/>
      <c r="HYA81" s="288"/>
      <c r="HYB81" s="288"/>
      <c r="HYC81" s="288"/>
      <c r="HYD81" s="288"/>
      <c r="HYE81" s="288"/>
      <c r="HYF81" s="288"/>
      <c r="HYG81" s="288"/>
      <c r="HYH81" s="288"/>
      <c r="HYI81" s="288"/>
      <c r="HYJ81" s="288"/>
      <c r="HYK81" s="288"/>
      <c r="HYL81" s="289"/>
      <c r="HYM81" s="287"/>
      <c r="HYN81" s="288"/>
      <c r="HYO81" s="288"/>
      <c r="HYP81" s="288"/>
      <c r="HYQ81" s="288"/>
      <c r="HYR81" s="288"/>
      <c r="HYS81" s="288"/>
      <c r="HYT81" s="288"/>
      <c r="HYU81" s="288"/>
      <c r="HYV81" s="288"/>
      <c r="HYW81" s="288"/>
      <c r="HYX81" s="288"/>
      <c r="HYY81" s="289"/>
      <c r="HYZ81" s="287"/>
      <c r="HZA81" s="288"/>
      <c r="HZB81" s="288"/>
      <c r="HZC81" s="288"/>
      <c r="HZD81" s="288"/>
      <c r="HZE81" s="288"/>
      <c r="HZF81" s="288"/>
      <c r="HZG81" s="288"/>
      <c r="HZH81" s="288"/>
      <c r="HZI81" s="288"/>
      <c r="HZJ81" s="288"/>
      <c r="HZK81" s="288"/>
      <c r="HZL81" s="289"/>
      <c r="HZM81" s="287"/>
      <c r="HZN81" s="288"/>
      <c r="HZO81" s="288"/>
      <c r="HZP81" s="288"/>
      <c r="HZQ81" s="288"/>
      <c r="HZR81" s="288"/>
      <c r="HZS81" s="288"/>
      <c r="HZT81" s="288"/>
      <c r="HZU81" s="288"/>
      <c r="HZV81" s="288"/>
      <c r="HZW81" s="288"/>
      <c r="HZX81" s="288"/>
      <c r="HZY81" s="289"/>
      <c r="HZZ81" s="287"/>
      <c r="IAA81" s="288"/>
      <c r="IAB81" s="288"/>
      <c r="IAC81" s="288"/>
      <c r="IAD81" s="288"/>
      <c r="IAE81" s="288"/>
      <c r="IAF81" s="288"/>
      <c r="IAG81" s="288"/>
      <c r="IAH81" s="288"/>
      <c r="IAI81" s="288"/>
      <c r="IAJ81" s="288"/>
      <c r="IAK81" s="288"/>
      <c r="IAL81" s="289"/>
      <c r="IAM81" s="287"/>
      <c r="IAN81" s="288"/>
      <c r="IAO81" s="288"/>
      <c r="IAP81" s="288"/>
      <c r="IAQ81" s="288"/>
      <c r="IAR81" s="288"/>
      <c r="IAS81" s="288"/>
      <c r="IAT81" s="288"/>
      <c r="IAU81" s="288"/>
      <c r="IAV81" s="288"/>
      <c r="IAW81" s="288"/>
      <c r="IAX81" s="288"/>
      <c r="IAY81" s="289"/>
      <c r="IAZ81" s="287"/>
      <c r="IBA81" s="288"/>
      <c r="IBB81" s="288"/>
      <c r="IBC81" s="288"/>
      <c r="IBD81" s="288"/>
      <c r="IBE81" s="288"/>
      <c r="IBF81" s="288"/>
      <c r="IBG81" s="288"/>
      <c r="IBH81" s="288"/>
      <c r="IBI81" s="288"/>
      <c r="IBJ81" s="288"/>
      <c r="IBK81" s="288"/>
      <c r="IBL81" s="289"/>
      <c r="IBM81" s="287"/>
      <c r="IBN81" s="288"/>
      <c r="IBO81" s="288"/>
      <c r="IBP81" s="288"/>
      <c r="IBQ81" s="288"/>
      <c r="IBR81" s="288"/>
      <c r="IBS81" s="288"/>
      <c r="IBT81" s="288"/>
      <c r="IBU81" s="288"/>
      <c r="IBV81" s="288"/>
      <c r="IBW81" s="288"/>
      <c r="IBX81" s="288"/>
      <c r="IBY81" s="289"/>
      <c r="IBZ81" s="287"/>
      <c r="ICA81" s="288"/>
      <c r="ICB81" s="288"/>
      <c r="ICC81" s="288"/>
      <c r="ICD81" s="288"/>
      <c r="ICE81" s="288"/>
      <c r="ICF81" s="288"/>
      <c r="ICG81" s="288"/>
      <c r="ICH81" s="288"/>
      <c r="ICI81" s="288"/>
      <c r="ICJ81" s="288"/>
      <c r="ICK81" s="288"/>
      <c r="ICL81" s="289"/>
      <c r="ICM81" s="287"/>
      <c r="ICN81" s="288"/>
      <c r="ICO81" s="288"/>
      <c r="ICP81" s="288"/>
      <c r="ICQ81" s="288"/>
      <c r="ICR81" s="288"/>
      <c r="ICS81" s="288"/>
      <c r="ICT81" s="288"/>
      <c r="ICU81" s="288"/>
      <c r="ICV81" s="288"/>
      <c r="ICW81" s="288"/>
      <c r="ICX81" s="288"/>
      <c r="ICY81" s="289"/>
      <c r="ICZ81" s="287"/>
      <c r="IDA81" s="288"/>
      <c r="IDB81" s="288"/>
      <c r="IDC81" s="288"/>
      <c r="IDD81" s="288"/>
      <c r="IDE81" s="288"/>
      <c r="IDF81" s="288"/>
      <c r="IDG81" s="288"/>
      <c r="IDH81" s="288"/>
      <c r="IDI81" s="288"/>
      <c r="IDJ81" s="288"/>
      <c r="IDK81" s="288"/>
      <c r="IDL81" s="289"/>
      <c r="IDM81" s="287"/>
      <c r="IDN81" s="288"/>
      <c r="IDO81" s="288"/>
      <c r="IDP81" s="288"/>
      <c r="IDQ81" s="288"/>
      <c r="IDR81" s="288"/>
      <c r="IDS81" s="288"/>
      <c r="IDT81" s="288"/>
      <c r="IDU81" s="288"/>
      <c r="IDV81" s="288"/>
      <c r="IDW81" s="288"/>
      <c r="IDX81" s="288"/>
      <c r="IDY81" s="289"/>
      <c r="IDZ81" s="287"/>
      <c r="IEA81" s="288"/>
      <c r="IEB81" s="288"/>
      <c r="IEC81" s="288"/>
      <c r="IED81" s="288"/>
      <c r="IEE81" s="288"/>
      <c r="IEF81" s="288"/>
      <c r="IEG81" s="288"/>
      <c r="IEH81" s="288"/>
      <c r="IEI81" s="288"/>
      <c r="IEJ81" s="288"/>
      <c r="IEK81" s="288"/>
      <c r="IEL81" s="289"/>
      <c r="IEM81" s="287"/>
      <c r="IEN81" s="288"/>
      <c r="IEO81" s="288"/>
      <c r="IEP81" s="288"/>
      <c r="IEQ81" s="288"/>
      <c r="IER81" s="288"/>
      <c r="IES81" s="288"/>
      <c r="IET81" s="288"/>
      <c r="IEU81" s="288"/>
      <c r="IEV81" s="288"/>
      <c r="IEW81" s="288"/>
      <c r="IEX81" s="288"/>
      <c r="IEY81" s="289"/>
      <c r="IEZ81" s="287"/>
      <c r="IFA81" s="288"/>
      <c r="IFB81" s="288"/>
      <c r="IFC81" s="288"/>
      <c r="IFD81" s="288"/>
      <c r="IFE81" s="288"/>
      <c r="IFF81" s="288"/>
      <c r="IFG81" s="288"/>
      <c r="IFH81" s="288"/>
      <c r="IFI81" s="288"/>
      <c r="IFJ81" s="288"/>
      <c r="IFK81" s="288"/>
      <c r="IFL81" s="289"/>
      <c r="IFM81" s="287"/>
      <c r="IFN81" s="288"/>
      <c r="IFO81" s="288"/>
      <c r="IFP81" s="288"/>
      <c r="IFQ81" s="288"/>
      <c r="IFR81" s="288"/>
      <c r="IFS81" s="288"/>
      <c r="IFT81" s="288"/>
      <c r="IFU81" s="288"/>
      <c r="IFV81" s="288"/>
      <c r="IFW81" s="288"/>
      <c r="IFX81" s="288"/>
      <c r="IFY81" s="289"/>
      <c r="IFZ81" s="287"/>
      <c r="IGA81" s="288"/>
      <c r="IGB81" s="288"/>
      <c r="IGC81" s="288"/>
      <c r="IGD81" s="288"/>
      <c r="IGE81" s="288"/>
      <c r="IGF81" s="288"/>
      <c r="IGG81" s="288"/>
      <c r="IGH81" s="288"/>
      <c r="IGI81" s="288"/>
      <c r="IGJ81" s="288"/>
      <c r="IGK81" s="288"/>
      <c r="IGL81" s="289"/>
      <c r="IGM81" s="287"/>
      <c r="IGN81" s="288"/>
      <c r="IGO81" s="288"/>
      <c r="IGP81" s="288"/>
      <c r="IGQ81" s="288"/>
      <c r="IGR81" s="288"/>
      <c r="IGS81" s="288"/>
      <c r="IGT81" s="288"/>
      <c r="IGU81" s="288"/>
      <c r="IGV81" s="288"/>
      <c r="IGW81" s="288"/>
      <c r="IGX81" s="288"/>
      <c r="IGY81" s="289"/>
      <c r="IGZ81" s="287"/>
      <c r="IHA81" s="288"/>
      <c r="IHB81" s="288"/>
      <c r="IHC81" s="288"/>
      <c r="IHD81" s="288"/>
      <c r="IHE81" s="288"/>
      <c r="IHF81" s="288"/>
      <c r="IHG81" s="288"/>
      <c r="IHH81" s="288"/>
      <c r="IHI81" s="288"/>
      <c r="IHJ81" s="288"/>
      <c r="IHK81" s="288"/>
      <c r="IHL81" s="289"/>
      <c r="IHM81" s="287"/>
      <c r="IHN81" s="288"/>
      <c r="IHO81" s="288"/>
      <c r="IHP81" s="288"/>
      <c r="IHQ81" s="288"/>
      <c r="IHR81" s="288"/>
      <c r="IHS81" s="288"/>
      <c r="IHT81" s="288"/>
      <c r="IHU81" s="288"/>
      <c r="IHV81" s="288"/>
      <c r="IHW81" s="288"/>
      <c r="IHX81" s="288"/>
      <c r="IHY81" s="289"/>
      <c r="IHZ81" s="287"/>
      <c r="IIA81" s="288"/>
      <c r="IIB81" s="288"/>
      <c r="IIC81" s="288"/>
      <c r="IID81" s="288"/>
      <c r="IIE81" s="288"/>
      <c r="IIF81" s="288"/>
      <c r="IIG81" s="288"/>
      <c r="IIH81" s="288"/>
      <c r="III81" s="288"/>
      <c r="IIJ81" s="288"/>
      <c r="IIK81" s="288"/>
      <c r="IIL81" s="289"/>
      <c r="IIM81" s="287"/>
      <c r="IIN81" s="288"/>
      <c r="IIO81" s="288"/>
      <c r="IIP81" s="288"/>
      <c r="IIQ81" s="288"/>
      <c r="IIR81" s="288"/>
      <c r="IIS81" s="288"/>
      <c r="IIT81" s="288"/>
      <c r="IIU81" s="288"/>
      <c r="IIV81" s="288"/>
      <c r="IIW81" s="288"/>
      <c r="IIX81" s="288"/>
      <c r="IIY81" s="289"/>
      <c r="IIZ81" s="287"/>
      <c r="IJA81" s="288"/>
      <c r="IJB81" s="288"/>
      <c r="IJC81" s="288"/>
      <c r="IJD81" s="288"/>
      <c r="IJE81" s="288"/>
      <c r="IJF81" s="288"/>
      <c r="IJG81" s="288"/>
      <c r="IJH81" s="288"/>
      <c r="IJI81" s="288"/>
      <c r="IJJ81" s="288"/>
      <c r="IJK81" s="288"/>
      <c r="IJL81" s="289"/>
      <c r="IJM81" s="287"/>
      <c r="IJN81" s="288"/>
      <c r="IJO81" s="288"/>
      <c r="IJP81" s="288"/>
      <c r="IJQ81" s="288"/>
      <c r="IJR81" s="288"/>
      <c r="IJS81" s="288"/>
      <c r="IJT81" s="288"/>
      <c r="IJU81" s="288"/>
      <c r="IJV81" s="288"/>
      <c r="IJW81" s="288"/>
      <c r="IJX81" s="288"/>
      <c r="IJY81" s="289"/>
      <c r="IJZ81" s="287"/>
      <c r="IKA81" s="288"/>
      <c r="IKB81" s="288"/>
      <c r="IKC81" s="288"/>
      <c r="IKD81" s="288"/>
      <c r="IKE81" s="288"/>
      <c r="IKF81" s="288"/>
      <c r="IKG81" s="288"/>
      <c r="IKH81" s="288"/>
      <c r="IKI81" s="288"/>
      <c r="IKJ81" s="288"/>
      <c r="IKK81" s="288"/>
      <c r="IKL81" s="289"/>
      <c r="IKM81" s="287"/>
      <c r="IKN81" s="288"/>
      <c r="IKO81" s="288"/>
      <c r="IKP81" s="288"/>
      <c r="IKQ81" s="288"/>
      <c r="IKR81" s="288"/>
      <c r="IKS81" s="288"/>
      <c r="IKT81" s="288"/>
      <c r="IKU81" s="288"/>
      <c r="IKV81" s="288"/>
      <c r="IKW81" s="288"/>
      <c r="IKX81" s="288"/>
      <c r="IKY81" s="289"/>
      <c r="IKZ81" s="287"/>
      <c r="ILA81" s="288"/>
      <c r="ILB81" s="288"/>
      <c r="ILC81" s="288"/>
      <c r="ILD81" s="288"/>
      <c r="ILE81" s="288"/>
      <c r="ILF81" s="288"/>
      <c r="ILG81" s="288"/>
      <c r="ILH81" s="288"/>
      <c r="ILI81" s="288"/>
      <c r="ILJ81" s="288"/>
      <c r="ILK81" s="288"/>
      <c r="ILL81" s="289"/>
      <c r="ILM81" s="287"/>
      <c r="ILN81" s="288"/>
      <c r="ILO81" s="288"/>
      <c r="ILP81" s="288"/>
      <c r="ILQ81" s="288"/>
      <c r="ILR81" s="288"/>
      <c r="ILS81" s="288"/>
      <c r="ILT81" s="288"/>
      <c r="ILU81" s="288"/>
      <c r="ILV81" s="288"/>
      <c r="ILW81" s="288"/>
      <c r="ILX81" s="288"/>
      <c r="ILY81" s="289"/>
      <c r="ILZ81" s="287"/>
      <c r="IMA81" s="288"/>
      <c r="IMB81" s="288"/>
      <c r="IMC81" s="288"/>
      <c r="IMD81" s="288"/>
      <c r="IME81" s="288"/>
      <c r="IMF81" s="288"/>
      <c r="IMG81" s="288"/>
      <c r="IMH81" s="288"/>
      <c r="IMI81" s="288"/>
      <c r="IMJ81" s="288"/>
      <c r="IMK81" s="288"/>
      <c r="IML81" s="289"/>
      <c r="IMM81" s="287"/>
      <c r="IMN81" s="288"/>
      <c r="IMO81" s="288"/>
      <c r="IMP81" s="288"/>
      <c r="IMQ81" s="288"/>
      <c r="IMR81" s="288"/>
      <c r="IMS81" s="288"/>
      <c r="IMT81" s="288"/>
      <c r="IMU81" s="288"/>
      <c r="IMV81" s="288"/>
      <c r="IMW81" s="288"/>
      <c r="IMX81" s="288"/>
      <c r="IMY81" s="289"/>
      <c r="IMZ81" s="287"/>
      <c r="INA81" s="288"/>
      <c r="INB81" s="288"/>
      <c r="INC81" s="288"/>
      <c r="IND81" s="288"/>
      <c r="INE81" s="288"/>
      <c r="INF81" s="288"/>
      <c r="ING81" s="288"/>
      <c r="INH81" s="288"/>
      <c r="INI81" s="288"/>
      <c r="INJ81" s="288"/>
      <c r="INK81" s="288"/>
      <c r="INL81" s="289"/>
      <c r="INM81" s="287"/>
      <c r="INN81" s="288"/>
      <c r="INO81" s="288"/>
      <c r="INP81" s="288"/>
      <c r="INQ81" s="288"/>
      <c r="INR81" s="288"/>
      <c r="INS81" s="288"/>
      <c r="INT81" s="288"/>
      <c r="INU81" s="288"/>
      <c r="INV81" s="288"/>
      <c r="INW81" s="288"/>
      <c r="INX81" s="288"/>
      <c r="INY81" s="289"/>
      <c r="INZ81" s="287"/>
      <c r="IOA81" s="288"/>
      <c r="IOB81" s="288"/>
      <c r="IOC81" s="288"/>
      <c r="IOD81" s="288"/>
      <c r="IOE81" s="288"/>
      <c r="IOF81" s="288"/>
      <c r="IOG81" s="288"/>
      <c r="IOH81" s="288"/>
      <c r="IOI81" s="288"/>
      <c r="IOJ81" s="288"/>
      <c r="IOK81" s="288"/>
      <c r="IOL81" s="289"/>
      <c r="IOM81" s="287"/>
      <c r="ION81" s="288"/>
      <c r="IOO81" s="288"/>
      <c r="IOP81" s="288"/>
      <c r="IOQ81" s="288"/>
      <c r="IOR81" s="288"/>
      <c r="IOS81" s="288"/>
      <c r="IOT81" s="288"/>
      <c r="IOU81" s="288"/>
      <c r="IOV81" s="288"/>
      <c r="IOW81" s="288"/>
      <c r="IOX81" s="288"/>
      <c r="IOY81" s="289"/>
      <c r="IOZ81" s="287"/>
      <c r="IPA81" s="288"/>
      <c r="IPB81" s="288"/>
      <c r="IPC81" s="288"/>
      <c r="IPD81" s="288"/>
      <c r="IPE81" s="288"/>
      <c r="IPF81" s="288"/>
      <c r="IPG81" s="288"/>
      <c r="IPH81" s="288"/>
      <c r="IPI81" s="288"/>
      <c r="IPJ81" s="288"/>
      <c r="IPK81" s="288"/>
      <c r="IPL81" s="289"/>
      <c r="IPM81" s="287"/>
      <c r="IPN81" s="288"/>
      <c r="IPO81" s="288"/>
      <c r="IPP81" s="288"/>
      <c r="IPQ81" s="288"/>
      <c r="IPR81" s="288"/>
      <c r="IPS81" s="288"/>
      <c r="IPT81" s="288"/>
      <c r="IPU81" s="288"/>
      <c r="IPV81" s="288"/>
      <c r="IPW81" s="288"/>
      <c r="IPX81" s="288"/>
      <c r="IPY81" s="289"/>
      <c r="IPZ81" s="287"/>
      <c r="IQA81" s="288"/>
      <c r="IQB81" s="288"/>
      <c r="IQC81" s="288"/>
      <c r="IQD81" s="288"/>
      <c r="IQE81" s="288"/>
      <c r="IQF81" s="288"/>
      <c r="IQG81" s="288"/>
      <c r="IQH81" s="288"/>
      <c r="IQI81" s="288"/>
      <c r="IQJ81" s="288"/>
      <c r="IQK81" s="288"/>
      <c r="IQL81" s="289"/>
      <c r="IQM81" s="287"/>
      <c r="IQN81" s="288"/>
      <c r="IQO81" s="288"/>
      <c r="IQP81" s="288"/>
      <c r="IQQ81" s="288"/>
      <c r="IQR81" s="288"/>
      <c r="IQS81" s="288"/>
      <c r="IQT81" s="288"/>
      <c r="IQU81" s="288"/>
      <c r="IQV81" s="288"/>
      <c r="IQW81" s="288"/>
      <c r="IQX81" s="288"/>
      <c r="IQY81" s="289"/>
      <c r="IQZ81" s="287"/>
      <c r="IRA81" s="288"/>
      <c r="IRB81" s="288"/>
      <c r="IRC81" s="288"/>
      <c r="IRD81" s="288"/>
      <c r="IRE81" s="288"/>
      <c r="IRF81" s="288"/>
      <c r="IRG81" s="288"/>
      <c r="IRH81" s="288"/>
      <c r="IRI81" s="288"/>
      <c r="IRJ81" s="288"/>
      <c r="IRK81" s="288"/>
      <c r="IRL81" s="289"/>
      <c r="IRM81" s="287"/>
      <c r="IRN81" s="288"/>
      <c r="IRO81" s="288"/>
      <c r="IRP81" s="288"/>
      <c r="IRQ81" s="288"/>
      <c r="IRR81" s="288"/>
      <c r="IRS81" s="288"/>
      <c r="IRT81" s="288"/>
      <c r="IRU81" s="288"/>
      <c r="IRV81" s="288"/>
      <c r="IRW81" s="288"/>
      <c r="IRX81" s="288"/>
      <c r="IRY81" s="289"/>
      <c r="IRZ81" s="287"/>
      <c r="ISA81" s="288"/>
      <c r="ISB81" s="288"/>
      <c r="ISC81" s="288"/>
      <c r="ISD81" s="288"/>
      <c r="ISE81" s="288"/>
      <c r="ISF81" s="288"/>
      <c r="ISG81" s="288"/>
      <c r="ISH81" s="288"/>
      <c r="ISI81" s="288"/>
      <c r="ISJ81" s="288"/>
      <c r="ISK81" s="288"/>
      <c r="ISL81" s="289"/>
      <c r="ISM81" s="287"/>
      <c r="ISN81" s="288"/>
      <c r="ISO81" s="288"/>
      <c r="ISP81" s="288"/>
      <c r="ISQ81" s="288"/>
      <c r="ISR81" s="288"/>
      <c r="ISS81" s="288"/>
      <c r="IST81" s="288"/>
      <c r="ISU81" s="288"/>
      <c r="ISV81" s="288"/>
      <c r="ISW81" s="288"/>
      <c r="ISX81" s="288"/>
      <c r="ISY81" s="289"/>
      <c r="ISZ81" s="287"/>
      <c r="ITA81" s="288"/>
      <c r="ITB81" s="288"/>
      <c r="ITC81" s="288"/>
      <c r="ITD81" s="288"/>
      <c r="ITE81" s="288"/>
      <c r="ITF81" s="288"/>
      <c r="ITG81" s="288"/>
      <c r="ITH81" s="288"/>
      <c r="ITI81" s="288"/>
      <c r="ITJ81" s="288"/>
      <c r="ITK81" s="288"/>
      <c r="ITL81" s="289"/>
      <c r="ITM81" s="287"/>
      <c r="ITN81" s="288"/>
      <c r="ITO81" s="288"/>
      <c r="ITP81" s="288"/>
      <c r="ITQ81" s="288"/>
      <c r="ITR81" s="288"/>
      <c r="ITS81" s="288"/>
      <c r="ITT81" s="288"/>
      <c r="ITU81" s="288"/>
      <c r="ITV81" s="288"/>
      <c r="ITW81" s="288"/>
      <c r="ITX81" s="288"/>
      <c r="ITY81" s="289"/>
      <c r="ITZ81" s="287"/>
      <c r="IUA81" s="288"/>
      <c r="IUB81" s="288"/>
      <c r="IUC81" s="288"/>
      <c r="IUD81" s="288"/>
      <c r="IUE81" s="288"/>
      <c r="IUF81" s="288"/>
      <c r="IUG81" s="288"/>
      <c r="IUH81" s="288"/>
      <c r="IUI81" s="288"/>
      <c r="IUJ81" s="288"/>
      <c r="IUK81" s="288"/>
      <c r="IUL81" s="289"/>
      <c r="IUM81" s="287"/>
      <c r="IUN81" s="288"/>
      <c r="IUO81" s="288"/>
      <c r="IUP81" s="288"/>
      <c r="IUQ81" s="288"/>
      <c r="IUR81" s="288"/>
      <c r="IUS81" s="288"/>
      <c r="IUT81" s="288"/>
      <c r="IUU81" s="288"/>
      <c r="IUV81" s="288"/>
      <c r="IUW81" s="288"/>
      <c r="IUX81" s="288"/>
      <c r="IUY81" s="289"/>
      <c r="IUZ81" s="287"/>
      <c r="IVA81" s="288"/>
      <c r="IVB81" s="288"/>
      <c r="IVC81" s="288"/>
      <c r="IVD81" s="288"/>
      <c r="IVE81" s="288"/>
      <c r="IVF81" s="288"/>
      <c r="IVG81" s="288"/>
      <c r="IVH81" s="288"/>
      <c r="IVI81" s="288"/>
      <c r="IVJ81" s="288"/>
      <c r="IVK81" s="288"/>
      <c r="IVL81" s="289"/>
      <c r="IVM81" s="287"/>
      <c r="IVN81" s="288"/>
      <c r="IVO81" s="288"/>
      <c r="IVP81" s="288"/>
      <c r="IVQ81" s="288"/>
      <c r="IVR81" s="288"/>
      <c r="IVS81" s="288"/>
      <c r="IVT81" s="288"/>
      <c r="IVU81" s="288"/>
      <c r="IVV81" s="288"/>
      <c r="IVW81" s="288"/>
      <c r="IVX81" s="288"/>
      <c r="IVY81" s="289"/>
      <c r="IVZ81" s="287"/>
      <c r="IWA81" s="288"/>
      <c r="IWB81" s="288"/>
      <c r="IWC81" s="288"/>
      <c r="IWD81" s="288"/>
      <c r="IWE81" s="288"/>
      <c r="IWF81" s="288"/>
      <c r="IWG81" s="288"/>
      <c r="IWH81" s="288"/>
      <c r="IWI81" s="288"/>
      <c r="IWJ81" s="288"/>
      <c r="IWK81" s="288"/>
      <c r="IWL81" s="289"/>
      <c r="IWM81" s="287"/>
      <c r="IWN81" s="288"/>
      <c r="IWO81" s="288"/>
      <c r="IWP81" s="288"/>
      <c r="IWQ81" s="288"/>
      <c r="IWR81" s="288"/>
      <c r="IWS81" s="288"/>
      <c r="IWT81" s="288"/>
      <c r="IWU81" s="288"/>
      <c r="IWV81" s="288"/>
      <c r="IWW81" s="288"/>
      <c r="IWX81" s="288"/>
      <c r="IWY81" s="289"/>
      <c r="IWZ81" s="287"/>
      <c r="IXA81" s="288"/>
      <c r="IXB81" s="288"/>
      <c r="IXC81" s="288"/>
      <c r="IXD81" s="288"/>
      <c r="IXE81" s="288"/>
      <c r="IXF81" s="288"/>
      <c r="IXG81" s="288"/>
      <c r="IXH81" s="288"/>
      <c r="IXI81" s="288"/>
      <c r="IXJ81" s="288"/>
      <c r="IXK81" s="288"/>
      <c r="IXL81" s="289"/>
      <c r="IXM81" s="287"/>
      <c r="IXN81" s="288"/>
      <c r="IXO81" s="288"/>
      <c r="IXP81" s="288"/>
      <c r="IXQ81" s="288"/>
      <c r="IXR81" s="288"/>
      <c r="IXS81" s="288"/>
      <c r="IXT81" s="288"/>
      <c r="IXU81" s="288"/>
      <c r="IXV81" s="288"/>
      <c r="IXW81" s="288"/>
      <c r="IXX81" s="288"/>
      <c r="IXY81" s="289"/>
      <c r="IXZ81" s="287"/>
      <c r="IYA81" s="288"/>
      <c r="IYB81" s="288"/>
      <c r="IYC81" s="288"/>
      <c r="IYD81" s="288"/>
      <c r="IYE81" s="288"/>
      <c r="IYF81" s="288"/>
      <c r="IYG81" s="288"/>
      <c r="IYH81" s="288"/>
      <c r="IYI81" s="288"/>
      <c r="IYJ81" s="288"/>
      <c r="IYK81" s="288"/>
      <c r="IYL81" s="289"/>
      <c r="IYM81" s="287"/>
      <c r="IYN81" s="288"/>
      <c r="IYO81" s="288"/>
      <c r="IYP81" s="288"/>
      <c r="IYQ81" s="288"/>
      <c r="IYR81" s="288"/>
      <c r="IYS81" s="288"/>
      <c r="IYT81" s="288"/>
      <c r="IYU81" s="288"/>
      <c r="IYV81" s="288"/>
      <c r="IYW81" s="288"/>
      <c r="IYX81" s="288"/>
      <c r="IYY81" s="289"/>
      <c r="IYZ81" s="287"/>
      <c r="IZA81" s="288"/>
      <c r="IZB81" s="288"/>
      <c r="IZC81" s="288"/>
      <c r="IZD81" s="288"/>
      <c r="IZE81" s="288"/>
      <c r="IZF81" s="288"/>
      <c r="IZG81" s="288"/>
      <c r="IZH81" s="288"/>
      <c r="IZI81" s="288"/>
      <c r="IZJ81" s="288"/>
      <c r="IZK81" s="288"/>
      <c r="IZL81" s="289"/>
      <c r="IZM81" s="287"/>
      <c r="IZN81" s="288"/>
      <c r="IZO81" s="288"/>
      <c r="IZP81" s="288"/>
      <c r="IZQ81" s="288"/>
      <c r="IZR81" s="288"/>
      <c r="IZS81" s="288"/>
      <c r="IZT81" s="288"/>
      <c r="IZU81" s="288"/>
      <c r="IZV81" s="288"/>
      <c r="IZW81" s="288"/>
      <c r="IZX81" s="288"/>
      <c r="IZY81" s="289"/>
      <c r="IZZ81" s="287"/>
      <c r="JAA81" s="288"/>
      <c r="JAB81" s="288"/>
      <c r="JAC81" s="288"/>
      <c r="JAD81" s="288"/>
      <c r="JAE81" s="288"/>
      <c r="JAF81" s="288"/>
      <c r="JAG81" s="288"/>
      <c r="JAH81" s="288"/>
      <c r="JAI81" s="288"/>
      <c r="JAJ81" s="288"/>
      <c r="JAK81" s="288"/>
      <c r="JAL81" s="289"/>
      <c r="JAM81" s="287"/>
      <c r="JAN81" s="288"/>
      <c r="JAO81" s="288"/>
      <c r="JAP81" s="288"/>
      <c r="JAQ81" s="288"/>
      <c r="JAR81" s="288"/>
      <c r="JAS81" s="288"/>
      <c r="JAT81" s="288"/>
      <c r="JAU81" s="288"/>
      <c r="JAV81" s="288"/>
      <c r="JAW81" s="288"/>
      <c r="JAX81" s="288"/>
      <c r="JAY81" s="289"/>
      <c r="JAZ81" s="287"/>
      <c r="JBA81" s="288"/>
      <c r="JBB81" s="288"/>
      <c r="JBC81" s="288"/>
      <c r="JBD81" s="288"/>
      <c r="JBE81" s="288"/>
      <c r="JBF81" s="288"/>
      <c r="JBG81" s="288"/>
      <c r="JBH81" s="288"/>
      <c r="JBI81" s="288"/>
      <c r="JBJ81" s="288"/>
      <c r="JBK81" s="288"/>
      <c r="JBL81" s="289"/>
      <c r="JBM81" s="287"/>
      <c r="JBN81" s="288"/>
      <c r="JBO81" s="288"/>
      <c r="JBP81" s="288"/>
      <c r="JBQ81" s="288"/>
      <c r="JBR81" s="288"/>
      <c r="JBS81" s="288"/>
      <c r="JBT81" s="288"/>
      <c r="JBU81" s="288"/>
      <c r="JBV81" s="288"/>
      <c r="JBW81" s="288"/>
      <c r="JBX81" s="288"/>
      <c r="JBY81" s="289"/>
      <c r="JBZ81" s="287"/>
      <c r="JCA81" s="288"/>
      <c r="JCB81" s="288"/>
      <c r="JCC81" s="288"/>
      <c r="JCD81" s="288"/>
      <c r="JCE81" s="288"/>
      <c r="JCF81" s="288"/>
      <c r="JCG81" s="288"/>
      <c r="JCH81" s="288"/>
      <c r="JCI81" s="288"/>
      <c r="JCJ81" s="288"/>
      <c r="JCK81" s="288"/>
      <c r="JCL81" s="289"/>
      <c r="JCM81" s="287"/>
      <c r="JCN81" s="288"/>
      <c r="JCO81" s="288"/>
      <c r="JCP81" s="288"/>
      <c r="JCQ81" s="288"/>
      <c r="JCR81" s="288"/>
      <c r="JCS81" s="288"/>
      <c r="JCT81" s="288"/>
      <c r="JCU81" s="288"/>
      <c r="JCV81" s="288"/>
      <c r="JCW81" s="288"/>
      <c r="JCX81" s="288"/>
      <c r="JCY81" s="289"/>
      <c r="JCZ81" s="287"/>
      <c r="JDA81" s="288"/>
      <c r="JDB81" s="288"/>
      <c r="JDC81" s="288"/>
      <c r="JDD81" s="288"/>
      <c r="JDE81" s="288"/>
      <c r="JDF81" s="288"/>
      <c r="JDG81" s="288"/>
      <c r="JDH81" s="288"/>
      <c r="JDI81" s="288"/>
      <c r="JDJ81" s="288"/>
      <c r="JDK81" s="288"/>
      <c r="JDL81" s="289"/>
      <c r="JDM81" s="287"/>
      <c r="JDN81" s="288"/>
      <c r="JDO81" s="288"/>
      <c r="JDP81" s="288"/>
      <c r="JDQ81" s="288"/>
      <c r="JDR81" s="288"/>
      <c r="JDS81" s="288"/>
      <c r="JDT81" s="288"/>
      <c r="JDU81" s="288"/>
      <c r="JDV81" s="288"/>
      <c r="JDW81" s="288"/>
      <c r="JDX81" s="288"/>
      <c r="JDY81" s="289"/>
      <c r="JDZ81" s="287"/>
      <c r="JEA81" s="288"/>
      <c r="JEB81" s="288"/>
      <c r="JEC81" s="288"/>
      <c r="JED81" s="288"/>
      <c r="JEE81" s="288"/>
      <c r="JEF81" s="288"/>
      <c r="JEG81" s="288"/>
      <c r="JEH81" s="288"/>
      <c r="JEI81" s="288"/>
      <c r="JEJ81" s="288"/>
      <c r="JEK81" s="288"/>
      <c r="JEL81" s="289"/>
      <c r="JEM81" s="287"/>
      <c r="JEN81" s="288"/>
      <c r="JEO81" s="288"/>
      <c r="JEP81" s="288"/>
      <c r="JEQ81" s="288"/>
      <c r="JER81" s="288"/>
      <c r="JES81" s="288"/>
      <c r="JET81" s="288"/>
      <c r="JEU81" s="288"/>
      <c r="JEV81" s="288"/>
      <c r="JEW81" s="288"/>
      <c r="JEX81" s="288"/>
      <c r="JEY81" s="289"/>
      <c r="JEZ81" s="287"/>
      <c r="JFA81" s="288"/>
      <c r="JFB81" s="288"/>
      <c r="JFC81" s="288"/>
      <c r="JFD81" s="288"/>
      <c r="JFE81" s="288"/>
      <c r="JFF81" s="288"/>
      <c r="JFG81" s="288"/>
      <c r="JFH81" s="288"/>
      <c r="JFI81" s="288"/>
      <c r="JFJ81" s="288"/>
      <c r="JFK81" s="288"/>
      <c r="JFL81" s="289"/>
      <c r="JFM81" s="287"/>
      <c r="JFN81" s="288"/>
      <c r="JFO81" s="288"/>
      <c r="JFP81" s="288"/>
      <c r="JFQ81" s="288"/>
      <c r="JFR81" s="288"/>
      <c r="JFS81" s="288"/>
      <c r="JFT81" s="288"/>
      <c r="JFU81" s="288"/>
      <c r="JFV81" s="288"/>
      <c r="JFW81" s="288"/>
      <c r="JFX81" s="288"/>
      <c r="JFY81" s="289"/>
      <c r="JFZ81" s="287"/>
      <c r="JGA81" s="288"/>
      <c r="JGB81" s="288"/>
      <c r="JGC81" s="288"/>
      <c r="JGD81" s="288"/>
      <c r="JGE81" s="288"/>
      <c r="JGF81" s="288"/>
      <c r="JGG81" s="288"/>
      <c r="JGH81" s="288"/>
      <c r="JGI81" s="288"/>
      <c r="JGJ81" s="288"/>
      <c r="JGK81" s="288"/>
      <c r="JGL81" s="289"/>
      <c r="JGM81" s="287"/>
      <c r="JGN81" s="288"/>
      <c r="JGO81" s="288"/>
      <c r="JGP81" s="288"/>
      <c r="JGQ81" s="288"/>
      <c r="JGR81" s="288"/>
      <c r="JGS81" s="288"/>
      <c r="JGT81" s="288"/>
      <c r="JGU81" s="288"/>
      <c r="JGV81" s="288"/>
      <c r="JGW81" s="288"/>
      <c r="JGX81" s="288"/>
      <c r="JGY81" s="289"/>
      <c r="JGZ81" s="287"/>
      <c r="JHA81" s="288"/>
      <c r="JHB81" s="288"/>
      <c r="JHC81" s="288"/>
      <c r="JHD81" s="288"/>
      <c r="JHE81" s="288"/>
      <c r="JHF81" s="288"/>
      <c r="JHG81" s="288"/>
      <c r="JHH81" s="288"/>
      <c r="JHI81" s="288"/>
      <c r="JHJ81" s="288"/>
      <c r="JHK81" s="288"/>
      <c r="JHL81" s="289"/>
      <c r="JHM81" s="287"/>
      <c r="JHN81" s="288"/>
      <c r="JHO81" s="288"/>
      <c r="JHP81" s="288"/>
      <c r="JHQ81" s="288"/>
      <c r="JHR81" s="288"/>
      <c r="JHS81" s="288"/>
      <c r="JHT81" s="288"/>
      <c r="JHU81" s="288"/>
      <c r="JHV81" s="288"/>
      <c r="JHW81" s="288"/>
      <c r="JHX81" s="288"/>
      <c r="JHY81" s="289"/>
      <c r="JHZ81" s="287"/>
      <c r="JIA81" s="288"/>
      <c r="JIB81" s="288"/>
      <c r="JIC81" s="288"/>
      <c r="JID81" s="288"/>
      <c r="JIE81" s="288"/>
      <c r="JIF81" s="288"/>
      <c r="JIG81" s="288"/>
      <c r="JIH81" s="288"/>
      <c r="JII81" s="288"/>
      <c r="JIJ81" s="288"/>
      <c r="JIK81" s="288"/>
      <c r="JIL81" s="289"/>
      <c r="JIM81" s="287"/>
      <c r="JIN81" s="288"/>
      <c r="JIO81" s="288"/>
      <c r="JIP81" s="288"/>
      <c r="JIQ81" s="288"/>
      <c r="JIR81" s="288"/>
      <c r="JIS81" s="288"/>
      <c r="JIT81" s="288"/>
      <c r="JIU81" s="288"/>
      <c r="JIV81" s="288"/>
      <c r="JIW81" s="288"/>
      <c r="JIX81" s="288"/>
      <c r="JIY81" s="289"/>
      <c r="JIZ81" s="287"/>
      <c r="JJA81" s="288"/>
      <c r="JJB81" s="288"/>
      <c r="JJC81" s="288"/>
      <c r="JJD81" s="288"/>
      <c r="JJE81" s="288"/>
      <c r="JJF81" s="288"/>
      <c r="JJG81" s="288"/>
      <c r="JJH81" s="288"/>
      <c r="JJI81" s="288"/>
      <c r="JJJ81" s="288"/>
      <c r="JJK81" s="288"/>
      <c r="JJL81" s="289"/>
      <c r="JJM81" s="287"/>
      <c r="JJN81" s="288"/>
      <c r="JJO81" s="288"/>
      <c r="JJP81" s="288"/>
      <c r="JJQ81" s="288"/>
      <c r="JJR81" s="288"/>
      <c r="JJS81" s="288"/>
      <c r="JJT81" s="288"/>
      <c r="JJU81" s="288"/>
      <c r="JJV81" s="288"/>
      <c r="JJW81" s="288"/>
      <c r="JJX81" s="288"/>
      <c r="JJY81" s="289"/>
      <c r="JJZ81" s="287"/>
      <c r="JKA81" s="288"/>
      <c r="JKB81" s="288"/>
      <c r="JKC81" s="288"/>
      <c r="JKD81" s="288"/>
      <c r="JKE81" s="288"/>
      <c r="JKF81" s="288"/>
      <c r="JKG81" s="288"/>
      <c r="JKH81" s="288"/>
      <c r="JKI81" s="288"/>
      <c r="JKJ81" s="288"/>
      <c r="JKK81" s="288"/>
      <c r="JKL81" s="289"/>
      <c r="JKM81" s="287"/>
      <c r="JKN81" s="288"/>
      <c r="JKO81" s="288"/>
      <c r="JKP81" s="288"/>
      <c r="JKQ81" s="288"/>
      <c r="JKR81" s="288"/>
      <c r="JKS81" s="288"/>
      <c r="JKT81" s="288"/>
      <c r="JKU81" s="288"/>
      <c r="JKV81" s="288"/>
      <c r="JKW81" s="288"/>
      <c r="JKX81" s="288"/>
      <c r="JKY81" s="289"/>
      <c r="JKZ81" s="287"/>
      <c r="JLA81" s="288"/>
      <c r="JLB81" s="288"/>
      <c r="JLC81" s="288"/>
      <c r="JLD81" s="288"/>
      <c r="JLE81" s="288"/>
      <c r="JLF81" s="288"/>
      <c r="JLG81" s="288"/>
      <c r="JLH81" s="288"/>
      <c r="JLI81" s="288"/>
      <c r="JLJ81" s="288"/>
      <c r="JLK81" s="288"/>
      <c r="JLL81" s="289"/>
      <c r="JLM81" s="287"/>
      <c r="JLN81" s="288"/>
      <c r="JLO81" s="288"/>
      <c r="JLP81" s="288"/>
      <c r="JLQ81" s="288"/>
      <c r="JLR81" s="288"/>
      <c r="JLS81" s="288"/>
      <c r="JLT81" s="288"/>
      <c r="JLU81" s="288"/>
      <c r="JLV81" s="288"/>
      <c r="JLW81" s="288"/>
      <c r="JLX81" s="288"/>
      <c r="JLY81" s="289"/>
      <c r="JLZ81" s="287"/>
      <c r="JMA81" s="288"/>
      <c r="JMB81" s="288"/>
      <c r="JMC81" s="288"/>
      <c r="JMD81" s="288"/>
      <c r="JME81" s="288"/>
      <c r="JMF81" s="288"/>
      <c r="JMG81" s="288"/>
      <c r="JMH81" s="288"/>
      <c r="JMI81" s="288"/>
      <c r="JMJ81" s="288"/>
      <c r="JMK81" s="288"/>
      <c r="JML81" s="289"/>
      <c r="JMM81" s="287"/>
      <c r="JMN81" s="288"/>
      <c r="JMO81" s="288"/>
      <c r="JMP81" s="288"/>
      <c r="JMQ81" s="288"/>
      <c r="JMR81" s="288"/>
      <c r="JMS81" s="288"/>
      <c r="JMT81" s="288"/>
      <c r="JMU81" s="288"/>
      <c r="JMV81" s="288"/>
      <c r="JMW81" s="288"/>
      <c r="JMX81" s="288"/>
      <c r="JMY81" s="289"/>
      <c r="JMZ81" s="287"/>
      <c r="JNA81" s="288"/>
      <c r="JNB81" s="288"/>
      <c r="JNC81" s="288"/>
      <c r="JND81" s="288"/>
      <c r="JNE81" s="288"/>
      <c r="JNF81" s="288"/>
      <c r="JNG81" s="288"/>
      <c r="JNH81" s="288"/>
      <c r="JNI81" s="288"/>
      <c r="JNJ81" s="288"/>
      <c r="JNK81" s="288"/>
      <c r="JNL81" s="289"/>
      <c r="JNM81" s="287"/>
      <c r="JNN81" s="288"/>
      <c r="JNO81" s="288"/>
      <c r="JNP81" s="288"/>
      <c r="JNQ81" s="288"/>
      <c r="JNR81" s="288"/>
      <c r="JNS81" s="288"/>
      <c r="JNT81" s="288"/>
      <c r="JNU81" s="288"/>
      <c r="JNV81" s="288"/>
      <c r="JNW81" s="288"/>
      <c r="JNX81" s="288"/>
      <c r="JNY81" s="289"/>
      <c r="JNZ81" s="287"/>
      <c r="JOA81" s="288"/>
      <c r="JOB81" s="288"/>
      <c r="JOC81" s="288"/>
      <c r="JOD81" s="288"/>
      <c r="JOE81" s="288"/>
      <c r="JOF81" s="288"/>
      <c r="JOG81" s="288"/>
      <c r="JOH81" s="288"/>
      <c r="JOI81" s="288"/>
      <c r="JOJ81" s="288"/>
      <c r="JOK81" s="288"/>
      <c r="JOL81" s="289"/>
      <c r="JOM81" s="287"/>
      <c r="JON81" s="288"/>
      <c r="JOO81" s="288"/>
      <c r="JOP81" s="288"/>
      <c r="JOQ81" s="288"/>
      <c r="JOR81" s="288"/>
      <c r="JOS81" s="288"/>
      <c r="JOT81" s="288"/>
      <c r="JOU81" s="288"/>
      <c r="JOV81" s="288"/>
      <c r="JOW81" s="288"/>
      <c r="JOX81" s="288"/>
      <c r="JOY81" s="289"/>
      <c r="JOZ81" s="287"/>
      <c r="JPA81" s="288"/>
      <c r="JPB81" s="288"/>
      <c r="JPC81" s="288"/>
      <c r="JPD81" s="288"/>
      <c r="JPE81" s="288"/>
      <c r="JPF81" s="288"/>
      <c r="JPG81" s="288"/>
      <c r="JPH81" s="288"/>
      <c r="JPI81" s="288"/>
      <c r="JPJ81" s="288"/>
      <c r="JPK81" s="288"/>
      <c r="JPL81" s="289"/>
      <c r="JPM81" s="287"/>
      <c r="JPN81" s="288"/>
      <c r="JPO81" s="288"/>
      <c r="JPP81" s="288"/>
      <c r="JPQ81" s="288"/>
      <c r="JPR81" s="288"/>
      <c r="JPS81" s="288"/>
      <c r="JPT81" s="288"/>
      <c r="JPU81" s="288"/>
      <c r="JPV81" s="288"/>
      <c r="JPW81" s="288"/>
      <c r="JPX81" s="288"/>
      <c r="JPY81" s="289"/>
      <c r="JPZ81" s="287"/>
      <c r="JQA81" s="288"/>
      <c r="JQB81" s="288"/>
      <c r="JQC81" s="288"/>
      <c r="JQD81" s="288"/>
      <c r="JQE81" s="288"/>
      <c r="JQF81" s="288"/>
      <c r="JQG81" s="288"/>
      <c r="JQH81" s="288"/>
      <c r="JQI81" s="288"/>
      <c r="JQJ81" s="288"/>
      <c r="JQK81" s="288"/>
      <c r="JQL81" s="289"/>
      <c r="JQM81" s="287"/>
      <c r="JQN81" s="288"/>
      <c r="JQO81" s="288"/>
      <c r="JQP81" s="288"/>
      <c r="JQQ81" s="288"/>
      <c r="JQR81" s="288"/>
      <c r="JQS81" s="288"/>
      <c r="JQT81" s="288"/>
      <c r="JQU81" s="288"/>
      <c r="JQV81" s="288"/>
      <c r="JQW81" s="288"/>
      <c r="JQX81" s="288"/>
      <c r="JQY81" s="289"/>
      <c r="JQZ81" s="287"/>
      <c r="JRA81" s="288"/>
      <c r="JRB81" s="288"/>
      <c r="JRC81" s="288"/>
      <c r="JRD81" s="288"/>
      <c r="JRE81" s="288"/>
      <c r="JRF81" s="288"/>
      <c r="JRG81" s="288"/>
      <c r="JRH81" s="288"/>
      <c r="JRI81" s="288"/>
      <c r="JRJ81" s="288"/>
      <c r="JRK81" s="288"/>
      <c r="JRL81" s="289"/>
      <c r="JRM81" s="287"/>
      <c r="JRN81" s="288"/>
      <c r="JRO81" s="288"/>
      <c r="JRP81" s="288"/>
      <c r="JRQ81" s="288"/>
      <c r="JRR81" s="288"/>
      <c r="JRS81" s="288"/>
      <c r="JRT81" s="288"/>
      <c r="JRU81" s="288"/>
      <c r="JRV81" s="288"/>
      <c r="JRW81" s="288"/>
      <c r="JRX81" s="288"/>
      <c r="JRY81" s="289"/>
      <c r="JRZ81" s="287"/>
      <c r="JSA81" s="288"/>
      <c r="JSB81" s="288"/>
      <c r="JSC81" s="288"/>
      <c r="JSD81" s="288"/>
      <c r="JSE81" s="288"/>
      <c r="JSF81" s="288"/>
      <c r="JSG81" s="288"/>
      <c r="JSH81" s="288"/>
      <c r="JSI81" s="288"/>
      <c r="JSJ81" s="288"/>
      <c r="JSK81" s="288"/>
      <c r="JSL81" s="289"/>
      <c r="JSM81" s="287"/>
      <c r="JSN81" s="288"/>
      <c r="JSO81" s="288"/>
      <c r="JSP81" s="288"/>
      <c r="JSQ81" s="288"/>
      <c r="JSR81" s="288"/>
      <c r="JSS81" s="288"/>
      <c r="JST81" s="288"/>
      <c r="JSU81" s="288"/>
      <c r="JSV81" s="288"/>
      <c r="JSW81" s="288"/>
      <c r="JSX81" s="288"/>
      <c r="JSY81" s="289"/>
      <c r="JSZ81" s="287"/>
      <c r="JTA81" s="288"/>
      <c r="JTB81" s="288"/>
      <c r="JTC81" s="288"/>
      <c r="JTD81" s="288"/>
      <c r="JTE81" s="288"/>
      <c r="JTF81" s="288"/>
      <c r="JTG81" s="288"/>
      <c r="JTH81" s="288"/>
      <c r="JTI81" s="288"/>
      <c r="JTJ81" s="288"/>
      <c r="JTK81" s="288"/>
      <c r="JTL81" s="289"/>
      <c r="JTM81" s="287"/>
      <c r="JTN81" s="288"/>
      <c r="JTO81" s="288"/>
      <c r="JTP81" s="288"/>
      <c r="JTQ81" s="288"/>
      <c r="JTR81" s="288"/>
      <c r="JTS81" s="288"/>
      <c r="JTT81" s="288"/>
      <c r="JTU81" s="288"/>
      <c r="JTV81" s="288"/>
      <c r="JTW81" s="288"/>
      <c r="JTX81" s="288"/>
      <c r="JTY81" s="289"/>
      <c r="JTZ81" s="287"/>
      <c r="JUA81" s="288"/>
      <c r="JUB81" s="288"/>
      <c r="JUC81" s="288"/>
      <c r="JUD81" s="288"/>
      <c r="JUE81" s="288"/>
      <c r="JUF81" s="288"/>
      <c r="JUG81" s="288"/>
      <c r="JUH81" s="288"/>
      <c r="JUI81" s="288"/>
      <c r="JUJ81" s="288"/>
      <c r="JUK81" s="288"/>
      <c r="JUL81" s="289"/>
      <c r="JUM81" s="287"/>
      <c r="JUN81" s="288"/>
      <c r="JUO81" s="288"/>
      <c r="JUP81" s="288"/>
      <c r="JUQ81" s="288"/>
      <c r="JUR81" s="288"/>
      <c r="JUS81" s="288"/>
      <c r="JUT81" s="288"/>
      <c r="JUU81" s="288"/>
      <c r="JUV81" s="288"/>
      <c r="JUW81" s="288"/>
      <c r="JUX81" s="288"/>
      <c r="JUY81" s="289"/>
      <c r="JUZ81" s="287"/>
      <c r="JVA81" s="288"/>
      <c r="JVB81" s="288"/>
      <c r="JVC81" s="288"/>
      <c r="JVD81" s="288"/>
      <c r="JVE81" s="288"/>
      <c r="JVF81" s="288"/>
      <c r="JVG81" s="288"/>
      <c r="JVH81" s="288"/>
      <c r="JVI81" s="288"/>
      <c r="JVJ81" s="288"/>
      <c r="JVK81" s="288"/>
      <c r="JVL81" s="289"/>
      <c r="JVM81" s="287"/>
      <c r="JVN81" s="288"/>
      <c r="JVO81" s="288"/>
      <c r="JVP81" s="288"/>
      <c r="JVQ81" s="288"/>
      <c r="JVR81" s="288"/>
      <c r="JVS81" s="288"/>
      <c r="JVT81" s="288"/>
      <c r="JVU81" s="288"/>
      <c r="JVV81" s="288"/>
      <c r="JVW81" s="288"/>
      <c r="JVX81" s="288"/>
      <c r="JVY81" s="289"/>
      <c r="JVZ81" s="287"/>
      <c r="JWA81" s="288"/>
      <c r="JWB81" s="288"/>
      <c r="JWC81" s="288"/>
      <c r="JWD81" s="288"/>
      <c r="JWE81" s="288"/>
      <c r="JWF81" s="288"/>
      <c r="JWG81" s="288"/>
      <c r="JWH81" s="288"/>
      <c r="JWI81" s="288"/>
      <c r="JWJ81" s="288"/>
      <c r="JWK81" s="288"/>
      <c r="JWL81" s="289"/>
      <c r="JWM81" s="287"/>
      <c r="JWN81" s="288"/>
      <c r="JWO81" s="288"/>
      <c r="JWP81" s="288"/>
      <c r="JWQ81" s="288"/>
      <c r="JWR81" s="288"/>
      <c r="JWS81" s="288"/>
      <c r="JWT81" s="288"/>
      <c r="JWU81" s="288"/>
      <c r="JWV81" s="288"/>
      <c r="JWW81" s="288"/>
      <c r="JWX81" s="288"/>
      <c r="JWY81" s="289"/>
      <c r="JWZ81" s="287"/>
      <c r="JXA81" s="288"/>
      <c r="JXB81" s="288"/>
      <c r="JXC81" s="288"/>
      <c r="JXD81" s="288"/>
      <c r="JXE81" s="288"/>
      <c r="JXF81" s="288"/>
      <c r="JXG81" s="288"/>
      <c r="JXH81" s="288"/>
      <c r="JXI81" s="288"/>
      <c r="JXJ81" s="288"/>
      <c r="JXK81" s="288"/>
      <c r="JXL81" s="289"/>
      <c r="JXM81" s="287"/>
      <c r="JXN81" s="288"/>
      <c r="JXO81" s="288"/>
      <c r="JXP81" s="288"/>
      <c r="JXQ81" s="288"/>
      <c r="JXR81" s="288"/>
      <c r="JXS81" s="288"/>
      <c r="JXT81" s="288"/>
      <c r="JXU81" s="288"/>
      <c r="JXV81" s="288"/>
      <c r="JXW81" s="288"/>
      <c r="JXX81" s="288"/>
      <c r="JXY81" s="289"/>
      <c r="JXZ81" s="287"/>
      <c r="JYA81" s="288"/>
      <c r="JYB81" s="288"/>
      <c r="JYC81" s="288"/>
      <c r="JYD81" s="288"/>
      <c r="JYE81" s="288"/>
      <c r="JYF81" s="288"/>
      <c r="JYG81" s="288"/>
      <c r="JYH81" s="288"/>
      <c r="JYI81" s="288"/>
      <c r="JYJ81" s="288"/>
      <c r="JYK81" s="288"/>
      <c r="JYL81" s="289"/>
      <c r="JYM81" s="287"/>
      <c r="JYN81" s="288"/>
      <c r="JYO81" s="288"/>
      <c r="JYP81" s="288"/>
      <c r="JYQ81" s="288"/>
      <c r="JYR81" s="288"/>
      <c r="JYS81" s="288"/>
      <c r="JYT81" s="288"/>
      <c r="JYU81" s="288"/>
      <c r="JYV81" s="288"/>
      <c r="JYW81" s="288"/>
      <c r="JYX81" s="288"/>
      <c r="JYY81" s="289"/>
      <c r="JYZ81" s="287"/>
      <c r="JZA81" s="288"/>
      <c r="JZB81" s="288"/>
      <c r="JZC81" s="288"/>
      <c r="JZD81" s="288"/>
      <c r="JZE81" s="288"/>
      <c r="JZF81" s="288"/>
      <c r="JZG81" s="288"/>
      <c r="JZH81" s="288"/>
      <c r="JZI81" s="288"/>
      <c r="JZJ81" s="288"/>
      <c r="JZK81" s="288"/>
      <c r="JZL81" s="289"/>
      <c r="JZM81" s="287"/>
      <c r="JZN81" s="288"/>
      <c r="JZO81" s="288"/>
      <c r="JZP81" s="288"/>
      <c r="JZQ81" s="288"/>
      <c r="JZR81" s="288"/>
      <c r="JZS81" s="288"/>
      <c r="JZT81" s="288"/>
      <c r="JZU81" s="288"/>
      <c r="JZV81" s="288"/>
      <c r="JZW81" s="288"/>
      <c r="JZX81" s="288"/>
      <c r="JZY81" s="289"/>
      <c r="JZZ81" s="287"/>
      <c r="KAA81" s="288"/>
      <c r="KAB81" s="288"/>
      <c r="KAC81" s="288"/>
      <c r="KAD81" s="288"/>
      <c r="KAE81" s="288"/>
      <c r="KAF81" s="288"/>
      <c r="KAG81" s="288"/>
      <c r="KAH81" s="288"/>
      <c r="KAI81" s="288"/>
      <c r="KAJ81" s="288"/>
      <c r="KAK81" s="288"/>
      <c r="KAL81" s="289"/>
      <c r="KAM81" s="287"/>
      <c r="KAN81" s="288"/>
      <c r="KAO81" s="288"/>
      <c r="KAP81" s="288"/>
      <c r="KAQ81" s="288"/>
      <c r="KAR81" s="288"/>
      <c r="KAS81" s="288"/>
      <c r="KAT81" s="288"/>
      <c r="KAU81" s="288"/>
      <c r="KAV81" s="288"/>
      <c r="KAW81" s="288"/>
      <c r="KAX81" s="288"/>
      <c r="KAY81" s="289"/>
      <c r="KAZ81" s="287"/>
      <c r="KBA81" s="288"/>
      <c r="KBB81" s="288"/>
      <c r="KBC81" s="288"/>
      <c r="KBD81" s="288"/>
      <c r="KBE81" s="288"/>
      <c r="KBF81" s="288"/>
      <c r="KBG81" s="288"/>
      <c r="KBH81" s="288"/>
      <c r="KBI81" s="288"/>
      <c r="KBJ81" s="288"/>
      <c r="KBK81" s="288"/>
      <c r="KBL81" s="289"/>
      <c r="KBM81" s="287"/>
      <c r="KBN81" s="288"/>
      <c r="KBO81" s="288"/>
      <c r="KBP81" s="288"/>
      <c r="KBQ81" s="288"/>
      <c r="KBR81" s="288"/>
      <c r="KBS81" s="288"/>
      <c r="KBT81" s="288"/>
      <c r="KBU81" s="288"/>
      <c r="KBV81" s="288"/>
      <c r="KBW81" s="288"/>
      <c r="KBX81" s="288"/>
      <c r="KBY81" s="289"/>
      <c r="KBZ81" s="287"/>
      <c r="KCA81" s="288"/>
      <c r="KCB81" s="288"/>
      <c r="KCC81" s="288"/>
      <c r="KCD81" s="288"/>
      <c r="KCE81" s="288"/>
      <c r="KCF81" s="288"/>
      <c r="KCG81" s="288"/>
      <c r="KCH81" s="288"/>
      <c r="KCI81" s="288"/>
      <c r="KCJ81" s="288"/>
      <c r="KCK81" s="288"/>
      <c r="KCL81" s="289"/>
      <c r="KCM81" s="287"/>
      <c r="KCN81" s="288"/>
      <c r="KCO81" s="288"/>
      <c r="KCP81" s="288"/>
      <c r="KCQ81" s="288"/>
      <c r="KCR81" s="288"/>
      <c r="KCS81" s="288"/>
      <c r="KCT81" s="288"/>
      <c r="KCU81" s="288"/>
      <c r="KCV81" s="288"/>
      <c r="KCW81" s="288"/>
      <c r="KCX81" s="288"/>
      <c r="KCY81" s="289"/>
      <c r="KCZ81" s="287"/>
      <c r="KDA81" s="288"/>
      <c r="KDB81" s="288"/>
      <c r="KDC81" s="288"/>
      <c r="KDD81" s="288"/>
      <c r="KDE81" s="288"/>
      <c r="KDF81" s="288"/>
      <c r="KDG81" s="288"/>
      <c r="KDH81" s="288"/>
      <c r="KDI81" s="288"/>
      <c r="KDJ81" s="288"/>
      <c r="KDK81" s="288"/>
      <c r="KDL81" s="289"/>
      <c r="KDM81" s="287"/>
      <c r="KDN81" s="288"/>
      <c r="KDO81" s="288"/>
      <c r="KDP81" s="288"/>
      <c r="KDQ81" s="288"/>
      <c r="KDR81" s="288"/>
      <c r="KDS81" s="288"/>
      <c r="KDT81" s="288"/>
      <c r="KDU81" s="288"/>
      <c r="KDV81" s="288"/>
      <c r="KDW81" s="288"/>
      <c r="KDX81" s="288"/>
      <c r="KDY81" s="289"/>
      <c r="KDZ81" s="287"/>
      <c r="KEA81" s="288"/>
      <c r="KEB81" s="288"/>
      <c r="KEC81" s="288"/>
      <c r="KED81" s="288"/>
      <c r="KEE81" s="288"/>
      <c r="KEF81" s="288"/>
      <c r="KEG81" s="288"/>
      <c r="KEH81" s="288"/>
      <c r="KEI81" s="288"/>
      <c r="KEJ81" s="288"/>
      <c r="KEK81" s="288"/>
      <c r="KEL81" s="289"/>
      <c r="KEM81" s="287"/>
      <c r="KEN81" s="288"/>
      <c r="KEO81" s="288"/>
      <c r="KEP81" s="288"/>
      <c r="KEQ81" s="288"/>
      <c r="KER81" s="288"/>
      <c r="KES81" s="288"/>
      <c r="KET81" s="288"/>
      <c r="KEU81" s="288"/>
      <c r="KEV81" s="288"/>
      <c r="KEW81" s="288"/>
      <c r="KEX81" s="288"/>
      <c r="KEY81" s="289"/>
      <c r="KEZ81" s="287"/>
      <c r="KFA81" s="288"/>
      <c r="KFB81" s="288"/>
      <c r="KFC81" s="288"/>
      <c r="KFD81" s="288"/>
      <c r="KFE81" s="288"/>
      <c r="KFF81" s="288"/>
      <c r="KFG81" s="288"/>
      <c r="KFH81" s="288"/>
      <c r="KFI81" s="288"/>
      <c r="KFJ81" s="288"/>
      <c r="KFK81" s="288"/>
      <c r="KFL81" s="289"/>
      <c r="KFM81" s="287"/>
      <c r="KFN81" s="288"/>
      <c r="KFO81" s="288"/>
      <c r="KFP81" s="288"/>
      <c r="KFQ81" s="288"/>
      <c r="KFR81" s="288"/>
      <c r="KFS81" s="288"/>
      <c r="KFT81" s="288"/>
      <c r="KFU81" s="288"/>
      <c r="KFV81" s="288"/>
      <c r="KFW81" s="288"/>
      <c r="KFX81" s="288"/>
      <c r="KFY81" s="289"/>
      <c r="KFZ81" s="287"/>
      <c r="KGA81" s="288"/>
      <c r="KGB81" s="288"/>
      <c r="KGC81" s="288"/>
      <c r="KGD81" s="288"/>
      <c r="KGE81" s="288"/>
      <c r="KGF81" s="288"/>
      <c r="KGG81" s="288"/>
      <c r="KGH81" s="288"/>
      <c r="KGI81" s="288"/>
      <c r="KGJ81" s="288"/>
      <c r="KGK81" s="288"/>
      <c r="KGL81" s="289"/>
      <c r="KGM81" s="287"/>
      <c r="KGN81" s="288"/>
      <c r="KGO81" s="288"/>
      <c r="KGP81" s="288"/>
      <c r="KGQ81" s="288"/>
      <c r="KGR81" s="288"/>
      <c r="KGS81" s="288"/>
      <c r="KGT81" s="288"/>
      <c r="KGU81" s="288"/>
      <c r="KGV81" s="288"/>
      <c r="KGW81" s="288"/>
      <c r="KGX81" s="288"/>
      <c r="KGY81" s="289"/>
      <c r="KGZ81" s="287"/>
      <c r="KHA81" s="288"/>
      <c r="KHB81" s="288"/>
      <c r="KHC81" s="288"/>
      <c r="KHD81" s="288"/>
      <c r="KHE81" s="288"/>
      <c r="KHF81" s="288"/>
      <c r="KHG81" s="288"/>
      <c r="KHH81" s="288"/>
      <c r="KHI81" s="288"/>
      <c r="KHJ81" s="288"/>
      <c r="KHK81" s="288"/>
      <c r="KHL81" s="289"/>
      <c r="KHM81" s="287"/>
      <c r="KHN81" s="288"/>
      <c r="KHO81" s="288"/>
      <c r="KHP81" s="288"/>
      <c r="KHQ81" s="288"/>
      <c r="KHR81" s="288"/>
      <c r="KHS81" s="288"/>
      <c r="KHT81" s="288"/>
      <c r="KHU81" s="288"/>
      <c r="KHV81" s="288"/>
      <c r="KHW81" s="288"/>
      <c r="KHX81" s="288"/>
      <c r="KHY81" s="289"/>
      <c r="KHZ81" s="287"/>
      <c r="KIA81" s="288"/>
      <c r="KIB81" s="288"/>
      <c r="KIC81" s="288"/>
      <c r="KID81" s="288"/>
      <c r="KIE81" s="288"/>
      <c r="KIF81" s="288"/>
      <c r="KIG81" s="288"/>
      <c r="KIH81" s="288"/>
      <c r="KII81" s="288"/>
      <c r="KIJ81" s="288"/>
      <c r="KIK81" s="288"/>
      <c r="KIL81" s="289"/>
      <c r="KIM81" s="287"/>
      <c r="KIN81" s="288"/>
      <c r="KIO81" s="288"/>
      <c r="KIP81" s="288"/>
      <c r="KIQ81" s="288"/>
      <c r="KIR81" s="288"/>
      <c r="KIS81" s="288"/>
      <c r="KIT81" s="288"/>
      <c r="KIU81" s="288"/>
      <c r="KIV81" s="288"/>
      <c r="KIW81" s="288"/>
      <c r="KIX81" s="288"/>
      <c r="KIY81" s="289"/>
      <c r="KIZ81" s="287"/>
      <c r="KJA81" s="288"/>
      <c r="KJB81" s="288"/>
      <c r="KJC81" s="288"/>
      <c r="KJD81" s="288"/>
      <c r="KJE81" s="288"/>
      <c r="KJF81" s="288"/>
      <c r="KJG81" s="288"/>
      <c r="KJH81" s="288"/>
      <c r="KJI81" s="288"/>
      <c r="KJJ81" s="288"/>
      <c r="KJK81" s="288"/>
      <c r="KJL81" s="289"/>
      <c r="KJM81" s="287"/>
      <c r="KJN81" s="288"/>
      <c r="KJO81" s="288"/>
      <c r="KJP81" s="288"/>
      <c r="KJQ81" s="288"/>
      <c r="KJR81" s="288"/>
      <c r="KJS81" s="288"/>
      <c r="KJT81" s="288"/>
      <c r="KJU81" s="288"/>
      <c r="KJV81" s="288"/>
      <c r="KJW81" s="288"/>
      <c r="KJX81" s="288"/>
      <c r="KJY81" s="289"/>
      <c r="KJZ81" s="287"/>
      <c r="KKA81" s="288"/>
      <c r="KKB81" s="288"/>
      <c r="KKC81" s="288"/>
      <c r="KKD81" s="288"/>
      <c r="KKE81" s="288"/>
      <c r="KKF81" s="288"/>
      <c r="KKG81" s="288"/>
      <c r="KKH81" s="288"/>
      <c r="KKI81" s="288"/>
      <c r="KKJ81" s="288"/>
      <c r="KKK81" s="288"/>
      <c r="KKL81" s="289"/>
      <c r="KKM81" s="287"/>
      <c r="KKN81" s="288"/>
      <c r="KKO81" s="288"/>
      <c r="KKP81" s="288"/>
      <c r="KKQ81" s="288"/>
      <c r="KKR81" s="288"/>
      <c r="KKS81" s="288"/>
      <c r="KKT81" s="288"/>
      <c r="KKU81" s="288"/>
      <c r="KKV81" s="288"/>
      <c r="KKW81" s="288"/>
      <c r="KKX81" s="288"/>
      <c r="KKY81" s="289"/>
      <c r="KKZ81" s="287"/>
      <c r="KLA81" s="288"/>
      <c r="KLB81" s="288"/>
      <c r="KLC81" s="288"/>
      <c r="KLD81" s="288"/>
      <c r="KLE81" s="288"/>
      <c r="KLF81" s="288"/>
      <c r="KLG81" s="288"/>
      <c r="KLH81" s="288"/>
      <c r="KLI81" s="288"/>
      <c r="KLJ81" s="288"/>
      <c r="KLK81" s="288"/>
      <c r="KLL81" s="289"/>
      <c r="KLM81" s="287"/>
      <c r="KLN81" s="288"/>
      <c r="KLO81" s="288"/>
      <c r="KLP81" s="288"/>
      <c r="KLQ81" s="288"/>
      <c r="KLR81" s="288"/>
      <c r="KLS81" s="288"/>
      <c r="KLT81" s="288"/>
      <c r="KLU81" s="288"/>
      <c r="KLV81" s="288"/>
      <c r="KLW81" s="288"/>
      <c r="KLX81" s="288"/>
      <c r="KLY81" s="289"/>
      <c r="KLZ81" s="287"/>
      <c r="KMA81" s="288"/>
      <c r="KMB81" s="288"/>
      <c r="KMC81" s="288"/>
      <c r="KMD81" s="288"/>
      <c r="KME81" s="288"/>
      <c r="KMF81" s="288"/>
      <c r="KMG81" s="288"/>
      <c r="KMH81" s="288"/>
      <c r="KMI81" s="288"/>
      <c r="KMJ81" s="288"/>
      <c r="KMK81" s="288"/>
      <c r="KML81" s="289"/>
      <c r="KMM81" s="287"/>
      <c r="KMN81" s="288"/>
      <c r="KMO81" s="288"/>
      <c r="KMP81" s="288"/>
      <c r="KMQ81" s="288"/>
      <c r="KMR81" s="288"/>
      <c r="KMS81" s="288"/>
      <c r="KMT81" s="288"/>
      <c r="KMU81" s="288"/>
      <c r="KMV81" s="288"/>
      <c r="KMW81" s="288"/>
      <c r="KMX81" s="288"/>
      <c r="KMY81" s="289"/>
      <c r="KMZ81" s="287"/>
      <c r="KNA81" s="288"/>
      <c r="KNB81" s="288"/>
      <c r="KNC81" s="288"/>
      <c r="KND81" s="288"/>
      <c r="KNE81" s="288"/>
      <c r="KNF81" s="288"/>
      <c r="KNG81" s="288"/>
      <c r="KNH81" s="288"/>
      <c r="KNI81" s="288"/>
      <c r="KNJ81" s="288"/>
      <c r="KNK81" s="288"/>
      <c r="KNL81" s="289"/>
      <c r="KNM81" s="287"/>
      <c r="KNN81" s="288"/>
      <c r="KNO81" s="288"/>
      <c r="KNP81" s="288"/>
      <c r="KNQ81" s="288"/>
      <c r="KNR81" s="288"/>
      <c r="KNS81" s="288"/>
      <c r="KNT81" s="288"/>
      <c r="KNU81" s="288"/>
      <c r="KNV81" s="288"/>
      <c r="KNW81" s="288"/>
      <c r="KNX81" s="288"/>
      <c r="KNY81" s="289"/>
      <c r="KNZ81" s="287"/>
      <c r="KOA81" s="288"/>
      <c r="KOB81" s="288"/>
      <c r="KOC81" s="288"/>
      <c r="KOD81" s="288"/>
      <c r="KOE81" s="288"/>
      <c r="KOF81" s="288"/>
      <c r="KOG81" s="288"/>
      <c r="KOH81" s="288"/>
      <c r="KOI81" s="288"/>
      <c r="KOJ81" s="288"/>
      <c r="KOK81" s="288"/>
      <c r="KOL81" s="289"/>
      <c r="KOM81" s="287"/>
      <c r="KON81" s="288"/>
      <c r="KOO81" s="288"/>
      <c r="KOP81" s="288"/>
      <c r="KOQ81" s="288"/>
      <c r="KOR81" s="288"/>
      <c r="KOS81" s="288"/>
      <c r="KOT81" s="288"/>
      <c r="KOU81" s="288"/>
      <c r="KOV81" s="288"/>
      <c r="KOW81" s="288"/>
      <c r="KOX81" s="288"/>
      <c r="KOY81" s="289"/>
      <c r="KOZ81" s="287"/>
      <c r="KPA81" s="288"/>
      <c r="KPB81" s="288"/>
      <c r="KPC81" s="288"/>
      <c r="KPD81" s="288"/>
      <c r="KPE81" s="288"/>
      <c r="KPF81" s="288"/>
      <c r="KPG81" s="288"/>
      <c r="KPH81" s="288"/>
      <c r="KPI81" s="288"/>
      <c r="KPJ81" s="288"/>
      <c r="KPK81" s="288"/>
      <c r="KPL81" s="289"/>
      <c r="KPM81" s="287"/>
      <c r="KPN81" s="288"/>
      <c r="KPO81" s="288"/>
      <c r="KPP81" s="288"/>
      <c r="KPQ81" s="288"/>
      <c r="KPR81" s="288"/>
      <c r="KPS81" s="288"/>
      <c r="KPT81" s="288"/>
      <c r="KPU81" s="288"/>
      <c r="KPV81" s="288"/>
      <c r="KPW81" s="288"/>
      <c r="KPX81" s="288"/>
      <c r="KPY81" s="289"/>
      <c r="KPZ81" s="287"/>
      <c r="KQA81" s="288"/>
      <c r="KQB81" s="288"/>
      <c r="KQC81" s="288"/>
      <c r="KQD81" s="288"/>
      <c r="KQE81" s="288"/>
      <c r="KQF81" s="288"/>
      <c r="KQG81" s="288"/>
      <c r="KQH81" s="288"/>
      <c r="KQI81" s="288"/>
      <c r="KQJ81" s="288"/>
      <c r="KQK81" s="288"/>
      <c r="KQL81" s="289"/>
      <c r="KQM81" s="287"/>
      <c r="KQN81" s="288"/>
      <c r="KQO81" s="288"/>
      <c r="KQP81" s="288"/>
      <c r="KQQ81" s="288"/>
      <c r="KQR81" s="288"/>
      <c r="KQS81" s="288"/>
      <c r="KQT81" s="288"/>
      <c r="KQU81" s="288"/>
      <c r="KQV81" s="288"/>
      <c r="KQW81" s="288"/>
      <c r="KQX81" s="288"/>
      <c r="KQY81" s="289"/>
      <c r="KQZ81" s="287"/>
      <c r="KRA81" s="288"/>
      <c r="KRB81" s="288"/>
      <c r="KRC81" s="288"/>
      <c r="KRD81" s="288"/>
      <c r="KRE81" s="288"/>
      <c r="KRF81" s="288"/>
      <c r="KRG81" s="288"/>
      <c r="KRH81" s="288"/>
      <c r="KRI81" s="288"/>
      <c r="KRJ81" s="288"/>
      <c r="KRK81" s="288"/>
      <c r="KRL81" s="289"/>
      <c r="KRM81" s="287"/>
      <c r="KRN81" s="288"/>
      <c r="KRO81" s="288"/>
      <c r="KRP81" s="288"/>
      <c r="KRQ81" s="288"/>
      <c r="KRR81" s="288"/>
      <c r="KRS81" s="288"/>
      <c r="KRT81" s="288"/>
      <c r="KRU81" s="288"/>
      <c r="KRV81" s="288"/>
      <c r="KRW81" s="288"/>
      <c r="KRX81" s="288"/>
      <c r="KRY81" s="289"/>
      <c r="KRZ81" s="287"/>
      <c r="KSA81" s="288"/>
      <c r="KSB81" s="288"/>
      <c r="KSC81" s="288"/>
      <c r="KSD81" s="288"/>
      <c r="KSE81" s="288"/>
      <c r="KSF81" s="288"/>
      <c r="KSG81" s="288"/>
      <c r="KSH81" s="288"/>
      <c r="KSI81" s="288"/>
      <c r="KSJ81" s="288"/>
      <c r="KSK81" s="288"/>
      <c r="KSL81" s="289"/>
      <c r="KSM81" s="287"/>
      <c r="KSN81" s="288"/>
      <c r="KSO81" s="288"/>
      <c r="KSP81" s="288"/>
      <c r="KSQ81" s="288"/>
      <c r="KSR81" s="288"/>
      <c r="KSS81" s="288"/>
      <c r="KST81" s="288"/>
      <c r="KSU81" s="288"/>
      <c r="KSV81" s="288"/>
      <c r="KSW81" s="288"/>
      <c r="KSX81" s="288"/>
      <c r="KSY81" s="289"/>
      <c r="KSZ81" s="287"/>
      <c r="KTA81" s="288"/>
      <c r="KTB81" s="288"/>
      <c r="KTC81" s="288"/>
      <c r="KTD81" s="288"/>
      <c r="KTE81" s="288"/>
      <c r="KTF81" s="288"/>
      <c r="KTG81" s="288"/>
      <c r="KTH81" s="288"/>
      <c r="KTI81" s="288"/>
      <c r="KTJ81" s="288"/>
      <c r="KTK81" s="288"/>
      <c r="KTL81" s="289"/>
      <c r="KTM81" s="287"/>
      <c r="KTN81" s="288"/>
      <c r="KTO81" s="288"/>
      <c r="KTP81" s="288"/>
      <c r="KTQ81" s="288"/>
      <c r="KTR81" s="288"/>
      <c r="KTS81" s="288"/>
      <c r="KTT81" s="288"/>
      <c r="KTU81" s="288"/>
      <c r="KTV81" s="288"/>
      <c r="KTW81" s="288"/>
      <c r="KTX81" s="288"/>
      <c r="KTY81" s="289"/>
      <c r="KTZ81" s="287"/>
      <c r="KUA81" s="288"/>
      <c r="KUB81" s="288"/>
      <c r="KUC81" s="288"/>
      <c r="KUD81" s="288"/>
      <c r="KUE81" s="288"/>
      <c r="KUF81" s="288"/>
      <c r="KUG81" s="288"/>
      <c r="KUH81" s="288"/>
      <c r="KUI81" s="288"/>
      <c r="KUJ81" s="288"/>
      <c r="KUK81" s="288"/>
      <c r="KUL81" s="289"/>
      <c r="KUM81" s="287"/>
      <c r="KUN81" s="288"/>
      <c r="KUO81" s="288"/>
      <c r="KUP81" s="288"/>
      <c r="KUQ81" s="288"/>
      <c r="KUR81" s="288"/>
      <c r="KUS81" s="288"/>
      <c r="KUT81" s="288"/>
      <c r="KUU81" s="288"/>
      <c r="KUV81" s="288"/>
      <c r="KUW81" s="288"/>
      <c r="KUX81" s="288"/>
      <c r="KUY81" s="289"/>
      <c r="KUZ81" s="287"/>
      <c r="KVA81" s="288"/>
      <c r="KVB81" s="288"/>
      <c r="KVC81" s="288"/>
      <c r="KVD81" s="288"/>
      <c r="KVE81" s="288"/>
      <c r="KVF81" s="288"/>
      <c r="KVG81" s="288"/>
      <c r="KVH81" s="288"/>
      <c r="KVI81" s="288"/>
      <c r="KVJ81" s="288"/>
      <c r="KVK81" s="288"/>
      <c r="KVL81" s="289"/>
      <c r="KVM81" s="287"/>
      <c r="KVN81" s="288"/>
      <c r="KVO81" s="288"/>
      <c r="KVP81" s="288"/>
      <c r="KVQ81" s="288"/>
      <c r="KVR81" s="288"/>
      <c r="KVS81" s="288"/>
      <c r="KVT81" s="288"/>
      <c r="KVU81" s="288"/>
      <c r="KVV81" s="288"/>
      <c r="KVW81" s="288"/>
      <c r="KVX81" s="288"/>
      <c r="KVY81" s="289"/>
      <c r="KVZ81" s="287"/>
      <c r="KWA81" s="288"/>
      <c r="KWB81" s="288"/>
      <c r="KWC81" s="288"/>
      <c r="KWD81" s="288"/>
      <c r="KWE81" s="288"/>
      <c r="KWF81" s="288"/>
      <c r="KWG81" s="288"/>
      <c r="KWH81" s="288"/>
      <c r="KWI81" s="288"/>
      <c r="KWJ81" s="288"/>
      <c r="KWK81" s="288"/>
      <c r="KWL81" s="289"/>
      <c r="KWM81" s="287"/>
      <c r="KWN81" s="288"/>
      <c r="KWO81" s="288"/>
      <c r="KWP81" s="288"/>
      <c r="KWQ81" s="288"/>
      <c r="KWR81" s="288"/>
      <c r="KWS81" s="288"/>
      <c r="KWT81" s="288"/>
      <c r="KWU81" s="288"/>
      <c r="KWV81" s="288"/>
      <c r="KWW81" s="288"/>
      <c r="KWX81" s="288"/>
      <c r="KWY81" s="289"/>
      <c r="KWZ81" s="287"/>
      <c r="KXA81" s="288"/>
      <c r="KXB81" s="288"/>
      <c r="KXC81" s="288"/>
      <c r="KXD81" s="288"/>
      <c r="KXE81" s="288"/>
      <c r="KXF81" s="288"/>
      <c r="KXG81" s="288"/>
      <c r="KXH81" s="288"/>
      <c r="KXI81" s="288"/>
      <c r="KXJ81" s="288"/>
      <c r="KXK81" s="288"/>
      <c r="KXL81" s="289"/>
      <c r="KXM81" s="287"/>
      <c r="KXN81" s="288"/>
      <c r="KXO81" s="288"/>
      <c r="KXP81" s="288"/>
      <c r="KXQ81" s="288"/>
      <c r="KXR81" s="288"/>
      <c r="KXS81" s="288"/>
      <c r="KXT81" s="288"/>
      <c r="KXU81" s="288"/>
      <c r="KXV81" s="288"/>
      <c r="KXW81" s="288"/>
      <c r="KXX81" s="288"/>
      <c r="KXY81" s="289"/>
      <c r="KXZ81" s="287"/>
      <c r="KYA81" s="288"/>
      <c r="KYB81" s="288"/>
      <c r="KYC81" s="288"/>
      <c r="KYD81" s="288"/>
      <c r="KYE81" s="288"/>
      <c r="KYF81" s="288"/>
      <c r="KYG81" s="288"/>
      <c r="KYH81" s="288"/>
      <c r="KYI81" s="288"/>
      <c r="KYJ81" s="288"/>
      <c r="KYK81" s="288"/>
      <c r="KYL81" s="289"/>
      <c r="KYM81" s="287"/>
      <c r="KYN81" s="288"/>
      <c r="KYO81" s="288"/>
      <c r="KYP81" s="288"/>
      <c r="KYQ81" s="288"/>
      <c r="KYR81" s="288"/>
      <c r="KYS81" s="288"/>
      <c r="KYT81" s="288"/>
      <c r="KYU81" s="288"/>
      <c r="KYV81" s="288"/>
      <c r="KYW81" s="288"/>
      <c r="KYX81" s="288"/>
      <c r="KYY81" s="289"/>
      <c r="KYZ81" s="287"/>
      <c r="KZA81" s="288"/>
      <c r="KZB81" s="288"/>
      <c r="KZC81" s="288"/>
      <c r="KZD81" s="288"/>
      <c r="KZE81" s="288"/>
      <c r="KZF81" s="288"/>
      <c r="KZG81" s="288"/>
      <c r="KZH81" s="288"/>
      <c r="KZI81" s="288"/>
      <c r="KZJ81" s="288"/>
      <c r="KZK81" s="288"/>
      <c r="KZL81" s="289"/>
      <c r="KZM81" s="287"/>
      <c r="KZN81" s="288"/>
      <c r="KZO81" s="288"/>
      <c r="KZP81" s="288"/>
      <c r="KZQ81" s="288"/>
      <c r="KZR81" s="288"/>
      <c r="KZS81" s="288"/>
      <c r="KZT81" s="288"/>
      <c r="KZU81" s="288"/>
      <c r="KZV81" s="288"/>
      <c r="KZW81" s="288"/>
      <c r="KZX81" s="288"/>
      <c r="KZY81" s="289"/>
      <c r="KZZ81" s="287"/>
      <c r="LAA81" s="288"/>
      <c r="LAB81" s="288"/>
      <c r="LAC81" s="288"/>
      <c r="LAD81" s="288"/>
      <c r="LAE81" s="288"/>
      <c r="LAF81" s="288"/>
      <c r="LAG81" s="288"/>
      <c r="LAH81" s="288"/>
      <c r="LAI81" s="288"/>
      <c r="LAJ81" s="288"/>
      <c r="LAK81" s="288"/>
      <c r="LAL81" s="289"/>
      <c r="LAM81" s="287"/>
      <c r="LAN81" s="288"/>
      <c r="LAO81" s="288"/>
      <c r="LAP81" s="288"/>
      <c r="LAQ81" s="288"/>
      <c r="LAR81" s="288"/>
      <c r="LAS81" s="288"/>
      <c r="LAT81" s="288"/>
      <c r="LAU81" s="288"/>
      <c r="LAV81" s="288"/>
      <c r="LAW81" s="288"/>
      <c r="LAX81" s="288"/>
      <c r="LAY81" s="289"/>
      <c r="LAZ81" s="287"/>
      <c r="LBA81" s="288"/>
      <c r="LBB81" s="288"/>
      <c r="LBC81" s="288"/>
      <c r="LBD81" s="288"/>
      <c r="LBE81" s="288"/>
      <c r="LBF81" s="288"/>
      <c r="LBG81" s="288"/>
      <c r="LBH81" s="288"/>
      <c r="LBI81" s="288"/>
      <c r="LBJ81" s="288"/>
      <c r="LBK81" s="288"/>
      <c r="LBL81" s="289"/>
      <c r="LBM81" s="287"/>
      <c r="LBN81" s="288"/>
      <c r="LBO81" s="288"/>
      <c r="LBP81" s="288"/>
      <c r="LBQ81" s="288"/>
      <c r="LBR81" s="288"/>
      <c r="LBS81" s="288"/>
      <c r="LBT81" s="288"/>
      <c r="LBU81" s="288"/>
      <c r="LBV81" s="288"/>
      <c r="LBW81" s="288"/>
      <c r="LBX81" s="288"/>
      <c r="LBY81" s="289"/>
      <c r="LBZ81" s="287"/>
      <c r="LCA81" s="288"/>
      <c r="LCB81" s="288"/>
      <c r="LCC81" s="288"/>
      <c r="LCD81" s="288"/>
      <c r="LCE81" s="288"/>
      <c r="LCF81" s="288"/>
      <c r="LCG81" s="288"/>
      <c r="LCH81" s="288"/>
      <c r="LCI81" s="288"/>
      <c r="LCJ81" s="288"/>
      <c r="LCK81" s="288"/>
      <c r="LCL81" s="289"/>
      <c r="LCM81" s="287"/>
      <c r="LCN81" s="288"/>
      <c r="LCO81" s="288"/>
      <c r="LCP81" s="288"/>
      <c r="LCQ81" s="288"/>
      <c r="LCR81" s="288"/>
      <c r="LCS81" s="288"/>
      <c r="LCT81" s="288"/>
      <c r="LCU81" s="288"/>
      <c r="LCV81" s="288"/>
      <c r="LCW81" s="288"/>
      <c r="LCX81" s="288"/>
      <c r="LCY81" s="289"/>
      <c r="LCZ81" s="287"/>
      <c r="LDA81" s="288"/>
      <c r="LDB81" s="288"/>
      <c r="LDC81" s="288"/>
      <c r="LDD81" s="288"/>
      <c r="LDE81" s="288"/>
      <c r="LDF81" s="288"/>
      <c r="LDG81" s="288"/>
      <c r="LDH81" s="288"/>
      <c r="LDI81" s="288"/>
      <c r="LDJ81" s="288"/>
      <c r="LDK81" s="288"/>
      <c r="LDL81" s="289"/>
      <c r="LDM81" s="287"/>
      <c r="LDN81" s="288"/>
      <c r="LDO81" s="288"/>
      <c r="LDP81" s="288"/>
      <c r="LDQ81" s="288"/>
      <c r="LDR81" s="288"/>
      <c r="LDS81" s="288"/>
      <c r="LDT81" s="288"/>
      <c r="LDU81" s="288"/>
      <c r="LDV81" s="288"/>
      <c r="LDW81" s="288"/>
      <c r="LDX81" s="288"/>
      <c r="LDY81" s="289"/>
      <c r="LDZ81" s="287"/>
      <c r="LEA81" s="288"/>
      <c r="LEB81" s="288"/>
      <c r="LEC81" s="288"/>
      <c r="LED81" s="288"/>
      <c r="LEE81" s="288"/>
      <c r="LEF81" s="288"/>
      <c r="LEG81" s="288"/>
      <c r="LEH81" s="288"/>
      <c r="LEI81" s="288"/>
      <c r="LEJ81" s="288"/>
      <c r="LEK81" s="288"/>
      <c r="LEL81" s="289"/>
      <c r="LEM81" s="287"/>
      <c r="LEN81" s="288"/>
      <c r="LEO81" s="288"/>
      <c r="LEP81" s="288"/>
      <c r="LEQ81" s="288"/>
      <c r="LER81" s="288"/>
      <c r="LES81" s="288"/>
      <c r="LET81" s="288"/>
      <c r="LEU81" s="288"/>
      <c r="LEV81" s="288"/>
      <c r="LEW81" s="288"/>
      <c r="LEX81" s="288"/>
      <c r="LEY81" s="289"/>
      <c r="LEZ81" s="287"/>
      <c r="LFA81" s="288"/>
      <c r="LFB81" s="288"/>
      <c r="LFC81" s="288"/>
      <c r="LFD81" s="288"/>
      <c r="LFE81" s="288"/>
      <c r="LFF81" s="288"/>
      <c r="LFG81" s="288"/>
      <c r="LFH81" s="288"/>
      <c r="LFI81" s="288"/>
      <c r="LFJ81" s="288"/>
      <c r="LFK81" s="288"/>
      <c r="LFL81" s="289"/>
      <c r="LFM81" s="287"/>
      <c r="LFN81" s="288"/>
      <c r="LFO81" s="288"/>
      <c r="LFP81" s="288"/>
      <c r="LFQ81" s="288"/>
      <c r="LFR81" s="288"/>
      <c r="LFS81" s="288"/>
      <c r="LFT81" s="288"/>
      <c r="LFU81" s="288"/>
      <c r="LFV81" s="288"/>
      <c r="LFW81" s="288"/>
      <c r="LFX81" s="288"/>
      <c r="LFY81" s="289"/>
      <c r="LFZ81" s="287"/>
      <c r="LGA81" s="288"/>
      <c r="LGB81" s="288"/>
      <c r="LGC81" s="288"/>
      <c r="LGD81" s="288"/>
      <c r="LGE81" s="288"/>
      <c r="LGF81" s="288"/>
      <c r="LGG81" s="288"/>
      <c r="LGH81" s="288"/>
      <c r="LGI81" s="288"/>
      <c r="LGJ81" s="288"/>
      <c r="LGK81" s="288"/>
      <c r="LGL81" s="289"/>
      <c r="LGM81" s="287"/>
      <c r="LGN81" s="288"/>
      <c r="LGO81" s="288"/>
      <c r="LGP81" s="288"/>
      <c r="LGQ81" s="288"/>
      <c r="LGR81" s="288"/>
      <c r="LGS81" s="288"/>
      <c r="LGT81" s="288"/>
      <c r="LGU81" s="288"/>
      <c r="LGV81" s="288"/>
      <c r="LGW81" s="288"/>
      <c r="LGX81" s="288"/>
      <c r="LGY81" s="289"/>
      <c r="LGZ81" s="287"/>
      <c r="LHA81" s="288"/>
      <c r="LHB81" s="288"/>
      <c r="LHC81" s="288"/>
      <c r="LHD81" s="288"/>
      <c r="LHE81" s="288"/>
      <c r="LHF81" s="288"/>
      <c r="LHG81" s="288"/>
      <c r="LHH81" s="288"/>
      <c r="LHI81" s="288"/>
      <c r="LHJ81" s="288"/>
      <c r="LHK81" s="288"/>
      <c r="LHL81" s="289"/>
      <c r="LHM81" s="287"/>
      <c r="LHN81" s="288"/>
      <c r="LHO81" s="288"/>
      <c r="LHP81" s="288"/>
      <c r="LHQ81" s="288"/>
      <c r="LHR81" s="288"/>
      <c r="LHS81" s="288"/>
      <c r="LHT81" s="288"/>
      <c r="LHU81" s="288"/>
      <c r="LHV81" s="288"/>
      <c r="LHW81" s="288"/>
      <c r="LHX81" s="288"/>
      <c r="LHY81" s="289"/>
      <c r="LHZ81" s="287"/>
      <c r="LIA81" s="288"/>
      <c r="LIB81" s="288"/>
      <c r="LIC81" s="288"/>
      <c r="LID81" s="288"/>
      <c r="LIE81" s="288"/>
      <c r="LIF81" s="288"/>
      <c r="LIG81" s="288"/>
      <c r="LIH81" s="288"/>
      <c r="LII81" s="288"/>
      <c r="LIJ81" s="288"/>
      <c r="LIK81" s="288"/>
      <c r="LIL81" s="289"/>
      <c r="LIM81" s="287"/>
      <c r="LIN81" s="288"/>
      <c r="LIO81" s="288"/>
      <c r="LIP81" s="288"/>
      <c r="LIQ81" s="288"/>
      <c r="LIR81" s="288"/>
      <c r="LIS81" s="288"/>
      <c r="LIT81" s="288"/>
      <c r="LIU81" s="288"/>
      <c r="LIV81" s="288"/>
      <c r="LIW81" s="288"/>
      <c r="LIX81" s="288"/>
      <c r="LIY81" s="289"/>
      <c r="LIZ81" s="287"/>
      <c r="LJA81" s="288"/>
      <c r="LJB81" s="288"/>
      <c r="LJC81" s="288"/>
      <c r="LJD81" s="288"/>
      <c r="LJE81" s="288"/>
      <c r="LJF81" s="288"/>
      <c r="LJG81" s="288"/>
      <c r="LJH81" s="288"/>
      <c r="LJI81" s="288"/>
      <c r="LJJ81" s="288"/>
      <c r="LJK81" s="288"/>
      <c r="LJL81" s="289"/>
      <c r="LJM81" s="287"/>
      <c r="LJN81" s="288"/>
      <c r="LJO81" s="288"/>
      <c r="LJP81" s="288"/>
      <c r="LJQ81" s="288"/>
      <c r="LJR81" s="288"/>
      <c r="LJS81" s="288"/>
      <c r="LJT81" s="288"/>
      <c r="LJU81" s="288"/>
      <c r="LJV81" s="288"/>
      <c r="LJW81" s="288"/>
      <c r="LJX81" s="288"/>
      <c r="LJY81" s="289"/>
      <c r="LJZ81" s="287"/>
      <c r="LKA81" s="288"/>
      <c r="LKB81" s="288"/>
      <c r="LKC81" s="288"/>
      <c r="LKD81" s="288"/>
      <c r="LKE81" s="288"/>
      <c r="LKF81" s="288"/>
      <c r="LKG81" s="288"/>
      <c r="LKH81" s="288"/>
      <c r="LKI81" s="288"/>
      <c r="LKJ81" s="288"/>
      <c r="LKK81" s="288"/>
      <c r="LKL81" s="289"/>
      <c r="LKM81" s="287"/>
      <c r="LKN81" s="288"/>
      <c r="LKO81" s="288"/>
      <c r="LKP81" s="288"/>
      <c r="LKQ81" s="288"/>
      <c r="LKR81" s="288"/>
      <c r="LKS81" s="288"/>
      <c r="LKT81" s="288"/>
      <c r="LKU81" s="288"/>
      <c r="LKV81" s="288"/>
      <c r="LKW81" s="288"/>
      <c r="LKX81" s="288"/>
      <c r="LKY81" s="289"/>
      <c r="LKZ81" s="287"/>
      <c r="LLA81" s="288"/>
      <c r="LLB81" s="288"/>
      <c r="LLC81" s="288"/>
      <c r="LLD81" s="288"/>
      <c r="LLE81" s="288"/>
      <c r="LLF81" s="288"/>
      <c r="LLG81" s="288"/>
      <c r="LLH81" s="288"/>
      <c r="LLI81" s="288"/>
      <c r="LLJ81" s="288"/>
      <c r="LLK81" s="288"/>
      <c r="LLL81" s="289"/>
      <c r="LLM81" s="287"/>
      <c r="LLN81" s="288"/>
      <c r="LLO81" s="288"/>
      <c r="LLP81" s="288"/>
      <c r="LLQ81" s="288"/>
      <c r="LLR81" s="288"/>
      <c r="LLS81" s="288"/>
      <c r="LLT81" s="288"/>
      <c r="LLU81" s="288"/>
      <c r="LLV81" s="288"/>
      <c r="LLW81" s="288"/>
      <c r="LLX81" s="288"/>
      <c r="LLY81" s="289"/>
      <c r="LLZ81" s="287"/>
      <c r="LMA81" s="288"/>
      <c r="LMB81" s="288"/>
      <c r="LMC81" s="288"/>
      <c r="LMD81" s="288"/>
      <c r="LME81" s="288"/>
      <c r="LMF81" s="288"/>
      <c r="LMG81" s="288"/>
      <c r="LMH81" s="288"/>
      <c r="LMI81" s="288"/>
      <c r="LMJ81" s="288"/>
      <c r="LMK81" s="288"/>
      <c r="LML81" s="289"/>
      <c r="LMM81" s="287"/>
      <c r="LMN81" s="288"/>
      <c r="LMO81" s="288"/>
      <c r="LMP81" s="288"/>
      <c r="LMQ81" s="288"/>
      <c r="LMR81" s="288"/>
      <c r="LMS81" s="288"/>
      <c r="LMT81" s="288"/>
      <c r="LMU81" s="288"/>
      <c r="LMV81" s="288"/>
      <c r="LMW81" s="288"/>
      <c r="LMX81" s="288"/>
      <c r="LMY81" s="289"/>
      <c r="LMZ81" s="287"/>
      <c r="LNA81" s="288"/>
      <c r="LNB81" s="288"/>
      <c r="LNC81" s="288"/>
      <c r="LND81" s="288"/>
      <c r="LNE81" s="288"/>
      <c r="LNF81" s="288"/>
      <c r="LNG81" s="288"/>
      <c r="LNH81" s="288"/>
      <c r="LNI81" s="288"/>
      <c r="LNJ81" s="288"/>
      <c r="LNK81" s="288"/>
      <c r="LNL81" s="289"/>
      <c r="LNM81" s="287"/>
      <c r="LNN81" s="288"/>
      <c r="LNO81" s="288"/>
      <c r="LNP81" s="288"/>
      <c r="LNQ81" s="288"/>
      <c r="LNR81" s="288"/>
      <c r="LNS81" s="288"/>
      <c r="LNT81" s="288"/>
      <c r="LNU81" s="288"/>
      <c r="LNV81" s="288"/>
      <c r="LNW81" s="288"/>
      <c r="LNX81" s="288"/>
      <c r="LNY81" s="289"/>
      <c r="LNZ81" s="287"/>
      <c r="LOA81" s="288"/>
      <c r="LOB81" s="288"/>
      <c r="LOC81" s="288"/>
      <c r="LOD81" s="288"/>
      <c r="LOE81" s="288"/>
      <c r="LOF81" s="288"/>
      <c r="LOG81" s="288"/>
      <c r="LOH81" s="288"/>
      <c r="LOI81" s="288"/>
      <c r="LOJ81" s="288"/>
      <c r="LOK81" s="288"/>
      <c r="LOL81" s="289"/>
      <c r="LOM81" s="287"/>
      <c r="LON81" s="288"/>
      <c r="LOO81" s="288"/>
      <c r="LOP81" s="288"/>
      <c r="LOQ81" s="288"/>
      <c r="LOR81" s="288"/>
      <c r="LOS81" s="288"/>
      <c r="LOT81" s="288"/>
      <c r="LOU81" s="288"/>
      <c r="LOV81" s="288"/>
      <c r="LOW81" s="288"/>
      <c r="LOX81" s="288"/>
      <c r="LOY81" s="289"/>
      <c r="LOZ81" s="287"/>
      <c r="LPA81" s="288"/>
      <c r="LPB81" s="288"/>
      <c r="LPC81" s="288"/>
      <c r="LPD81" s="288"/>
      <c r="LPE81" s="288"/>
      <c r="LPF81" s="288"/>
      <c r="LPG81" s="288"/>
      <c r="LPH81" s="288"/>
      <c r="LPI81" s="288"/>
      <c r="LPJ81" s="288"/>
      <c r="LPK81" s="288"/>
      <c r="LPL81" s="289"/>
      <c r="LPM81" s="287"/>
      <c r="LPN81" s="288"/>
      <c r="LPO81" s="288"/>
      <c r="LPP81" s="288"/>
      <c r="LPQ81" s="288"/>
      <c r="LPR81" s="288"/>
      <c r="LPS81" s="288"/>
      <c r="LPT81" s="288"/>
      <c r="LPU81" s="288"/>
      <c r="LPV81" s="288"/>
      <c r="LPW81" s="288"/>
      <c r="LPX81" s="288"/>
      <c r="LPY81" s="289"/>
      <c r="LPZ81" s="287"/>
      <c r="LQA81" s="288"/>
      <c r="LQB81" s="288"/>
      <c r="LQC81" s="288"/>
      <c r="LQD81" s="288"/>
      <c r="LQE81" s="288"/>
      <c r="LQF81" s="288"/>
      <c r="LQG81" s="288"/>
      <c r="LQH81" s="288"/>
      <c r="LQI81" s="288"/>
      <c r="LQJ81" s="288"/>
      <c r="LQK81" s="288"/>
      <c r="LQL81" s="289"/>
      <c r="LQM81" s="287"/>
      <c r="LQN81" s="288"/>
      <c r="LQO81" s="288"/>
      <c r="LQP81" s="288"/>
      <c r="LQQ81" s="288"/>
      <c r="LQR81" s="288"/>
      <c r="LQS81" s="288"/>
      <c r="LQT81" s="288"/>
      <c r="LQU81" s="288"/>
      <c r="LQV81" s="288"/>
      <c r="LQW81" s="288"/>
      <c r="LQX81" s="288"/>
      <c r="LQY81" s="289"/>
      <c r="LQZ81" s="287"/>
      <c r="LRA81" s="288"/>
      <c r="LRB81" s="288"/>
      <c r="LRC81" s="288"/>
      <c r="LRD81" s="288"/>
      <c r="LRE81" s="288"/>
      <c r="LRF81" s="288"/>
      <c r="LRG81" s="288"/>
      <c r="LRH81" s="288"/>
      <c r="LRI81" s="288"/>
      <c r="LRJ81" s="288"/>
      <c r="LRK81" s="288"/>
      <c r="LRL81" s="289"/>
      <c r="LRM81" s="287"/>
      <c r="LRN81" s="288"/>
      <c r="LRO81" s="288"/>
      <c r="LRP81" s="288"/>
      <c r="LRQ81" s="288"/>
      <c r="LRR81" s="288"/>
      <c r="LRS81" s="288"/>
      <c r="LRT81" s="288"/>
      <c r="LRU81" s="288"/>
      <c r="LRV81" s="288"/>
      <c r="LRW81" s="288"/>
      <c r="LRX81" s="288"/>
      <c r="LRY81" s="289"/>
      <c r="LRZ81" s="287"/>
      <c r="LSA81" s="288"/>
      <c r="LSB81" s="288"/>
      <c r="LSC81" s="288"/>
      <c r="LSD81" s="288"/>
      <c r="LSE81" s="288"/>
      <c r="LSF81" s="288"/>
      <c r="LSG81" s="288"/>
      <c r="LSH81" s="288"/>
      <c r="LSI81" s="288"/>
      <c r="LSJ81" s="288"/>
      <c r="LSK81" s="288"/>
      <c r="LSL81" s="289"/>
      <c r="LSM81" s="287"/>
      <c r="LSN81" s="288"/>
      <c r="LSO81" s="288"/>
      <c r="LSP81" s="288"/>
      <c r="LSQ81" s="288"/>
      <c r="LSR81" s="288"/>
      <c r="LSS81" s="288"/>
      <c r="LST81" s="288"/>
      <c r="LSU81" s="288"/>
      <c r="LSV81" s="288"/>
      <c r="LSW81" s="288"/>
      <c r="LSX81" s="288"/>
      <c r="LSY81" s="289"/>
      <c r="LSZ81" s="287"/>
      <c r="LTA81" s="288"/>
      <c r="LTB81" s="288"/>
      <c r="LTC81" s="288"/>
      <c r="LTD81" s="288"/>
      <c r="LTE81" s="288"/>
      <c r="LTF81" s="288"/>
      <c r="LTG81" s="288"/>
      <c r="LTH81" s="288"/>
      <c r="LTI81" s="288"/>
      <c r="LTJ81" s="288"/>
      <c r="LTK81" s="288"/>
      <c r="LTL81" s="289"/>
      <c r="LTM81" s="287"/>
      <c r="LTN81" s="288"/>
      <c r="LTO81" s="288"/>
      <c r="LTP81" s="288"/>
      <c r="LTQ81" s="288"/>
      <c r="LTR81" s="288"/>
      <c r="LTS81" s="288"/>
      <c r="LTT81" s="288"/>
      <c r="LTU81" s="288"/>
      <c r="LTV81" s="288"/>
      <c r="LTW81" s="288"/>
      <c r="LTX81" s="288"/>
      <c r="LTY81" s="289"/>
      <c r="LTZ81" s="287"/>
      <c r="LUA81" s="288"/>
      <c r="LUB81" s="288"/>
      <c r="LUC81" s="288"/>
      <c r="LUD81" s="288"/>
      <c r="LUE81" s="288"/>
      <c r="LUF81" s="288"/>
      <c r="LUG81" s="288"/>
      <c r="LUH81" s="288"/>
      <c r="LUI81" s="288"/>
      <c r="LUJ81" s="288"/>
      <c r="LUK81" s="288"/>
      <c r="LUL81" s="289"/>
      <c r="LUM81" s="287"/>
      <c r="LUN81" s="288"/>
      <c r="LUO81" s="288"/>
      <c r="LUP81" s="288"/>
      <c r="LUQ81" s="288"/>
      <c r="LUR81" s="288"/>
      <c r="LUS81" s="288"/>
      <c r="LUT81" s="288"/>
      <c r="LUU81" s="288"/>
      <c r="LUV81" s="288"/>
      <c r="LUW81" s="288"/>
      <c r="LUX81" s="288"/>
      <c r="LUY81" s="289"/>
      <c r="LUZ81" s="287"/>
      <c r="LVA81" s="288"/>
      <c r="LVB81" s="288"/>
      <c r="LVC81" s="288"/>
      <c r="LVD81" s="288"/>
      <c r="LVE81" s="288"/>
      <c r="LVF81" s="288"/>
      <c r="LVG81" s="288"/>
      <c r="LVH81" s="288"/>
      <c r="LVI81" s="288"/>
      <c r="LVJ81" s="288"/>
      <c r="LVK81" s="288"/>
      <c r="LVL81" s="289"/>
      <c r="LVM81" s="287"/>
      <c r="LVN81" s="288"/>
      <c r="LVO81" s="288"/>
      <c r="LVP81" s="288"/>
      <c r="LVQ81" s="288"/>
      <c r="LVR81" s="288"/>
      <c r="LVS81" s="288"/>
      <c r="LVT81" s="288"/>
      <c r="LVU81" s="288"/>
      <c r="LVV81" s="288"/>
      <c r="LVW81" s="288"/>
      <c r="LVX81" s="288"/>
      <c r="LVY81" s="289"/>
      <c r="LVZ81" s="287"/>
      <c r="LWA81" s="288"/>
      <c r="LWB81" s="288"/>
      <c r="LWC81" s="288"/>
      <c r="LWD81" s="288"/>
      <c r="LWE81" s="288"/>
      <c r="LWF81" s="288"/>
      <c r="LWG81" s="288"/>
      <c r="LWH81" s="288"/>
      <c r="LWI81" s="288"/>
      <c r="LWJ81" s="288"/>
      <c r="LWK81" s="288"/>
      <c r="LWL81" s="289"/>
      <c r="LWM81" s="287"/>
      <c r="LWN81" s="288"/>
      <c r="LWO81" s="288"/>
      <c r="LWP81" s="288"/>
      <c r="LWQ81" s="288"/>
      <c r="LWR81" s="288"/>
      <c r="LWS81" s="288"/>
      <c r="LWT81" s="288"/>
      <c r="LWU81" s="288"/>
      <c r="LWV81" s="288"/>
      <c r="LWW81" s="288"/>
      <c r="LWX81" s="288"/>
      <c r="LWY81" s="289"/>
      <c r="LWZ81" s="287"/>
      <c r="LXA81" s="288"/>
      <c r="LXB81" s="288"/>
      <c r="LXC81" s="288"/>
      <c r="LXD81" s="288"/>
      <c r="LXE81" s="288"/>
      <c r="LXF81" s="288"/>
      <c r="LXG81" s="288"/>
      <c r="LXH81" s="288"/>
      <c r="LXI81" s="288"/>
      <c r="LXJ81" s="288"/>
      <c r="LXK81" s="288"/>
      <c r="LXL81" s="289"/>
      <c r="LXM81" s="287"/>
      <c r="LXN81" s="288"/>
      <c r="LXO81" s="288"/>
      <c r="LXP81" s="288"/>
      <c r="LXQ81" s="288"/>
      <c r="LXR81" s="288"/>
      <c r="LXS81" s="288"/>
      <c r="LXT81" s="288"/>
      <c r="LXU81" s="288"/>
      <c r="LXV81" s="288"/>
      <c r="LXW81" s="288"/>
      <c r="LXX81" s="288"/>
      <c r="LXY81" s="289"/>
      <c r="LXZ81" s="287"/>
      <c r="LYA81" s="288"/>
      <c r="LYB81" s="288"/>
      <c r="LYC81" s="288"/>
      <c r="LYD81" s="288"/>
      <c r="LYE81" s="288"/>
      <c r="LYF81" s="288"/>
      <c r="LYG81" s="288"/>
      <c r="LYH81" s="288"/>
      <c r="LYI81" s="288"/>
      <c r="LYJ81" s="288"/>
      <c r="LYK81" s="288"/>
      <c r="LYL81" s="289"/>
      <c r="LYM81" s="287"/>
      <c r="LYN81" s="288"/>
      <c r="LYO81" s="288"/>
      <c r="LYP81" s="288"/>
      <c r="LYQ81" s="288"/>
      <c r="LYR81" s="288"/>
      <c r="LYS81" s="288"/>
      <c r="LYT81" s="288"/>
      <c r="LYU81" s="288"/>
      <c r="LYV81" s="288"/>
      <c r="LYW81" s="288"/>
      <c r="LYX81" s="288"/>
      <c r="LYY81" s="289"/>
      <c r="LYZ81" s="287"/>
      <c r="LZA81" s="288"/>
      <c r="LZB81" s="288"/>
      <c r="LZC81" s="288"/>
      <c r="LZD81" s="288"/>
      <c r="LZE81" s="288"/>
      <c r="LZF81" s="288"/>
      <c r="LZG81" s="288"/>
      <c r="LZH81" s="288"/>
      <c r="LZI81" s="288"/>
      <c r="LZJ81" s="288"/>
      <c r="LZK81" s="288"/>
      <c r="LZL81" s="289"/>
      <c r="LZM81" s="287"/>
      <c r="LZN81" s="288"/>
      <c r="LZO81" s="288"/>
      <c r="LZP81" s="288"/>
      <c r="LZQ81" s="288"/>
      <c r="LZR81" s="288"/>
      <c r="LZS81" s="288"/>
      <c r="LZT81" s="288"/>
      <c r="LZU81" s="288"/>
      <c r="LZV81" s="288"/>
      <c r="LZW81" s="288"/>
      <c r="LZX81" s="288"/>
      <c r="LZY81" s="289"/>
      <c r="LZZ81" s="287"/>
      <c r="MAA81" s="288"/>
      <c r="MAB81" s="288"/>
      <c r="MAC81" s="288"/>
      <c r="MAD81" s="288"/>
      <c r="MAE81" s="288"/>
      <c r="MAF81" s="288"/>
      <c r="MAG81" s="288"/>
      <c r="MAH81" s="288"/>
      <c r="MAI81" s="288"/>
      <c r="MAJ81" s="288"/>
      <c r="MAK81" s="288"/>
      <c r="MAL81" s="289"/>
      <c r="MAM81" s="287"/>
      <c r="MAN81" s="288"/>
      <c r="MAO81" s="288"/>
      <c r="MAP81" s="288"/>
      <c r="MAQ81" s="288"/>
      <c r="MAR81" s="288"/>
      <c r="MAS81" s="288"/>
      <c r="MAT81" s="288"/>
      <c r="MAU81" s="288"/>
      <c r="MAV81" s="288"/>
      <c r="MAW81" s="288"/>
      <c r="MAX81" s="288"/>
      <c r="MAY81" s="289"/>
      <c r="MAZ81" s="287"/>
      <c r="MBA81" s="288"/>
      <c r="MBB81" s="288"/>
      <c r="MBC81" s="288"/>
      <c r="MBD81" s="288"/>
      <c r="MBE81" s="288"/>
      <c r="MBF81" s="288"/>
      <c r="MBG81" s="288"/>
      <c r="MBH81" s="288"/>
      <c r="MBI81" s="288"/>
      <c r="MBJ81" s="288"/>
      <c r="MBK81" s="288"/>
      <c r="MBL81" s="289"/>
      <c r="MBM81" s="287"/>
      <c r="MBN81" s="288"/>
      <c r="MBO81" s="288"/>
      <c r="MBP81" s="288"/>
      <c r="MBQ81" s="288"/>
      <c r="MBR81" s="288"/>
      <c r="MBS81" s="288"/>
      <c r="MBT81" s="288"/>
      <c r="MBU81" s="288"/>
      <c r="MBV81" s="288"/>
      <c r="MBW81" s="288"/>
      <c r="MBX81" s="288"/>
      <c r="MBY81" s="289"/>
      <c r="MBZ81" s="287"/>
      <c r="MCA81" s="288"/>
      <c r="MCB81" s="288"/>
      <c r="MCC81" s="288"/>
      <c r="MCD81" s="288"/>
      <c r="MCE81" s="288"/>
      <c r="MCF81" s="288"/>
      <c r="MCG81" s="288"/>
      <c r="MCH81" s="288"/>
      <c r="MCI81" s="288"/>
      <c r="MCJ81" s="288"/>
      <c r="MCK81" s="288"/>
      <c r="MCL81" s="289"/>
      <c r="MCM81" s="287"/>
      <c r="MCN81" s="288"/>
      <c r="MCO81" s="288"/>
      <c r="MCP81" s="288"/>
      <c r="MCQ81" s="288"/>
      <c r="MCR81" s="288"/>
      <c r="MCS81" s="288"/>
      <c r="MCT81" s="288"/>
      <c r="MCU81" s="288"/>
      <c r="MCV81" s="288"/>
      <c r="MCW81" s="288"/>
      <c r="MCX81" s="288"/>
      <c r="MCY81" s="289"/>
      <c r="MCZ81" s="287"/>
      <c r="MDA81" s="288"/>
      <c r="MDB81" s="288"/>
      <c r="MDC81" s="288"/>
      <c r="MDD81" s="288"/>
      <c r="MDE81" s="288"/>
      <c r="MDF81" s="288"/>
      <c r="MDG81" s="288"/>
      <c r="MDH81" s="288"/>
      <c r="MDI81" s="288"/>
      <c r="MDJ81" s="288"/>
      <c r="MDK81" s="288"/>
      <c r="MDL81" s="289"/>
      <c r="MDM81" s="287"/>
      <c r="MDN81" s="288"/>
      <c r="MDO81" s="288"/>
      <c r="MDP81" s="288"/>
      <c r="MDQ81" s="288"/>
      <c r="MDR81" s="288"/>
      <c r="MDS81" s="288"/>
      <c r="MDT81" s="288"/>
      <c r="MDU81" s="288"/>
      <c r="MDV81" s="288"/>
      <c r="MDW81" s="288"/>
      <c r="MDX81" s="288"/>
      <c r="MDY81" s="289"/>
      <c r="MDZ81" s="287"/>
      <c r="MEA81" s="288"/>
      <c r="MEB81" s="288"/>
      <c r="MEC81" s="288"/>
      <c r="MED81" s="288"/>
      <c r="MEE81" s="288"/>
      <c r="MEF81" s="288"/>
      <c r="MEG81" s="288"/>
      <c r="MEH81" s="288"/>
      <c r="MEI81" s="288"/>
      <c r="MEJ81" s="288"/>
      <c r="MEK81" s="288"/>
      <c r="MEL81" s="289"/>
      <c r="MEM81" s="287"/>
      <c r="MEN81" s="288"/>
      <c r="MEO81" s="288"/>
      <c r="MEP81" s="288"/>
      <c r="MEQ81" s="288"/>
      <c r="MER81" s="288"/>
      <c r="MES81" s="288"/>
      <c r="MET81" s="288"/>
      <c r="MEU81" s="288"/>
      <c r="MEV81" s="288"/>
      <c r="MEW81" s="288"/>
      <c r="MEX81" s="288"/>
      <c r="MEY81" s="289"/>
      <c r="MEZ81" s="287"/>
      <c r="MFA81" s="288"/>
      <c r="MFB81" s="288"/>
      <c r="MFC81" s="288"/>
      <c r="MFD81" s="288"/>
      <c r="MFE81" s="288"/>
      <c r="MFF81" s="288"/>
      <c r="MFG81" s="288"/>
      <c r="MFH81" s="288"/>
      <c r="MFI81" s="288"/>
      <c r="MFJ81" s="288"/>
      <c r="MFK81" s="288"/>
      <c r="MFL81" s="289"/>
      <c r="MFM81" s="287"/>
      <c r="MFN81" s="288"/>
      <c r="MFO81" s="288"/>
      <c r="MFP81" s="288"/>
      <c r="MFQ81" s="288"/>
      <c r="MFR81" s="288"/>
      <c r="MFS81" s="288"/>
      <c r="MFT81" s="288"/>
      <c r="MFU81" s="288"/>
      <c r="MFV81" s="288"/>
      <c r="MFW81" s="288"/>
      <c r="MFX81" s="288"/>
      <c r="MFY81" s="289"/>
      <c r="MFZ81" s="287"/>
      <c r="MGA81" s="288"/>
      <c r="MGB81" s="288"/>
      <c r="MGC81" s="288"/>
      <c r="MGD81" s="288"/>
      <c r="MGE81" s="288"/>
      <c r="MGF81" s="288"/>
      <c r="MGG81" s="288"/>
      <c r="MGH81" s="288"/>
      <c r="MGI81" s="288"/>
      <c r="MGJ81" s="288"/>
      <c r="MGK81" s="288"/>
      <c r="MGL81" s="289"/>
      <c r="MGM81" s="287"/>
      <c r="MGN81" s="288"/>
      <c r="MGO81" s="288"/>
      <c r="MGP81" s="288"/>
      <c r="MGQ81" s="288"/>
      <c r="MGR81" s="288"/>
      <c r="MGS81" s="288"/>
      <c r="MGT81" s="288"/>
      <c r="MGU81" s="288"/>
      <c r="MGV81" s="288"/>
      <c r="MGW81" s="288"/>
      <c r="MGX81" s="288"/>
      <c r="MGY81" s="289"/>
      <c r="MGZ81" s="287"/>
      <c r="MHA81" s="288"/>
      <c r="MHB81" s="288"/>
      <c r="MHC81" s="288"/>
      <c r="MHD81" s="288"/>
      <c r="MHE81" s="288"/>
      <c r="MHF81" s="288"/>
      <c r="MHG81" s="288"/>
      <c r="MHH81" s="288"/>
      <c r="MHI81" s="288"/>
      <c r="MHJ81" s="288"/>
      <c r="MHK81" s="288"/>
      <c r="MHL81" s="289"/>
      <c r="MHM81" s="287"/>
      <c r="MHN81" s="288"/>
      <c r="MHO81" s="288"/>
      <c r="MHP81" s="288"/>
      <c r="MHQ81" s="288"/>
      <c r="MHR81" s="288"/>
      <c r="MHS81" s="288"/>
      <c r="MHT81" s="288"/>
      <c r="MHU81" s="288"/>
      <c r="MHV81" s="288"/>
      <c r="MHW81" s="288"/>
      <c r="MHX81" s="288"/>
      <c r="MHY81" s="289"/>
      <c r="MHZ81" s="287"/>
      <c r="MIA81" s="288"/>
      <c r="MIB81" s="288"/>
      <c r="MIC81" s="288"/>
      <c r="MID81" s="288"/>
      <c r="MIE81" s="288"/>
      <c r="MIF81" s="288"/>
      <c r="MIG81" s="288"/>
      <c r="MIH81" s="288"/>
      <c r="MII81" s="288"/>
      <c r="MIJ81" s="288"/>
      <c r="MIK81" s="288"/>
      <c r="MIL81" s="289"/>
      <c r="MIM81" s="287"/>
      <c r="MIN81" s="288"/>
      <c r="MIO81" s="288"/>
      <c r="MIP81" s="288"/>
      <c r="MIQ81" s="288"/>
      <c r="MIR81" s="288"/>
      <c r="MIS81" s="288"/>
      <c r="MIT81" s="288"/>
      <c r="MIU81" s="288"/>
      <c r="MIV81" s="288"/>
      <c r="MIW81" s="288"/>
      <c r="MIX81" s="288"/>
      <c r="MIY81" s="289"/>
      <c r="MIZ81" s="287"/>
      <c r="MJA81" s="288"/>
      <c r="MJB81" s="288"/>
      <c r="MJC81" s="288"/>
      <c r="MJD81" s="288"/>
      <c r="MJE81" s="288"/>
      <c r="MJF81" s="288"/>
      <c r="MJG81" s="288"/>
      <c r="MJH81" s="288"/>
      <c r="MJI81" s="288"/>
      <c r="MJJ81" s="288"/>
      <c r="MJK81" s="288"/>
      <c r="MJL81" s="289"/>
      <c r="MJM81" s="287"/>
      <c r="MJN81" s="288"/>
      <c r="MJO81" s="288"/>
      <c r="MJP81" s="288"/>
      <c r="MJQ81" s="288"/>
      <c r="MJR81" s="288"/>
      <c r="MJS81" s="288"/>
      <c r="MJT81" s="288"/>
      <c r="MJU81" s="288"/>
      <c r="MJV81" s="288"/>
      <c r="MJW81" s="288"/>
      <c r="MJX81" s="288"/>
      <c r="MJY81" s="289"/>
      <c r="MJZ81" s="287"/>
      <c r="MKA81" s="288"/>
      <c r="MKB81" s="288"/>
      <c r="MKC81" s="288"/>
      <c r="MKD81" s="288"/>
      <c r="MKE81" s="288"/>
      <c r="MKF81" s="288"/>
      <c r="MKG81" s="288"/>
      <c r="MKH81" s="288"/>
      <c r="MKI81" s="288"/>
      <c r="MKJ81" s="288"/>
      <c r="MKK81" s="288"/>
      <c r="MKL81" s="289"/>
      <c r="MKM81" s="287"/>
      <c r="MKN81" s="288"/>
      <c r="MKO81" s="288"/>
      <c r="MKP81" s="288"/>
      <c r="MKQ81" s="288"/>
      <c r="MKR81" s="288"/>
      <c r="MKS81" s="288"/>
      <c r="MKT81" s="288"/>
      <c r="MKU81" s="288"/>
      <c r="MKV81" s="288"/>
      <c r="MKW81" s="288"/>
      <c r="MKX81" s="288"/>
      <c r="MKY81" s="289"/>
      <c r="MKZ81" s="287"/>
      <c r="MLA81" s="288"/>
      <c r="MLB81" s="288"/>
      <c r="MLC81" s="288"/>
      <c r="MLD81" s="288"/>
      <c r="MLE81" s="288"/>
      <c r="MLF81" s="288"/>
      <c r="MLG81" s="288"/>
      <c r="MLH81" s="288"/>
      <c r="MLI81" s="288"/>
      <c r="MLJ81" s="288"/>
      <c r="MLK81" s="288"/>
      <c r="MLL81" s="289"/>
      <c r="MLM81" s="287"/>
      <c r="MLN81" s="288"/>
      <c r="MLO81" s="288"/>
      <c r="MLP81" s="288"/>
      <c r="MLQ81" s="288"/>
      <c r="MLR81" s="288"/>
      <c r="MLS81" s="288"/>
      <c r="MLT81" s="288"/>
      <c r="MLU81" s="288"/>
      <c r="MLV81" s="288"/>
      <c r="MLW81" s="288"/>
      <c r="MLX81" s="288"/>
      <c r="MLY81" s="289"/>
      <c r="MLZ81" s="287"/>
      <c r="MMA81" s="288"/>
      <c r="MMB81" s="288"/>
      <c r="MMC81" s="288"/>
      <c r="MMD81" s="288"/>
      <c r="MME81" s="288"/>
      <c r="MMF81" s="288"/>
      <c r="MMG81" s="288"/>
      <c r="MMH81" s="288"/>
      <c r="MMI81" s="288"/>
      <c r="MMJ81" s="288"/>
      <c r="MMK81" s="288"/>
      <c r="MML81" s="289"/>
      <c r="MMM81" s="287"/>
      <c r="MMN81" s="288"/>
      <c r="MMO81" s="288"/>
      <c r="MMP81" s="288"/>
      <c r="MMQ81" s="288"/>
      <c r="MMR81" s="288"/>
      <c r="MMS81" s="288"/>
      <c r="MMT81" s="288"/>
      <c r="MMU81" s="288"/>
      <c r="MMV81" s="288"/>
      <c r="MMW81" s="288"/>
      <c r="MMX81" s="288"/>
      <c r="MMY81" s="289"/>
      <c r="MMZ81" s="287"/>
      <c r="MNA81" s="288"/>
      <c r="MNB81" s="288"/>
      <c r="MNC81" s="288"/>
      <c r="MND81" s="288"/>
      <c r="MNE81" s="288"/>
      <c r="MNF81" s="288"/>
      <c r="MNG81" s="288"/>
      <c r="MNH81" s="288"/>
      <c r="MNI81" s="288"/>
      <c r="MNJ81" s="288"/>
      <c r="MNK81" s="288"/>
      <c r="MNL81" s="289"/>
      <c r="MNM81" s="287"/>
      <c r="MNN81" s="288"/>
      <c r="MNO81" s="288"/>
      <c r="MNP81" s="288"/>
      <c r="MNQ81" s="288"/>
      <c r="MNR81" s="288"/>
      <c r="MNS81" s="288"/>
      <c r="MNT81" s="288"/>
      <c r="MNU81" s="288"/>
      <c r="MNV81" s="288"/>
      <c r="MNW81" s="288"/>
      <c r="MNX81" s="288"/>
      <c r="MNY81" s="289"/>
      <c r="MNZ81" s="287"/>
      <c r="MOA81" s="288"/>
      <c r="MOB81" s="288"/>
      <c r="MOC81" s="288"/>
      <c r="MOD81" s="288"/>
      <c r="MOE81" s="288"/>
      <c r="MOF81" s="288"/>
      <c r="MOG81" s="288"/>
      <c r="MOH81" s="288"/>
      <c r="MOI81" s="288"/>
      <c r="MOJ81" s="288"/>
      <c r="MOK81" s="288"/>
      <c r="MOL81" s="289"/>
      <c r="MOM81" s="287"/>
      <c r="MON81" s="288"/>
      <c r="MOO81" s="288"/>
      <c r="MOP81" s="288"/>
      <c r="MOQ81" s="288"/>
      <c r="MOR81" s="288"/>
      <c r="MOS81" s="288"/>
      <c r="MOT81" s="288"/>
      <c r="MOU81" s="288"/>
      <c r="MOV81" s="288"/>
      <c r="MOW81" s="288"/>
      <c r="MOX81" s="288"/>
      <c r="MOY81" s="289"/>
      <c r="MOZ81" s="287"/>
      <c r="MPA81" s="288"/>
      <c r="MPB81" s="288"/>
      <c r="MPC81" s="288"/>
      <c r="MPD81" s="288"/>
      <c r="MPE81" s="288"/>
      <c r="MPF81" s="288"/>
      <c r="MPG81" s="288"/>
      <c r="MPH81" s="288"/>
      <c r="MPI81" s="288"/>
      <c r="MPJ81" s="288"/>
      <c r="MPK81" s="288"/>
      <c r="MPL81" s="289"/>
      <c r="MPM81" s="287"/>
      <c r="MPN81" s="288"/>
      <c r="MPO81" s="288"/>
      <c r="MPP81" s="288"/>
      <c r="MPQ81" s="288"/>
      <c r="MPR81" s="288"/>
      <c r="MPS81" s="288"/>
      <c r="MPT81" s="288"/>
      <c r="MPU81" s="288"/>
      <c r="MPV81" s="288"/>
      <c r="MPW81" s="288"/>
      <c r="MPX81" s="288"/>
      <c r="MPY81" s="289"/>
      <c r="MPZ81" s="287"/>
      <c r="MQA81" s="288"/>
      <c r="MQB81" s="288"/>
      <c r="MQC81" s="288"/>
      <c r="MQD81" s="288"/>
      <c r="MQE81" s="288"/>
      <c r="MQF81" s="288"/>
      <c r="MQG81" s="288"/>
      <c r="MQH81" s="288"/>
      <c r="MQI81" s="288"/>
      <c r="MQJ81" s="288"/>
      <c r="MQK81" s="288"/>
      <c r="MQL81" s="289"/>
      <c r="MQM81" s="287"/>
      <c r="MQN81" s="288"/>
      <c r="MQO81" s="288"/>
      <c r="MQP81" s="288"/>
      <c r="MQQ81" s="288"/>
      <c r="MQR81" s="288"/>
      <c r="MQS81" s="288"/>
      <c r="MQT81" s="288"/>
      <c r="MQU81" s="288"/>
      <c r="MQV81" s="288"/>
      <c r="MQW81" s="288"/>
      <c r="MQX81" s="288"/>
      <c r="MQY81" s="289"/>
      <c r="MQZ81" s="287"/>
      <c r="MRA81" s="288"/>
      <c r="MRB81" s="288"/>
      <c r="MRC81" s="288"/>
      <c r="MRD81" s="288"/>
      <c r="MRE81" s="288"/>
      <c r="MRF81" s="288"/>
      <c r="MRG81" s="288"/>
      <c r="MRH81" s="288"/>
      <c r="MRI81" s="288"/>
      <c r="MRJ81" s="288"/>
      <c r="MRK81" s="288"/>
      <c r="MRL81" s="289"/>
      <c r="MRM81" s="287"/>
      <c r="MRN81" s="288"/>
      <c r="MRO81" s="288"/>
      <c r="MRP81" s="288"/>
      <c r="MRQ81" s="288"/>
      <c r="MRR81" s="288"/>
      <c r="MRS81" s="288"/>
      <c r="MRT81" s="288"/>
      <c r="MRU81" s="288"/>
      <c r="MRV81" s="288"/>
      <c r="MRW81" s="288"/>
      <c r="MRX81" s="288"/>
      <c r="MRY81" s="289"/>
      <c r="MRZ81" s="287"/>
      <c r="MSA81" s="288"/>
      <c r="MSB81" s="288"/>
      <c r="MSC81" s="288"/>
      <c r="MSD81" s="288"/>
      <c r="MSE81" s="288"/>
      <c r="MSF81" s="288"/>
      <c r="MSG81" s="288"/>
      <c r="MSH81" s="288"/>
      <c r="MSI81" s="288"/>
      <c r="MSJ81" s="288"/>
      <c r="MSK81" s="288"/>
      <c r="MSL81" s="289"/>
      <c r="MSM81" s="287"/>
      <c r="MSN81" s="288"/>
      <c r="MSO81" s="288"/>
      <c r="MSP81" s="288"/>
      <c r="MSQ81" s="288"/>
      <c r="MSR81" s="288"/>
      <c r="MSS81" s="288"/>
      <c r="MST81" s="288"/>
      <c r="MSU81" s="288"/>
      <c r="MSV81" s="288"/>
      <c r="MSW81" s="288"/>
      <c r="MSX81" s="288"/>
      <c r="MSY81" s="289"/>
      <c r="MSZ81" s="287"/>
      <c r="MTA81" s="288"/>
      <c r="MTB81" s="288"/>
      <c r="MTC81" s="288"/>
      <c r="MTD81" s="288"/>
      <c r="MTE81" s="288"/>
      <c r="MTF81" s="288"/>
      <c r="MTG81" s="288"/>
      <c r="MTH81" s="288"/>
      <c r="MTI81" s="288"/>
      <c r="MTJ81" s="288"/>
      <c r="MTK81" s="288"/>
      <c r="MTL81" s="289"/>
      <c r="MTM81" s="287"/>
      <c r="MTN81" s="288"/>
      <c r="MTO81" s="288"/>
      <c r="MTP81" s="288"/>
      <c r="MTQ81" s="288"/>
      <c r="MTR81" s="288"/>
      <c r="MTS81" s="288"/>
      <c r="MTT81" s="288"/>
      <c r="MTU81" s="288"/>
      <c r="MTV81" s="288"/>
      <c r="MTW81" s="288"/>
      <c r="MTX81" s="288"/>
      <c r="MTY81" s="289"/>
      <c r="MTZ81" s="287"/>
      <c r="MUA81" s="288"/>
      <c r="MUB81" s="288"/>
      <c r="MUC81" s="288"/>
      <c r="MUD81" s="288"/>
      <c r="MUE81" s="288"/>
      <c r="MUF81" s="288"/>
      <c r="MUG81" s="288"/>
      <c r="MUH81" s="288"/>
      <c r="MUI81" s="288"/>
      <c r="MUJ81" s="288"/>
      <c r="MUK81" s="288"/>
      <c r="MUL81" s="289"/>
      <c r="MUM81" s="287"/>
      <c r="MUN81" s="288"/>
      <c r="MUO81" s="288"/>
      <c r="MUP81" s="288"/>
      <c r="MUQ81" s="288"/>
      <c r="MUR81" s="288"/>
      <c r="MUS81" s="288"/>
      <c r="MUT81" s="288"/>
      <c r="MUU81" s="288"/>
      <c r="MUV81" s="288"/>
      <c r="MUW81" s="288"/>
      <c r="MUX81" s="288"/>
      <c r="MUY81" s="289"/>
      <c r="MUZ81" s="287"/>
      <c r="MVA81" s="288"/>
      <c r="MVB81" s="288"/>
      <c r="MVC81" s="288"/>
      <c r="MVD81" s="288"/>
      <c r="MVE81" s="288"/>
      <c r="MVF81" s="288"/>
      <c r="MVG81" s="288"/>
      <c r="MVH81" s="288"/>
      <c r="MVI81" s="288"/>
      <c r="MVJ81" s="288"/>
      <c r="MVK81" s="288"/>
      <c r="MVL81" s="289"/>
      <c r="MVM81" s="287"/>
      <c r="MVN81" s="288"/>
      <c r="MVO81" s="288"/>
      <c r="MVP81" s="288"/>
      <c r="MVQ81" s="288"/>
      <c r="MVR81" s="288"/>
      <c r="MVS81" s="288"/>
      <c r="MVT81" s="288"/>
      <c r="MVU81" s="288"/>
      <c r="MVV81" s="288"/>
      <c r="MVW81" s="288"/>
      <c r="MVX81" s="288"/>
      <c r="MVY81" s="289"/>
      <c r="MVZ81" s="287"/>
      <c r="MWA81" s="288"/>
      <c r="MWB81" s="288"/>
      <c r="MWC81" s="288"/>
      <c r="MWD81" s="288"/>
      <c r="MWE81" s="288"/>
      <c r="MWF81" s="288"/>
      <c r="MWG81" s="288"/>
      <c r="MWH81" s="288"/>
      <c r="MWI81" s="288"/>
      <c r="MWJ81" s="288"/>
      <c r="MWK81" s="288"/>
      <c r="MWL81" s="289"/>
      <c r="MWM81" s="287"/>
      <c r="MWN81" s="288"/>
      <c r="MWO81" s="288"/>
      <c r="MWP81" s="288"/>
      <c r="MWQ81" s="288"/>
      <c r="MWR81" s="288"/>
      <c r="MWS81" s="288"/>
      <c r="MWT81" s="288"/>
      <c r="MWU81" s="288"/>
      <c r="MWV81" s="288"/>
      <c r="MWW81" s="288"/>
      <c r="MWX81" s="288"/>
      <c r="MWY81" s="289"/>
      <c r="MWZ81" s="287"/>
      <c r="MXA81" s="288"/>
      <c r="MXB81" s="288"/>
      <c r="MXC81" s="288"/>
      <c r="MXD81" s="288"/>
      <c r="MXE81" s="288"/>
      <c r="MXF81" s="288"/>
      <c r="MXG81" s="288"/>
      <c r="MXH81" s="288"/>
      <c r="MXI81" s="288"/>
      <c r="MXJ81" s="288"/>
      <c r="MXK81" s="288"/>
      <c r="MXL81" s="289"/>
      <c r="MXM81" s="287"/>
      <c r="MXN81" s="288"/>
      <c r="MXO81" s="288"/>
      <c r="MXP81" s="288"/>
      <c r="MXQ81" s="288"/>
      <c r="MXR81" s="288"/>
      <c r="MXS81" s="288"/>
      <c r="MXT81" s="288"/>
      <c r="MXU81" s="288"/>
      <c r="MXV81" s="288"/>
      <c r="MXW81" s="288"/>
      <c r="MXX81" s="288"/>
      <c r="MXY81" s="289"/>
      <c r="MXZ81" s="287"/>
      <c r="MYA81" s="288"/>
      <c r="MYB81" s="288"/>
      <c r="MYC81" s="288"/>
      <c r="MYD81" s="288"/>
      <c r="MYE81" s="288"/>
      <c r="MYF81" s="288"/>
      <c r="MYG81" s="288"/>
      <c r="MYH81" s="288"/>
      <c r="MYI81" s="288"/>
      <c r="MYJ81" s="288"/>
      <c r="MYK81" s="288"/>
      <c r="MYL81" s="289"/>
      <c r="MYM81" s="287"/>
      <c r="MYN81" s="288"/>
      <c r="MYO81" s="288"/>
      <c r="MYP81" s="288"/>
      <c r="MYQ81" s="288"/>
      <c r="MYR81" s="288"/>
      <c r="MYS81" s="288"/>
      <c r="MYT81" s="288"/>
      <c r="MYU81" s="288"/>
      <c r="MYV81" s="288"/>
      <c r="MYW81" s="288"/>
      <c r="MYX81" s="288"/>
      <c r="MYY81" s="289"/>
      <c r="MYZ81" s="287"/>
      <c r="MZA81" s="288"/>
      <c r="MZB81" s="288"/>
      <c r="MZC81" s="288"/>
      <c r="MZD81" s="288"/>
      <c r="MZE81" s="288"/>
      <c r="MZF81" s="288"/>
      <c r="MZG81" s="288"/>
      <c r="MZH81" s="288"/>
      <c r="MZI81" s="288"/>
      <c r="MZJ81" s="288"/>
      <c r="MZK81" s="288"/>
      <c r="MZL81" s="289"/>
      <c r="MZM81" s="287"/>
      <c r="MZN81" s="288"/>
      <c r="MZO81" s="288"/>
      <c r="MZP81" s="288"/>
      <c r="MZQ81" s="288"/>
      <c r="MZR81" s="288"/>
      <c r="MZS81" s="288"/>
      <c r="MZT81" s="288"/>
      <c r="MZU81" s="288"/>
      <c r="MZV81" s="288"/>
      <c r="MZW81" s="288"/>
      <c r="MZX81" s="288"/>
      <c r="MZY81" s="289"/>
      <c r="MZZ81" s="287"/>
      <c r="NAA81" s="288"/>
      <c r="NAB81" s="288"/>
      <c r="NAC81" s="288"/>
      <c r="NAD81" s="288"/>
      <c r="NAE81" s="288"/>
      <c r="NAF81" s="288"/>
      <c r="NAG81" s="288"/>
      <c r="NAH81" s="288"/>
      <c r="NAI81" s="288"/>
      <c r="NAJ81" s="288"/>
      <c r="NAK81" s="288"/>
      <c r="NAL81" s="289"/>
      <c r="NAM81" s="287"/>
      <c r="NAN81" s="288"/>
      <c r="NAO81" s="288"/>
      <c r="NAP81" s="288"/>
      <c r="NAQ81" s="288"/>
      <c r="NAR81" s="288"/>
      <c r="NAS81" s="288"/>
      <c r="NAT81" s="288"/>
      <c r="NAU81" s="288"/>
      <c r="NAV81" s="288"/>
      <c r="NAW81" s="288"/>
      <c r="NAX81" s="288"/>
      <c r="NAY81" s="289"/>
      <c r="NAZ81" s="287"/>
      <c r="NBA81" s="288"/>
      <c r="NBB81" s="288"/>
      <c r="NBC81" s="288"/>
      <c r="NBD81" s="288"/>
      <c r="NBE81" s="288"/>
      <c r="NBF81" s="288"/>
      <c r="NBG81" s="288"/>
      <c r="NBH81" s="288"/>
      <c r="NBI81" s="288"/>
      <c r="NBJ81" s="288"/>
      <c r="NBK81" s="288"/>
      <c r="NBL81" s="289"/>
      <c r="NBM81" s="287"/>
      <c r="NBN81" s="288"/>
      <c r="NBO81" s="288"/>
      <c r="NBP81" s="288"/>
      <c r="NBQ81" s="288"/>
      <c r="NBR81" s="288"/>
      <c r="NBS81" s="288"/>
      <c r="NBT81" s="288"/>
      <c r="NBU81" s="288"/>
      <c r="NBV81" s="288"/>
      <c r="NBW81" s="288"/>
      <c r="NBX81" s="288"/>
      <c r="NBY81" s="289"/>
      <c r="NBZ81" s="287"/>
      <c r="NCA81" s="288"/>
      <c r="NCB81" s="288"/>
      <c r="NCC81" s="288"/>
      <c r="NCD81" s="288"/>
      <c r="NCE81" s="288"/>
      <c r="NCF81" s="288"/>
      <c r="NCG81" s="288"/>
      <c r="NCH81" s="288"/>
      <c r="NCI81" s="288"/>
      <c r="NCJ81" s="288"/>
      <c r="NCK81" s="288"/>
      <c r="NCL81" s="289"/>
      <c r="NCM81" s="287"/>
      <c r="NCN81" s="288"/>
      <c r="NCO81" s="288"/>
      <c r="NCP81" s="288"/>
      <c r="NCQ81" s="288"/>
      <c r="NCR81" s="288"/>
      <c r="NCS81" s="288"/>
      <c r="NCT81" s="288"/>
      <c r="NCU81" s="288"/>
      <c r="NCV81" s="288"/>
      <c r="NCW81" s="288"/>
      <c r="NCX81" s="288"/>
      <c r="NCY81" s="289"/>
      <c r="NCZ81" s="287"/>
      <c r="NDA81" s="288"/>
      <c r="NDB81" s="288"/>
      <c r="NDC81" s="288"/>
      <c r="NDD81" s="288"/>
      <c r="NDE81" s="288"/>
      <c r="NDF81" s="288"/>
      <c r="NDG81" s="288"/>
      <c r="NDH81" s="288"/>
      <c r="NDI81" s="288"/>
      <c r="NDJ81" s="288"/>
      <c r="NDK81" s="288"/>
      <c r="NDL81" s="289"/>
      <c r="NDM81" s="287"/>
      <c r="NDN81" s="288"/>
      <c r="NDO81" s="288"/>
      <c r="NDP81" s="288"/>
      <c r="NDQ81" s="288"/>
      <c r="NDR81" s="288"/>
      <c r="NDS81" s="288"/>
      <c r="NDT81" s="288"/>
      <c r="NDU81" s="288"/>
      <c r="NDV81" s="288"/>
      <c r="NDW81" s="288"/>
      <c r="NDX81" s="288"/>
      <c r="NDY81" s="289"/>
      <c r="NDZ81" s="287"/>
      <c r="NEA81" s="288"/>
      <c r="NEB81" s="288"/>
      <c r="NEC81" s="288"/>
      <c r="NED81" s="288"/>
      <c r="NEE81" s="288"/>
      <c r="NEF81" s="288"/>
      <c r="NEG81" s="288"/>
      <c r="NEH81" s="288"/>
      <c r="NEI81" s="288"/>
      <c r="NEJ81" s="288"/>
      <c r="NEK81" s="288"/>
      <c r="NEL81" s="289"/>
      <c r="NEM81" s="287"/>
      <c r="NEN81" s="288"/>
      <c r="NEO81" s="288"/>
      <c r="NEP81" s="288"/>
      <c r="NEQ81" s="288"/>
      <c r="NER81" s="288"/>
      <c r="NES81" s="288"/>
      <c r="NET81" s="288"/>
      <c r="NEU81" s="288"/>
      <c r="NEV81" s="288"/>
      <c r="NEW81" s="288"/>
      <c r="NEX81" s="288"/>
      <c r="NEY81" s="289"/>
      <c r="NEZ81" s="287"/>
      <c r="NFA81" s="288"/>
      <c r="NFB81" s="288"/>
      <c r="NFC81" s="288"/>
      <c r="NFD81" s="288"/>
      <c r="NFE81" s="288"/>
      <c r="NFF81" s="288"/>
      <c r="NFG81" s="288"/>
      <c r="NFH81" s="288"/>
      <c r="NFI81" s="288"/>
      <c r="NFJ81" s="288"/>
      <c r="NFK81" s="288"/>
      <c r="NFL81" s="289"/>
      <c r="NFM81" s="287"/>
      <c r="NFN81" s="288"/>
      <c r="NFO81" s="288"/>
      <c r="NFP81" s="288"/>
      <c r="NFQ81" s="288"/>
      <c r="NFR81" s="288"/>
      <c r="NFS81" s="288"/>
      <c r="NFT81" s="288"/>
      <c r="NFU81" s="288"/>
      <c r="NFV81" s="288"/>
      <c r="NFW81" s="288"/>
      <c r="NFX81" s="288"/>
      <c r="NFY81" s="289"/>
      <c r="NFZ81" s="287"/>
      <c r="NGA81" s="288"/>
      <c r="NGB81" s="288"/>
      <c r="NGC81" s="288"/>
      <c r="NGD81" s="288"/>
      <c r="NGE81" s="288"/>
      <c r="NGF81" s="288"/>
      <c r="NGG81" s="288"/>
      <c r="NGH81" s="288"/>
      <c r="NGI81" s="288"/>
      <c r="NGJ81" s="288"/>
      <c r="NGK81" s="288"/>
      <c r="NGL81" s="289"/>
      <c r="NGM81" s="287"/>
      <c r="NGN81" s="288"/>
      <c r="NGO81" s="288"/>
      <c r="NGP81" s="288"/>
      <c r="NGQ81" s="288"/>
      <c r="NGR81" s="288"/>
      <c r="NGS81" s="288"/>
      <c r="NGT81" s="288"/>
      <c r="NGU81" s="288"/>
      <c r="NGV81" s="288"/>
      <c r="NGW81" s="288"/>
      <c r="NGX81" s="288"/>
      <c r="NGY81" s="289"/>
      <c r="NGZ81" s="287"/>
      <c r="NHA81" s="288"/>
      <c r="NHB81" s="288"/>
      <c r="NHC81" s="288"/>
      <c r="NHD81" s="288"/>
      <c r="NHE81" s="288"/>
      <c r="NHF81" s="288"/>
      <c r="NHG81" s="288"/>
      <c r="NHH81" s="288"/>
      <c r="NHI81" s="288"/>
      <c r="NHJ81" s="288"/>
      <c r="NHK81" s="288"/>
      <c r="NHL81" s="289"/>
      <c r="NHM81" s="287"/>
      <c r="NHN81" s="288"/>
      <c r="NHO81" s="288"/>
      <c r="NHP81" s="288"/>
      <c r="NHQ81" s="288"/>
      <c r="NHR81" s="288"/>
      <c r="NHS81" s="288"/>
      <c r="NHT81" s="288"/>
      <c r="NHU81" s="288"/>
      <c r="NHV81" s="288"/>
      <c r="NHW81" s="288"/>
      <c r="NHX81" s="288"/>
      <c r="NHY81" s="289"/>
      <c r="NHZ81" s="287"/>
      <c r="NIA81" s="288"/>
      <c r="NIB81" s="288"/>
      <c r="NIC81" s="288"/>
      <c r="NID81" s="288"/>
      <c r="NIE81" s="288"/>
      <c r="NIF81" s="288"/>
      <c r="NIG81" s="288"/>
      <c r="NIH81" s="288"/>
      <c r="NII81" s="288"/>
      <c r="NIJ81" s="288"/>
      <c r="NIK81" s="288"/>
      <c r="NIL81" s="289"/>
      <c r="NIM81" s="287"/>
      <c r="NIN81" s="288"/>
      <c r="NIO81" s="288"/>
      <c r="NIP81" s="288"/>
      <c r="NIQ81" s="288"/>
      <c r="NIR81" s="288"/>
      <c r="NIS81" s="288"/>
      <c r="NIT81" s="288"/>
      <c r="NIU81" s="288"/>
      <c r="NIV81" s="288"/>
      <c r="NIW81" s="288"/>
      <c r="NIX81" s="288"/>
      <c r="NIY81" s="289"/>
      <c r="NIZ81" s="287"/>
      <c r="NJA81" s="288"/>
      <c r="NJB81" s="288"/>
      <c r="NJC81" s="288"/>
      <c r="NJD81" s="288"/>
      <c r="NJE81" s="288"/>
      <c r="NJF81" s="288"/>
      <c r="NJG81" s="288"/>
      <c r="NJH81" s="288"/>
      <c r="NJI81" s="288"/>
      <c r="NJJ81" s="288"/>
      <c r="NJK81" s="288"/>
      <c r="NJL81" s="289"/>
      <c r="NJM81" s="287"/>
      <c r="NJN81" s="288"/>
      <c r="NJO81" s="288"/>
      <c r="NJP81" s="288"/>
      <c r="NJQ81" s="288"/>
      <c r="NJR81" s="288"/>
      <c r="NJS81" s="288"/>
      <c r="NJT81" s="288"/>
      <c r="NJU81" s="288"/>
      <c r="NJV81" s="288"/>
      <c r="NJW81" s="288"/>
      <c r="NJX81" s="288"/>
      <c r="NJY81" s="289"/>
      <c r="NJZ81" s="287"/>
      <c r="NKA81" s="288"/>
      <c r="NKB81" s="288"/>
      <c r="NKC81" s="288"/>
      <c r="NKD81" s="288"/>
      <c r="NKE81" s="288"/>
      <c r="NKF81" s="288"/>
      <c r="NKG81" s="288"/>
      <c r="NKH81" s="288"/>
      <c r="NKI81" s="288"/>
      <c r="NKJ81" s="288"/>
      <c r="NKK81" s="288"/>
      <c r="NKL81" s="289"/>
      <c r="NKM81" s="287"/>
      <c r="NKN81" s="288"/>
      <c r="NKO81" s="288"/>
      <c r="NKP81" s="288"/>
      <c r="NKQ81" s="288"/>
      <c r="NKR81" s="288"/>
      <c r="NKS81" s="288"/>
      <c r="NKT81" s="288"/>
      <c r="NKU81" s="288"/>
      <c r="NKV81" s="288"/>
      <c r="NKW81" s="288"/>
      <c r="NKX81" s="288"/>
      <c r="NKY81" s="289"/>
      <c r="NKZ81" s="287"/>
      <c r="NLA81" s="288"/>
      <c r="NLB81" s="288"/>
      <c r="NLC81" s="288"/>
      <c r="NLD81" s="288"/>
      <c r="NLE81" s="288"/>
      <c r="NLF81" s="288"/>
      <c r="NLG81" s="288"/>
      <c r="NLH81" s="288"/>
      <c r="NLI81" s="288"/>
      <c r="NLJ81" s="288"/>
      <c r="NLK81" s="288"/>
      <c r="NLL81" s="289"/>
      <c r="NLM81" s="287"/>
      <c r="NLN81" s="288"/>
      <c r="NLO81" s="288"/>
      <c r="NLP81" s="288"/>
      <c r="NLQ81" s="288"/>
      <c r="NLR81" s="288"/>
      <c r="NLS81" s="288"/>
      <c r="NLT81" s="288"/>
      <c r="NLU81" s="288"/>
      <c r="NLV81" s="288"/>
      <c r="NLW81" s="288"/>
      <c r="NLX81" s="288"/>
      <c r="NLY81" s="289"/>
      <c r="NLZ81" s="287"/>
      <c r="NMA81" s="288"/>
      <c r="NMB81" s="288"/>
      <c r="NMC81" s="288"/>
      <c r="NMD81" s="288"/>
      <c r="NME81" s="288"/>
      <c r="NMF81" s="288"/>
      <c r="NMG81" s="288"/>
      <c r="NMH81" s="288"/>
      <c r="NMI81" s="288"/>
      <c r="NMJ81" s="288"/>
      <c r="NMK81" s="288"/>
      <c r="NML81" s="289"/>
      <c r="NMM81" s="287"/>
      <c r="NMN81" s="288"/>
      <c r="NMO81" s="288"/>
      <c r="NMP81" s="288"/>
      <c r="NMQ81" s="288"/>
      <c r="NMR81" s="288"/>
      <c r="NMS81" s="288"/>
      <c r="NMT81" s="288"/>
      <c r="NMU81" s="288"/>
      <c r="NMV81" s="288"/>
      <c r="NMW81" s="288"/>
      <c r="NMX81" s="288"/>
      <c r="NMY81" s="289"/>
      <c r="NMZ81" s="287"/>
      <c r="NNA81" s="288"/>
      <c r="NNB81" s="288"/>
      <c r="NNC81" s="288"/>
      <c r="NND81" s="288"/>
      <c r="NNE81" s="288"/>
      <c r="NNF81" s="288"/>
      <c r="NNG81" s="288"/>
      <c r="NNH81" s="288"/>
      <c r="NNI81" s="288"/>
      <c r="NNJ81" s="288"/>
      <c r="NNK81" s="288"/>
      <c r="NNL81" s="289"/>
      <c r="NNM81" s="287"/>
      <c r="NNN81" s="288"/>
      <c r="NNO81" s="288"/>
      <c r="NNP81" s="288"/>
      <c r="NNQ81" s="288"/>
      <c r="NNR81" s="288"/>
      <c r="NNS81" s="288"/>
      <c r="NNT81" s="288"/>
      <c r="NNU81" s="288"/>
      <c r="NNV81" s="288"/>
      <c r="NNW81" s="288"/>
      <c r="NNX81" s="288"/>
      <c r="NNY81" s="289"/>
      <c r="NNZ81" s="287"/>
      <c r="NOA81" s="288"/>
      <c r="NOB81" s="288"/>
      <c r="NOC81" s="288"/>
      <c r="NOD81" s="288"/>
      <c r="NOE81" s="288"/>
      <c r="NOF81" s="288"/>
      <c r="NOG81" s="288"/>
      <c r="NOH81" s="288"/>
      <c r="NOI81" s="288"/>
      <c r="NOJ81" s="288"/>
      <c r="NOK81" s="288"/>
      <c r="NOL81" s="289"/>
      <c r="NOM81" s="287"/>
      <c r="NON81" s="288"/>
      <c r="NOO81" s="288"/>
      <c r="NOP81" s="288"/>
      <c r="NOQ81" s="288"/>
      <c r="NOR81" s="288"/>
      <c r="NOS81" s="288"/>
      <c r="NOT81" s="288"/>
      <c r="NOU81" s="288"/>
      <c r="NOV81" s="288"/>
      <c r="NOW81" s="288"/>
      <c r="NOX81" s="288"/>
      <c r="NOY81" s="289"/>
      <c r="NOZ81" s="287"/>
      <c r="NPA81" s="288"/>
      <c r="NPB81" s="288"/>
      <c r="NPC81" s="288"/>
      <c r="NPD81" s="288"/>
      <c r="NPE81" s="288"/>
      <c r="NPF81" s="288"/>
      <c r="NPG81" s="288"/>
      <c r="NPH81" s="288"/>
      <c r="NPI81" s="288"/>
      <c r="NPJ81" s="288"/>
      <c r="NPK81" s="288"/>
      <c r="NPL81" s="289"/>
      <c r="NPM81" s="287"/>
      <c r="NPN81" s="288"/>
      <c r="NPO81" s="288"/>
      <c r="NPP81" s="288"/>
      <c r="NPQ81" s="288"/>
      <c r="NPR81" s="288"/>
      <c r="NPS81" s="288"/>
      <c r="NPT81" s="288"/>
      <c r="NPU81" s="288"/>
      <c r="NPV81" s="288"/>
      <c r="NPW81" s="288"/>
      <c r="NPX81" s="288"/>
      <c r="NPY81" s="289"/>
      <c r="NPZ81" s="287"/>
      <c r="NQA81" s="288"/>
      <c r="NQB81" s="288"/>
      <c r="NQC81" s="288"/>
      <c r="NQD81" s="288"/>
      <c r="NQE81" s="288"/>
      <c r="NQF81" s="288"/>
      <c r="NQG81" s="288"/>
      <c r="NQH81" s="288"/>
      <c r="NQI81" s="288"/>
      <c r="NQJ81" s="288"/>
      <c r="NQK81" s="288"/>
      <c r="NQL81" s="289"/>
      <c r="NQM81" s="287"/>
      <c r="NQN81" s="288"/>
      <c r="NQO81" s="288"/>
      <c r="NQP81" s="288"/>
      <c r="NQQ81" s="288"/>
      <c r="NQR81" s="288"/>
      <c r="NQS81" s="288"/>
      <c r="NQT81" s="288"/>
      <c r="NQU81" s="288"/>
      <c r="NQV81" s="288"/>
      <c r="NQW81" s="288"/>
      <c r="NQX81" s="288"/>
      <c r="NQY81" s="289"/>
      <c r="NQZ81" s="287"/>
      <c r="NRA81" s="288"/>
      <c r="NRB81" s="288"/>
      <c r="NRC81" s="288"/>
      <c r="NRD81" s="288"/>
      <c r="NRE81" s="288"/>
      <c r="NRF81" s="288"/>
      <c r="NRG81" s="288"/>
      <c r="NRH81" s="288"/>
      <c r="NRI81" s="288"/>
      <c r="NRJ81" s="288"/>
      <c r="NRK81" s="288"/>
      <c r="NRL81" s="289"/>
      <c r="NRM81" s="287"/>
      <c r="NRN81" s="288"/>
      <c r="NRO81" s="288"/>
      <c r="NRP81" s="288"/>
      <c r="NRQ81" s="288"/>
      <c r="NRR81" s="288"/>
      <c r="NRS81" s="288"/>
      <c r="NRT81" s="288"/>
      <c r="NRU81" s="288"/>
      <c r="NRV81" s="288"/>
      <c r="NRW81" s="288"/>
      <c r="NRX81" s="288"/>
      <c r="NRY81" s="289"/>
      <c r="NRZ81" s="287"/>
      <c r="NSA81" s="288"/>
      <c r="NSB81" s="288"/>
      <c r="NSC81" s="288"/>
      <c r="NSD81" s="288"/>
      <c r="NSE81" s="288"/>
      <c r="NSF81" s="288"/>
      <c r="NSG81" s="288"/>
      <c r="NSH81" s="288"/>
      <c r="NSI81" s="288"/>
      <c r="NSJ81" s="288"/>
      <c r="NSK81" s="288"/>
      <c r="NSL81" s="289"/>
      <c r="NSM81" s="287"/>
      <c r="NSN81" s="288"/>
      <c r="NSO81" s="288"/>
      <c r="NSP81" s="288"/>
      <c r="NSQ81" s="288"/>
      <c r="NSR81" s="288"/>
      <c r="NSS81" s="288"/>
      <c r="NST81" s="288"/>
      <c r="NSU81" s="288"/>
      <c r="NSV81" s="288"/>
      <c r="NSW81" s="288"/>
      <c r="NSX81" s="288"/>
      <c r="NSY81" s="289"/>
      <c r="NSZ81" s="287"/>
      <c r="NTA81" s="288"/>
      <c r="NTB81" s="288"/>
      <c r="NTC81" s="288"/>
      <c r="NTD81" s="288"/>
      <c r="NTE81" s="288"/>
      <c r="NTF81" s="288"/>
      <c r="NTG81" s="288"/>
      <c r="NTH81" s="288"/>
      <c r="NTI81" s="288"/>
      <c r="NTJ81" s="288"/>
      <c r="NTK81" s="288"/>
      <c r="NTL81" s="289"/>
      <c r="NTM81" s="287"/>
      <c r="NTN81" s="288"/>
      <c r="NTO81" s="288"/>
      <c r="NTP81" s="288"/>
      <c r="NTQ81" s="288"/>
      <c r="NTR81" s="288"/>
      <c r="NTS81" s="288"/>
      <c r="NTT81" s="288"/>
      <c r="NTU81" s="288"/>
      <c r="NTV81" s="288"/>
      <c r="NTW81" s="288"/>
      <c r="NTX81" s="288"/>
      <c r="NTY81" s="289"/>
      <c r="NTZ81" s="287"/>
      <c r="NUA81" s="288"/>
      <c r="NUB81" s="288"/>
      <c r="NUC81" s="288"/>
      <c r="NUD81" s="288"/>
      <c r="NUE81" s="288"/>
      <c r="NUF81" s="288"/>
      <c r="NUG81" s="288"/>
      <c r="NUH81" s="288"/>
      <c r="NUI81" s="288"/>
      <c r="NUJ81" s="288"/>
      <c r="NUK81" s="288"/>
      <c r="NUL81" s="289"/>
      <c r="NUM81" s="287"/>
      <c r="NUN81" s="288"/>
      <c r="NUO81" s="288"/>
      <c r="NUP81" s="288"/>
      <c r="NUQ81" s="288"/>
      <c r="NUR81" s="288"/>
      <c r="NUS81" s="288"/>
      <c r="NUT81" s="288"/>
      <c r="NUU81" s="288"/>
      <c r="NUV81" s="288"/>
      <c r="NUW81" s="288"/>
      <c r="NUX81" s="288"/>
      <c r="NUY81" s="289"/>
      <c r="NUZ81" s="287"/>
      <c r="NVA81" s="288"/>
      <c r="NVB81" s="288"/>
      <c r="NVC81" s="288"/>
      <c r="NVD81" s="288"/>
      <c r="NVE81" s="288"/>
      <c r="NVF81" s="288"/>
      <c r="NVG81" s="288"/>
      <c r="NVH81" s="288"/>
      <c r="NVI81" s="288"/>
      <c r="NVJ81" s="288"/>
      <c r="NVK81" s="288"/>
      <c r="NVL81" s="289"/>
      <c r="NVM81" s="287"/>
      <c r="NVN81" s="288"/>
      <c r="NVO81" s="288"/>
      <c r="NVP81" s="288"/>
      <c r="NVQ81" s="288"/>
      <c r="NVR81" s="288"/>
      <c r="NVS81" s="288"/>
      <c r="NVT81" s="288"/>
      <c r="NVU81" s="288"/>
      <c r="NVV81" s="288"/>
      <c r="NVW81" s="288"/>
      <c r="NVX81" s="288"/>
      <c r="NVY81" s="289"/>
      <c r="NVZ81" s="287"/>
      <c r="NWA81" s="288"/>
      <c r="NWB81" s="288"/>
      <c r="NWC81" s="288"/>
      <c r="NWD81" s="288"/>
      <c r="NWE81" s="288"/>
      <c r="NWF81" s="288"/>
      <c r="NWG81" s="288"/>
      <c r="NWH81" s="288"/>
      <c r="NWI81" s="288"/>
      <c r="NWJ81" s="288"/>
      <c r="NWK81" s="288"/>
      <c r="NWL81" s="289"/>
      <c r="NWM81" s="287"/>
      <c r="NWN81" s="288"/>
      <c r="NWO81" s="288"/>
      <c r="NWP81" s="288"/>
      <c r="NWQ81" s="288"/>
      <c r="NWR81" s="288"/>
      <c r="NWS81" s="288"/>
      <c r="NWT81" s="288"/>
      <c r="NWU81" s="288"/>
      <c r="NWV81" s="288"/>
      <c r="NWW81" s="288"/>
      <c r="NWX81" s="288"/>
      <c r="NWY81" s="289"/>
      <c r="NWZ81" s="287"/>
      <c r="NXA81" s="288"/>
      <c r="NXB81" s="288"/>
      <c r="NXC81" s="288"/>
      <c r="NXD81" s="288"/>
      <c r="NXE81" s="288"/>
      <c r="NXF81" s="288"/>
      <c r="NXG81" s="288"/>
      <c r="NXH81" s="288"/>
      <c r="NXI81" s="288"/>
      <c r="NXJ81" s="288"/>
      <c r="NXK81" s="288"/>
      <c r="NXL81" s="289"/>
      <c r="NXM81" s="287"/>
      <c r="NXN81" s="288"/>
      <c r="NXO81" s="288"/>
      <c r="NXP81" s="288"/>
      <c r="NXQ81" s="288"/>
      <c r="NXR81" s="288"/>
      <c r="NXS81" s="288"/>
      <c r="NXT81" s="288"/>
      <c r="NXU81" s="288"/>
      <c r="NXV81" s="288"/>
      <c r="NXW81" s="288"/>
      <c r="NXX81" s="288"/>
      <c r="NXY81" s="289"/>
      <c r="NXZ81" s="287"/>
      <c r="NYA81" s="288"/>
      <c r="NYB81" s="288"/>
      <c r="NYC81" s="288"/>
      <c r="NYD81" s="288"/>
      <c r="NYE81" s="288"/>
      <c r="NYF81" s="288"/>
      <c r="NYG81" s="288"/>
      <c r="NYH81" s="288"/>
      <c r="NYI81" s="288"/>
      <c r="NYJ81" s="288"/>
      <c r="NYK81" s="288"/>
      <c r="NYL81" s="289"/>
      <c r="NYM81" s="287"/>
      <c r="NYN81" s="288"/>
      <c r="NYO81" s="288"/>
      <c r="NYP81" s="288"/>
      <c r="NYQ81" s="288"/>
      <c r="NYR81" s="288"/>
      <c r="NYS81" s="288"/>
      <c r="NYT81" s="288"/>
      <c r="NYU81" s="288"/>
      <c r="NYV81" s="288"/>
      <c r="NYW81" s="288"/>
      <c r="NYX81" s="288"/>
      <c r="NYY81" s="289"/>
      <c r="NYZ81" s="287"/>
      <c r="NZA81" s="288"/>
      <c r="NZB81" s="288"/>
      <c r="NZC81" s="288"/>
      <c r="NZD81" s="288"/>
      <c r="NZE81" s="288"/>
      <c r="NZF81" s="288"/>
      <c r="NZG81" s="288"/>
      <c r="NZH81" s="288"/>
      <c r="NZI81" s="288"/>
      <c r="NZJ81" s="288"/>
      <c r="NZK81" s="288"/>
      <c r="NZL81" s="289"/>
      <c r="NZM81" s="287"/>
      <c r="NZN81" s="288"/>
      <c r="NZO81" s="288"/>
      <c r="NZP81" s="288"/>
      <c r="NZQ81" s="288"/>
      <c r="NZR81" s="288"/>
      <c r="NZS81" s="288"/>
      <c r="NZT81" s="288"/>
      <c r="NZU81" s="288"/>
      <c r="NZV81" s="288"/>
      <c r="NZW81" s="288"/>
      <c r="NZX81" s="288"/>
      <c r="NZY81" s="289"/>
      <c r="NZZ81" s="287"/>
      <c r="OAA81" s="288"/>
      <c r="OAB81" s="288"/>
      <c r="OAC81" s="288"/>
      <c r="OAD81" s="288"/>
      <c r="OAE81" s="288"/>
      <c r="OAF81" s="288"/>
      <c r="OAG81" s="288"/>
      <c r="OAH81" s="288"/>
      <c r="OAI81" s="288"/>
      <c r="OAJ81" s="288"/>
      <c r="OAK81" s="288"/>
      <c r="OAL81" s="289"/>
      <c r="OAM81" s="287"/>
      <c r="OAN81" s="288"/>
      <c r="OAO81" s="288"/>
      <c r="OAP81" s="288"/>
      <c r="OAQ81" s="288"/>
      <c r="OAR81" s="288"/>
      <c r="OAS81" s="288"/>
      <c r="OAT81" s="288"/>
      <c r="OAU81" s="288"/>
      <c r="OAV81" s="288"/>
      <c r="OAW81" s="288"/>
      <c r="OAX81" s="288"/>
      <c r="OAY81" s="289"/>
      <c r="OAZ81" s="287"/>
      <c r="OBA81" s="288"/>
      <c r="OBB81" s="288"/>
      <c r="OBC81" s="288"/>
      <c r="OBD81" s="288"/>
      <c r="OBE81" s="288"/>
      <c r="OBF81" s="288"/>
      <c r="OBG81" s="288"/>
      <c r="OBH81" s="288"/>
      <c r="OBI81" s="288"/>
      <c r="OBJ81" s="288"/>
      <c r="OBK81" s="288"/>
      <c r="OBL81" s="289"/>
      <c r="OBM81" s="287"/>
      <c r="OBN81" s="288"/>
      <c r="OBO81" s="288"/>
      <c r="OBP81" s="288"/>
      <c r="OBQ81" s="288"/>
      <c r="OBR81" s="288"/>
      <c r="OBS81" s="288"/>
      <c r="OBT81" s="288"/>
      <c r="OBU81" s="288"/>
      <c r="OBV81" s="288"/>
      <c r="OBW81" s="288"/>
      <c r="OBX81" s="288"/>
      <c r="OBY81" s="289"/>
      <c r="OBZ81" s="287"/>
      <c r="OCA81" s="288"/>
      <c r="OCB81" s="288"/>
      <c r="OCC81" s="288"/>
      <c r="OCD81" s="288"/>
      <c r="OCE81" s="288"/>
      <c r="OCF81" s="288"/>
      <c r="OCG81" s="288"/>
      <c r="OCH81" s="288"/>
      <c r="OCI81" s="288"/>
      <c r="OCJ81" s="288"/>
      <c r="OCK81" s="288"/>
      <c r="OCL81" s="289"/>
      <c r="OCM81" s="287"/>
      <c r="OCN81" s="288"/>
      <c r="OCO81" s="288"/>
      <c r="OCP81" s="288"/>
      <c r="OCQ81" s="288"/>
      <c r="OCR81" s="288"/>
      <c r="OCS81" s="288"/>
      <c r="OCT81" s="288"/>
      <c r="OCU81" s="288"/>
      <c r="OCV81" s="288"/>
      <c r="OCW81" s="288"/>
      <c r="OCX81" s="288"/>
      <c r="OCY81" s="289"/>
      <c r="OCZ81" s="287"/>
      <c r="ODA81" s="288"/>
      <c r="ODB81" s="288"/>
      <c r="ODC81" s="288"/>
      <c r="ODD81" s="288"/>
      <c r="ODE81" s="288"/>
      <c r="ODF81" s="288"/>
      <c r="ODG81" s="288"/>
      <c r="ODH81" s="288"/>
      <c r="ODI81" s="288"/>
      <c r="ODJ81" s="288"/>
      <c r="ODK81" s="288"/>
      <c r="ODL81" s="289"/>
      <c r="ODM81" s="287"/>
      <c r="ODN81" s="288"/>
      <c r="ODO81" s="288"/>
      <c r="ODP81" s="288"/>
      <c r="ODQ81" s="288"/>
      <c r="ODR81" s="288"/>
      <c r="ODS81" s="288"/>
      <c r="ODT81" s="288"/>
      <c r="ODU81" s="288"/>
      <c r="ODV81" s="288"/>
      <c r="ODW81" s="288"/>
      <c r="ODX81" s="288"/>
      <c r="ODY81" s="289"/>
      <c r="ODZ81" s="287"/>
      <c r="OEA81" s="288"/>
      <c r="OEB81" s="288"/>
      <c r="OEC81" s="288"/>
      <c r="OED81" s="288"/>
      <c r="OEE81" s="288"/>
      <c r="OEF81" s="288"/>
      <c r="OEG81" s="288"/>
      <c r="OEH81" s="288"/>
      <c r="OEI81" s="288"/>
      <c r="OEJ81" s="288"/>
      <c r="OEK81" s="288"/>
      <c r="OEL81" s="289"/>
      <c r="OEM81" s="287"/>
      <c r="OEN81" s="288"/>
      <c r="OEO81" s="288"/>
      <c r="OEP81" s="288"/>
      <c r="OEQ81" s="288"/>
      <c r="OER81" s="288"/>
      <c r="OES81" s="288"/>
      <c r="OET81" s="288"/>
      <c r="OEU81" s="288"/>
      <c r="OEV81" s="288"/>
      <c r="OEW81" s="288"/>
      <c r="OEX81" s="288"/>
      <c r="OEY81" s="289"/>
      <c r="OEZ81" s="287"/>
      <c r="OFA81" s="288"/>
      <c r="OFB81" s="288"/>
      <c r="OFC81" s="288"/>
      <c r="OFD81" s="288"/>
      <c r="OFE81" s="288"/>
      <c r="OFF81" s="288"/>
      <c r="OFG81" s="288"/>
      <c r="OFH81" s="288"/>
      <c r="OFI81" s="288"/>
      <c r="OFJ81" s="288"/>
      <c r="OFK81" s="288"/>
      <c r="OFL81" s="289"/>
      <c r="OFM81" s="287"/>
      <c r="OFN81" s="288"/>
      <c r="OFO81" s="288"/>
      <c r="OFP81" s="288"/>
      <c r="OFQ81" s="288"/>
      <c r="OFR81" s="288"/>
      <c r="OFS81" s="288"/>
      <c r="OFT81" s="288"/>
      <c r="OFU81" s="288"/>
      <c r="OFV81" s="288"/>
      <c r="OFW81" s="288"/>
      <c r="OFX81" s="288"/>
      <c r="OFY81" s="289"/>
      <c r="OFZ81" s="287"/>
      <c r="OGA81" s="288"/>
      <c r="OGB81" s="288"/>
      <c r="OGC81" s="288"/>
      <c r="OGD81" s="288"/>
      <c r="OGE81" s="288"/>
      <c r="OGF81" s="288"/>
      <c r="OGG81" s="288"/>
      <c r="OGH81" s="288"/>
      <c r="OGI81" s="288"/>
      <c r="OGJ81" s="288"/>
      <c r="OGK81" s="288"/>
      <c r="OGL81" s="289"/>
      <c r="OGM81" s="287"/>
      <c r="OGN81" s="288"/>
      <c r="OGO81" s="288"/>
      <c r="OGP81" s="288"/>
      <c r="OGQ81" s="288"/>
      <c r="OGR81" s="288"/>
      <c r="OGS81" s="288"/>
      <c r="OGT81" s="288"/>
      <c r="OGU81" s="288"/>
      <c r="OGV81" s="288"/>
      <c r="OGW81" s="288"/>
      <c r="OGX81" s="288"/>
      <c r="OGY81" s="289"/>
      <c r="OGZ81" s="287"/>
      <c r="OHA81" s="288"/>
      <c r="OHB81" s="288"/>
      <c r="OHC81" s="288"/>
      <c r="OHD81" s="288"/>
      <c r="OHE81" s="288"/>
      <c r="OHF81" s="288"/>
      <c r="OHG81" s="288"/>
      <c r="OHH81" s="288"/>
      <c r="OHI81" s="288"/>
      <c r="OHJ81" s="288"/>
      <c r="OHK81" s="288"/>
      <c r="OHL81" s="289"/>
      <c r="OHM81" s="287"/>
      <c r="OHN81" s="288"/>
      <c r="OHO81" s="288"/>
      <c r="OHP81" s="288"/>
      <c r="OHQ81" s="288"/>
      <c r="OHR81" s="288"/>
      <c r="OHS81" s="288"/>
      <c r="OHT81" s="288"/>
      <c r="OHU81" s="288"/>
      <c r="OHV81" s="288"/>
      <c r="OHW81" s="288"/>
      <c r="OHX81" s="288"/>
      <c r="OHY81" s="289"/>
      <c r="OHZ81" s="287"/>
      <c r="OIA81" s="288"/>
      <c r="OIB81" s="288"/>
      <c r="OIC81" s="288"/>
      <c r="OID81" s="288"/>
      <c r="OIE81" s="288"/>
      <c r="OIF81" s="288"/>
      <c r="OIG81" s="288"/>
      <c r="OIH81" s="288"/>
      <c r="OII81" s="288"/>
      <c r="OIJ81" s="288"/>
      <c r="OIK81" s="288"/>
      <c r="OIL81" s="289"/>
      <c r="OIM81" s="287"/>
      <c r="OIN81" s="288"/>
      <c r="OIO81" s="288"/>
      <c r="OIP81" s="288"/>
      <c r="OIQ81" s="288"/>
      <c r="OIR81" s="288"/>
      <c r="OIS81" s="288"/>
      <c r="OIT81" s="288"/>
      <c r="OIU81" s="288"/>
      <c r="OIV81" s="288"/>
      <c r="OIW81" s="288"/>
      <c r="OIX81" s="288"/>
      <c r="OIY81" s="289"/>
      <c r="OIZ81" s="287"/>
      <c r="OJA81" s="288"/>
      <c r="OJB81" s="288"/>
      <c r="OJC81" s="288"/>
      <c r="OJD81" s="288"/>
      <c r="OJE81" s="288"/>
      <c r="OJF81" s="288"/>
      <c r="OJG81" s="288"/>
      <c r="OJH81" s="288"/>
      <c r="OJI81" s="288"/>
      <c r="OJJ81" s="288"/>
      <c r="OJK81" s="288"/>
      <c r="OJL81" s="289"/>
      <c r="OJM81" s="287"/>
      <c r="OJN81" s="288"/>
      <c r="OJO81" s="288"/>
      <c r="OJP81" s="288"/>
      <c r="OJQ81" s="288"/>
      <c r="OJR81" s="288"/>
      <c r="OJS81" s="288"/>
      <c r="OJT81" s="288"/>
      <c r="OJU81" s="288"/>
      <c r="OJV81" s="288"/>
      <c r="OJW81" s="288"/>
      <c r="OJX81" s="288"/>
      <c r="OJY81" s="289"/>
      <c r="OJZ81" s="287"/>
      <c r="OKA81" s="288"/>
      <c r="OKB81" s="288"/>
      <c r="OKC81" s="288"/>
      <c r="OKD81" s="288"/>
      <c r="OKE81" s="288"/>
      <c r="OKF81" s="288"/>
      <c r="OKG81" s="288"/>
      <c r="OKH81" s="288"/>
      <c r="OKI81" s="288"/>
      <c r="OKJ81" s="288"/>
      <c r="OKK81" s="288"/>
      <c r="OKL81" s="289"/>
      <c r="OKM81" s="287"/>
      <c r="OKN81" s="288"/>
      <c r="OKO81" s="288"/>
      <c r="OKP81" s="288"/>
      <c r="OKQ81" s="288"/>
      <c r="OKR81" s="288"/>
      <c r="OKS81" s="288"/>
      <c r="OKT81" s="288"/>
      <c r="OKU81" s="288"/>
      <c r="OKV81" s="288"/>
      <c r="OKW81" s="288"/>
      <c r="OKX81" s="288"/>
      <c r="OKY81" s="289"/>
      <c r="OKZ81" s="287"/>
      <c r="OLA81" s="288"/>
      <c r="OLB81" s="288"/>
      <c r="OLC81" s="288"/>
      <c r="OLD81" s="288"/>
      <c r="OLE81" s="288"/>
      <c r="OLF81" s="288"/>
      <c r="OLG81" s="288"/>
      <c r="OLH81" s="288"/>
      <c r="OLI81" s="288"/>
      <c r="OLJ81" s="288"/>
      <c r="OLK81" s="288"/>
      <c r="OLL81" s="289"/>
      <c r="OLM81" s="287"/>
      <c r="OLN81" s="288"/>
      <c r="OLO81" s="288"/>
      <c r="OLP81" s="288"/>
      <c r="OLQ81" s="288"/>
      <c r="OLR81" s="288"/>
      <c r="OLS81" s="288"/>
      <c r="OLT81" s="288"/>
      <c r="OLU81" s="288"/>
      <c r="OLV81" s="288"/>
      <c r="OLW81" s="288"/>
      <c r="OLX81" s="288"/>
      <c r="OLY81" s="289"/>
      <c r="OLZ81" s="287"/>
      <c r="OMA81" s="288"/>
      <c r="OMB81" s="288"/>
      <c r="OMC81" s="288"/>
      <c r="OMD81" s="288"/>
      <c r="OME81" s="288"/>
      <c r="OMF81" s="288"/>
      <c r="OMG81" s="288"/>
      <c r="OMH81" s="288"/>
      <c r="OMI81" s="288"/>
      <c r="OMJ81" s="288"/>
      <c r="OMK81" s="288"/>
      <c r="OML81" s="289"/>
      <c r="OMM81" s="287"/>
      <c r="OMN81" s="288"/>
      <c r="OMO81" s="288"/>
      <c r="OMP81" s="288"/>
      <c r="OMQ81" s="288"/>
      <c r="OMR81" s="288"/>
      <c r="OMS81" s="288"/>
      <c r="OMT81" s="288"/>
      <c r="OMU81" s="288"/>
      <c r="OMV81" s="288"/>
      <c r="OMW81" s="288"/>
      <c r="OMX81" s="288"/>
      <c r="OMY81" s="289"/>
      <c r="OMZ81" s="287"/>
      <c r="ONA81" s="288"/>
      <c r="ONB81" s="288"/>
      <c r="ONC81" s="288"/>
      <c r="OND81" s="288"/>
      <c r="ONE81" s="288"/>
      <c r="ONF81" s="288"/>
      <c r="ONG81" s="288"/>
      <c r="ONH81" s="288"/>
      <c r="ONI81" s="288"/>
      <c r="ONJ81" s="288"/>
      <c r="ONK81" s="288"/>
      <c r="ONL81" s="289"/>
      <c r="ONM81" s="287"/>
      <c r="ONN81" s="288"/>
      <c r="ONO81" s="288"/>
      <c r="ONP81" s="288"/>
      <c r="ONQ81" s="288"/>
      <c r="ONR81" s="288"/>
      <c r="ONS81" s="288"/>
      <c r="ONT81" s="288"/>
      <c r="ONU81" s="288"/>
      <c r="ONV81" s="288"/>
      <c r="ONW81" s="288"/>
      <c r="ONX81" s="288"/>
      <c r="ONY81" s="289"/>
      <c r="ONZ81" s="287"/>
      <c r="OOA81" s="288"/>
      <c r="OOB81" s="288"/>
      <c r="OOC81" s="288"/>
      <c r="OOD81" s="288"/>
      <c r="OOE81" s="288"/>
      <c r="OOF81" s="288"/>
      <c r="OOG81" s="288"/>
      <c r="OOH81" s="288"/>
      <c r="OOI81" s="288"/>
      <c r="OOJ81" s="288"/>
      <c r="OOK81" s="288"/>
      <c r="OOL81" s="289"/>
      <c r="OOM81" s="287"/>
      <c r="OON81" s="288"/>
      <c r="OOO81" s="288"/>
      <c r="OOP81" s="288"/>
      <c r="OOQ81" s="288"/>
      <c r="OOR81" s="288"/>
      <c r="OOS81" s="288"/>
      <c r="OOT81" s="288"/>
      <c r="OOU81" s="288"/>
      <c r="OOV81" s="288"/>
      <c r="OOW81" s="288"/>
      <c r="OOX81" s="288"/>
      <c r="OOY81" s="289"/>
      <c r="OOZ81" s="287"/>
      <c r="OPA81" s="288"/>
      <c r="OPB81" s="288"/>
      <c r="OPC81" s="288"/>
      <c r="OPD81" s="288"/>
      <c r="OPE81" s="288"/>
      <c r="OPF81" s="288"/>
      <c r="OPG81" s="288"/>
      <c r="OPH81" s="288"/>
      <c r="OPI81" s="288"/>
      <c r="OPJ81" s="288"/>
      <c r="OPK81" s="288"/>
      <c r="OPL81" s="289"/>
      <c r="OPM81" s="287"/>
      <c r="OPN81" s="288"/>
      <c r="OPO81" s="288"/>
      <c r="OPP81" s="288"/>
      <c r="OPQ81" s="288"/>
      <c r="OPR81" s="288"/>
      <c r="OPS81" s="288"/>
      <c r="OPT81" s="288"/>
      <c r="OPU81" s="288"/>
      <c r="OPV81" s="288"/>
      <c r="OPW81" s="288"/>
      <c r="OPX81" s="288"/>
      <c r="OPY81" s="289"/>
      <c r="OPZ81" s="287"/>
      <c r="OQA81" s="288"/>
      <c r="OQB81" s="288"/>
      <c r="OQC81" s="288"/>
      <c r="OQD81" s="288"/>
      <c r="OQE81" s="288"/>
      <c r="OQF81" s="288"/>
      <c r="OQG81" s="288"/>
      <c r="OQH81" s="288"/>
      <c r="OQI81" s="288"/>
      <c r="OQJ81" s="288"/>
      <c r="OQK81" s="288"/>
      <c r="OQL81" s="289"/>
      <c r="OQM81" s="287"/>
      <c r="OQN81" s="288"/>
      <c r="OQO81" s="288"/>
      <c r="OQP81" s="288"/>
      <c r="OQQ81" s="288"/>
      <c r="OQR81" s="288"/>
      <c r="OQS81" s="288"/>
      <c r="OQT81" s="288"/>
      <c r="OQU81" s="288"/>
      <c r="OQV81" s="288"/>
      <c r="OQW81" s="288"/>
      <c r="OQX81" s="288"/>
      <c r="OQY81" s="289"/>
      <c r="OQZ81" s="287"/>
      <c r="ORA81" s="288"/>
      <c r="ORB81" s="288"/>
      <c r="ORC81" s="288"/>
      <c r="ORD81" s="288"/>
      <c r="ORE81" s="288"/>
      <c r="ORF81" s="288"/>
      <c r="ORG81" s="288"/>
      <c r="ORH81" s="288"/>
      <c r="ORI81" s="288"/>
      <c r="ORJ81" s="288"/>
      <c r="ORK81" s="288"/>
      <c r="ORL81" s="289"/>
      <c r="ORM81" s="287"/>
      <c r="ORN81" s="288"/>
      <c r="ORO81" s="288"/>
      <c r="ORP81" s="288"/>
      <c r="ORQ81" s="288"/>
      <c r="ORR81" s="288"/>
      <c r="ORS81" s="288"/>
      <c r="ORT81" s="288"/>
      <c r="ORU81" s="288"/>
      <c r="ORV81" s="288"/>
      <c r="ORW81" s="288"/>
      <c r="ORX81" s="288"/>
      <c r="ORY81" s="289"/>
      <c r="ORZ81" s="287"/>
      <c r="OSA81" s="288"/>
      <c r="OSB81" s="288"/>
      <c r="OSC81" s="288"/>
      <c r="OSD81" s="288"/>
      <c r="OSE81" s="288"/>
      <c r="OSF81" s="288"/>
      <c r="OSG81" s="288"/>
      <c r="OSH81" s="288"/>
      <c r="OSI81" s="288"/>
      <c r="OSJ81" s="288"/>
      <c r="OSK81" s="288"/>
      <c r="OSL81" s="289"/>
      <c r="OSM81" s="287"/>
      <c r="OSN81" s="288"/>
      <c r="OSO81" s="288"/>
      <c r="OSP81" s="288"/>
      <c r="OSQ81" s="288"/>
      <c r="OSR81" s="288"/>
      <c r="OSS81" s="288"/>
      <c r="OST81" s="288"/>
      <c r="OSU81" s="288"/>
      <c r="OSV81" s="288"/>
      <c r="OSW81" s="288"/>
      <c r="OSX81" s="288"/>
      <c r="OSY81" s="289"/>
      <c r="OSZ81" s="287"/>
      <c r="OTA81" s="288"/>
      <c r="OTB81" s="288"/>
      <c r="OTC81" s="288"/>
      <c r="OTD81" s="288"/>
      <c r="OTE81" s="288"/>
      <c r="OTF81" s="288"/>
      <c r="OTG81" s="288"/>
      <c r="OTH81" s="288"/>
      <c r="OTI81" s="288"/>
      <c r="OTJ81" s="288"/>
      <c r="OTK81" s="288"/>
      <c r="OTL81" s="289"/>
      <c r="OTM81" s="287"/>
      <c r="OTN81" s="288"/>
      <c r="OTO81" s="288"/>
      <c r="OTP81" s="288"/>
      <c r="OTQ81" s="288"/>
      <c r="OTR81" s="288"/>
      <c r="OTS81" s="288"/>
      <c r="OTT81" s="288"/>
      <c r="OTU81" s="288"/>
      <c r="OTV81" s="288"/>
      <c r="OTW81" s="288"/>
      <c r="OTX81" s="288"/>
      <c r="OTY81" s="289"/>
      <c r="OTZ81" s="287"/>
      <c r="OUA81" s="288"/>
      <c r="OUB81" s="288"/>
      <c r="OUC81" s="288"/>
      <c r="OUD81" s="288"/>
      <c r="OUE81" s="288"/>
      <c r="OUF81" s="288"/>
      <c r="OUG81" s="288"/>
      <c r="OUH81" s="288"/>
      <c r="OUI81" s="288"/>
      <c r="OUJ81" s="288"/>
      <c r="OUK81" s="288"/>
      <c r="OUL81" s="289"/>
      <c r="OUM81" s="287"/>
      <c r="OUN81" s="288"/>
      <c r="OUO81" s="288"/>
      <c r="OUP81" s="288"/>
      <c r="OUQ81" s="288"/>
      <c r="OUR81" s="288"/>
      <c r="OUS81" s="288"/>
      <c r="OUT81" s="288"/>
      <c r="OUU81" s="288"/>
      <c r="OUV81" s="288"/>
      <c r="OUW81" s="288"/>
      <c r="OUX81" s="288"/>
      <c r="OUY81" s="289"/>
      <c r="OUZ81" s="287"/>
      <c r="OVA81" s="288"/>
      <c r="OVB81" s="288"/>
      <c r="OVC81" s="288"/>
      <c r="OVD81" s="288"/>
      <c r="OVE81" s="288"/>
      <c r="OVF81" s="288"/>
      <c r="OVG81" s="288"/>
      <c r="OVH81" s="288"/>
      <c r="OVI81" s="288"/>
      <c r="OVJ81" s="288"/>
      <c r="OVK81" s="288"/>
      <c r="OVL81" s="289"/>
      <c r="OVM81" s="287"/>
      <c r="OVN81" s="288"/>
      <c r="OVO81" s="288"/>
      <c r="OVP81" s="288"/>
      <c r="OVQ81" s="288"/>
      <c r="OVR81" s="288"/>
      <c r="OVS81" s="288"/>
      <c r="OVT81" s="288"/>
      <c r="OVU81" s="288"/>
      <c r="OVV81" s="288"/>
      <c r="OVW81" s="288"/>
      <c r="OVX81" s="288"/>
      <c r="OVY81" s="289"/>
      <c r="OVZ81" s="287"/>
      <c r="OWA81" s="288"/>
      <c r="OWB81" s="288"/>
      <c r="OWC81" s="288"/>
      <c r="OWD81" s="288"/>
      <c r="OWE81" s="288"/>
      <c r="OWF81" s="288"/>
      <c r="OWG81" s="288"/>
      <c r="OWH81" s="288"/>
      <c r="OWI81" s="288"/>
      <c r="OWJ81" s="288"/>
      <c r="OWK81" s="288"/>
      <c r="OWL81" s="289"/>
      <c r="OWM81" s="287"/>
      <c r="OWN81" s="288"/>
      <c r="OWO81" s="288"/>
      <c r="OWP81" s="288"/>
      <c r="OWQ81" s="288"/>
      <c r="OWR81" s="288"/>
      <c r="OWS81" s="288"/>
      <c r="OWT81" s="288"/>
      <c r="OWU81" s="288"/>
      <c r="OWV81" s="288"/>
      <c r="OWW81" s="288"/>
      <c r="OWX81" s="288"/>
      <c r="OWY81" s="289"/>
      <c r="OWZ81" s="287"/>
      <c r="OXA81" s="288"/>
      <c r="OXB81" s="288"/>
      <c r="OXC81" s="288"/>
      <c r="OXD81" s="288"/>
      <c r="OXE81" s="288"/>
      <c r="OXF81" s="288"/>
      <c r="OXG81" s="288"/>
      <c r="OXH81" s="288"/>
      <c r="OXI81" s="288"/>
      <c r="OXJ81" s="288"/>
      <c r="OXK81" s="288"/>
      <c r="OXL81" s="289"/>
      <c r="OXM81" s="287"/>
      <c r="OXN81" s="288"/>
      <c r="OXO81" s="288"/>
      <c r="OXP81" s="288"/>
      <c r="OXQ81" s="288"/>
      <c r="OXR81" s="288"/>
      <c r="OXS81" s="288"/>
      <c r="OXT81" s="288"/>
      <c r="OXU81" s="288"/>
      <c r="OXV81" s="288"/>
      <c r="OXW81" s="288"/>
      <c r="OXX81" s="288"/>
      <c r="OXY81" s="289"/>
      <c r="OXZ81" s="287"/>
      <c r="OYA81" s="288"/>
      <c r="OYB81" s="288"/>
      <c r="OYC81" s="288"/>
      <c r="OYD81" s="288"/>
      <c r="OYE81" s="288"/>
      <c r="OYF81" s="288"/>
      <c r="OYG81" s="288"/>
      <c r="OYH81" s="288"/>
      <c r="OYI81" s="288"/>
      <c r="OYJ81" s="288"/>
      <c r="OYK81" s="288"/>
      <c r="OYL81" s="289"/>
      <c r="OYM81" s="287"/>
      <c r="OYN81" s="288"/>
      <c r="OYO81" s="288"/>
      <c r="OYP81" s="288"/>
      <c r="OYQ81" s="288"/>
      <c r="OYR81" s="288"/>
      <c r="OYS81" s="288"/>
      <c r="OYT81" s="288"/>
      <c r="OYU81" s="288"/>
      <c r="OYV81" s="288"/>
      <c r="OYW81" s="288"/>
      <c r="OYX81" s="288"/>
      <c r="OYY81" s="289"/>
      <c r="OYZ81" s="287"/>
      <c r="OZA81" s="288"/>
      <c r="OZB81" s="288"/>
      <c r="OZC81" s="288"/>
      <c r="OZD81" s="288"/>
      <c r="OZE81" s="288"/>
      <c r="OZF81" s="288"/>
      <c r="OZG81" s="288"/>
      <c r="OZH81" s="288"/>
      <c r="OZI81" s="288"/>
      <c r="OZJ81" s="288"/>
      <c r="OZK81" s="288"/>
      <c r="OZL81" s="289"/>
      <c r="OZM81" s="287"/>
      <c r="OZN81" s="288"/>
      <c r="OZO81" s="288"/>
      <c r="OZP81" s="288"/>
      <c r="OZQ81" s="288"/>
      <c r="OZR81" s="288"/>
      <c r="OZS81" s="288"/>
      <c r="OZT81" s="288"/>
      <c r="OZU81" s="288"/>
      <c r="OZV81" s="288"/>
      <c r="OZW81" s="288"/>
      <c r="OZX81" s="288"/>
      <c r="OZY81" s="289"/>
      <c r="OZZ81" s="287"/>
      <c r="PAA81" s="288"/>
      <c r="PAB81" s="288"/>
      <c r="PAC81" s="288"/>
      <c r="PAD81" s="288"/>
      <c r="PAE81" s="288"/>
      <c r="PAF81" s="288"/>
      <c r="PAG81" s="288"/>
      <c r="PAH81" s="288"/>
      <c r="PAI81" s="288"/>
      <c r="PAJ81" s="288"/>
      <c r="PAK81" s="288"/>
      <c r="PAL81" s="289"/>
      <c r="PAM81" s="287"/>
      <c r="PAN81" s="288"/>
      <c r="PAO81" s="288"/>
      <c r="PAP81" s="288"/>
      <c r="PAQ81" s="288"/>
      <c r="PAR81" s="288"/>
      <c r="PAS81" s="288"/>
      <c r="PAT81" s="288"/>
      <c r="PAU81" s="288"/>
      <c r="PAV81" s="288"/>
      <c r="PAW81" s="288"/>
      <c r="PAX81" s="288"/>
      <c r="PAY81" s="289"/>
      <c r="PAZ81" s="287"/>
      <c r="PBA81" s="288"/>
      <c r="PBB81" s="288"/>
      <c r="PBC81" s="288"/>
      <c r="PBD81" s="288"/>
      <c r="PBE81" s="288"/>
      <c r="PBF81" s="288"/>
      <c r="PBG81" s="288"/>
      <c r="PBH81" s="288"/>
      <c r="PBI81" s="288"/>
      <c r="PBJ81" s="288"/>
      <c r="PBK81" s="288"/>
      <c r="PBL81" s="289"/>
      <c r="PBM81" s="287"/>
      <c r="PBN81" s="288"/>
      <c r="PBO81" s="288"/>
      <c r="PBP81" s="288"/>
      <c r="PBQ81" s="288"/>
      <c r="PBR81" s="288"/>
      <c r="PBS81" s="288"/>
      <c r="PBT81" s="288"/>
      <c r="PBU81" s="288"/>
      <c r="PBV81" s="288"/>
      <c r="PBW81" s="288"/>
      <c r="PBX81" s="288"/>
      <c r="PBY81" s="289"/>
      <c r="PBZ81" s="287"/>
      <c r="PCA81" s="288"/>
      <c r="PCB81" s="288"/>
      <c r="PCC81" s="288"/>
      <c r="PCD81" s="288"/>
      <c r="PCE81" s="288"/>
      <c r="PCF81" s="288"/>
      <c r="PCG81" s="288"/>
      <c r="PCH81" s="288"/>
      <c r="PCI81" s="288"/>
      <c r="PCJ81" s="288"/>
      <c r="PCK81" s="288"/>
      <c r="PCL81" s="289"/>
      <c r="PCM81" s="287"/>
      <c r="PCN81" s="288"/>
      <c r="PCO81" s="288"/>
      <c r="PCP81" s="288"/>
      <c r="PCQ81" s="288"/>
      <c r="PCR81" s="288"/>
      <c r="PCS81" s="288"/>
      <c r="PCT81" s="288"/>
      <c r="PCU81" s="288"/>
      <c r="PCV81" s="288"/>
      <c r="PCW81" s="288"/>
      <c r="PCX81" s="288"/>
      <c r="PCY81" s="289"/>
      <c r="PCZ81" s="287"/>
      <c r="PDA81" s="288"/>
      <c r="PDB81" s="288"/>
      <c r="PDC81" s="288"/>
      <c r="PDD81" s="288"/>
      <c r="PDE81" s="288"/>
      <c r="PDF81" s="288"/>
      <c r="PDG81" s="288"/>
      <c r="PDH81" s="288"/>
      <c r="PDI81" s="288"/>
      <c r="PDJ81" s="288"/>
      <c r="PDK81" s="288"/>
      <c r="PDL81" s="289"/>
      <c r="PDM81" s="287"/>
      <c r="PDN81" s="288"/>
      <c r="PDO81" s="288"/>
      <c r="PDP81" s="288"/>
      <c r="PDQ81" s="288"/>
      <c r="PDR81" s="288"/>
      <c r="PDS81" s="288"/>
      <c r="PDT81" s="288"/>
      <c r="PDU81" s="288"/>
      <c r="PDV81" s="288"/>
      <c r="PDW81" s="288"/>
      <c r="PDX81" s="288"/>
      <c r="PDY81" s="289"/>
      <c r="PDZ81" s="287"/>
      <c r="PEA81" s="288"/>
      <c r="PEB81" s="288"/>
      <c r="PEC81" s="288"/>
      <c r="PED81" s="288"/>
      <c r="PEE81" s="288"/>
      <c r="PEF81" s="288"/>
      <c r="PEG81" s="288"/>
      <c r="PEH81" s="288"/>
      <c r="PEI81" s="288"/>
      <c r="PEJ81" s="288"/>
      <c r="PEK81" s="288"/>
      <c r="PEL81" s="289"/>
      <c r="PEM81" s="287"/>
      <c r="PEN81" s="288"/>
      <c r="PEO81" s="288"/>
      <c r="PEP81" s="288"/>
      <c r="PEQ81" s="288"/>
      <c r="PER81" s="288"/>
      <c r="PES81" s="288"/>
      <c r="PET81" s="288"/>
      <c r="PEU81" s="288"/>
      <c r="PEV81" s="288"/>
      <c r="PEW81" s="288"/>
      <c r="PEX81" s="288"/>
      <c r="PEY81" s="289"/>
      <c r="PEZ81" s="287"/>
      <c r="PFA81" s="288"/>
      <c r="PFB81" s="288"/>
      <c r="PFC81" s="288"/>
      <c r="PFD81" s="288"/>
      <c r="PFE81" s="288"/>
      <c r="PFF81" s="288"/>
      <c r="PFG81" s="288"/>
      <c r="PFH81" s="288"/>
      <c r="PFI81" s="288"/>
      <c r="PFJ81" s="288"/>
      <c r="PFK81" s="288"/>
      <c r="PFL81" s="289"/>
      <c r="PFM81" s="287"/>
      <c r="PFN81" s="288"/>
      <c r="PFO81" s="288"/>
      <c r="PFP81" s="288"/>
      <c r="PFQ81" s="288"/>
      <c r="PFR81" s="288"/>
      <c r="PFS81" s="288"/>
      <c r="PFT81" s="288"/>
      <c r="PFU81" s="288"/>
      <c r="PFV81" s="288"/>
      <c r="PFW81" s="288"/>
      <c r="PFX81" s="288"/>
      <c r="PFY81" s="289"/>
      <c r="PFZ81" s="287"/>
      <c r="PGA81" s="288"/>
      <c r="PGB81" s="288"/>
      <c r="PGC81" s="288"/>
      <c r="PGD81" s="288"/>
      <c r="PGE81" s="288"/>
      <c r="PGF81" s="288"/>
      <c r="PGG81" s="288"/>
      <c r="PGH81" s="288"/>
      <c r="PGI81" s="288"/>
      <c r="PGJ81" s="288"/>
      <c r="PGK81" s="288"/>
      <c r="PGL81" s="289"/>
      <c r="PGM81" s="287"/>
      <c r="PGN81" s="288"/>
      <c r="PGO81" s="288"/>
      <c r="PGP81" s="288"/>
      <c r="PGQ81" s="288"/>
      <c r="PGR81" s="288"/>
      <c r="PGS81" s="288"/>
      <c r="PGT81" s="288"/>
      <c r="PGU81" s="288"/>
      <c r="PGV81" s="288"/>
      <c r="PGW81" s="288"/>
      <c r="PGX81" s="288"/>
      <c r="PGY81" s="289"/>
      <c r="PGZ81" s="287"/>
      <c r="PHA81" s="288"/>
      <c r="PHB81" s="288"/>
      <c r="PHC81" s="288"/>
      <c r="PHD81" s="288"/>
      <c r="PHE81" s="288"/>
      <c r="PHF81" s="288"/>
      <c r="PHG81" s="288"/>
      <c r="PHH81" s="288"/>
      <c r="PHI81" s="288"/>
      <c r="PHJ81" s="288"/>
      <c r="PHK81" s="288"/>
      <c r="PHL81" s="289"/>
      <c r="PHM81" s="287"/>
      <c r="PHN81" s="288"/>
      <c r="PHO81" s="288"/>
      <c r="PHP81" s="288"/>
      <c r="PHQ81" s="288"/>
      <c r="PHR81" s="288"/>
      <c r="PHS81" s="288"/>
      <c r="PHT81" s="288"/>
      <c r="PHU81" s="288"/>
      <c r="PHV81" s="288"/>
      <c r="PHW81" s="288"/>
      <c r="PHX81" s="288"/>
      <c r="PHY81" s="289"/>
      <c r="PHZ81" s="287"/>
      <c r="PIA81" s="288"/>
      <c r="PIB81" s="288"/>
      <c r="PIC81" s="288"/>
      <c r="PID81" s="288"/>
      <c r="PIE81" s="288"/>
      <c r="PIF81" s="288"/>
      <c r="PIG81" s="288"/>
      <c r="PIH81" s="288"/>
      <c r="PII81" s="288"/>
      <c r="PIJ81" s="288"/>
      <c r="PIK81" s="288"/>
      <c r="PIL81" s="289"/>
      <c r="PIM81" s="287"/>
      <c r="PIN81" s="288"/>
      <c r="PIO81" s="288"/>
      <c r="PIP81" s="288"/>
      <c r="PIQ81" s="288"/>
      <c r="PIR81" s="288"/>
      <c r="PIS81" s="288"/>
      <c r="PIT81" s="288"/>
      <c r="PIU81" s="288"/>
      <c r="PIV81" s="288"/>
      <c r="PIW81" s="288"/>
      <c r="PIX81" s="288"/>
      <c r="PIY81" s="289"/>
      <c r="PIZ81" s="287"/>
      <c r="PJA81" s="288"/>
      <c r="PJB81" s="288"/>
      <c r="PJC81" s="288"/>
      <c r="PJD81" s="288"/>
      <c r="PJE81" s="288"/>
      <c r="PJF81" s="288"/>
      <c r="PJG81" s="288"/>
      <c r="PJH81" s="288"/>
      <c r="PJI81" s="288"/>
      <c r="PJJ81" s="288"/>
      <c r="PJK81" s="288"/>
      <c r="PJL81" s="289"/>
      <c r="PJM81" s="287"/>
      <c r="PJN81" s="288"/>
      <c r="PJO81" s="288"/>
      <c r="PJP81" s="288"/>
      <c r="PJQ81" s="288"/>
      <c r="PJR81" s="288"/>
      <c r="PJS81" s="288"/>
      <c r="PJT81" s="288"/>
      <c r="PJU81" s="288"/>
      <c r="PJV81" s="288"/>
      <c r="PJW81" s="288"/>
      <c r="PJX81" s="288"/>
      <c r="PJY81" s="289"/>
      <c r="PJZ81" s="287"/>
      <c r="PKA81" s="288"/>
      <c r="PKB81" s="288"/>
      <c r="PKC81" s="288"/>
      <c r="PKD81" s="288"/>
      <c r="PKE81" s="288"/>
      <c r="PKF81" s="288"/>
      <c r="PKG81" s="288"/>
      <c r="PKH81" s="288"/>
      <c r="PKI81" s="288"/>
      <c r="PKJ81" s="288"/>
      <c r="PKK81" s="288"/>
      <c r="PKL81" s="289"/>
      <c r="PKM81" s="287"/>
      <c r="PKN81" s="288"/>
      <c r="PKO81" s="288"/>
      <c r="PKP81" s="288"/>
      <c r="PKQ81" s="288"/>
      <c r="PKR81" s="288"/>
      <c r="PKS81" s="288"/>
      <c r="PKT81" s="288"/>
      <c r="PKU81" s="288"/>
      <c r="PKV81" s="288"/>
      <c r="PKW81" s="288"/>
      <c r="PKX81" s="288"/>
      <c r="PKY81" s="289"/>
      <c r="PKZ81" s="287"/>
      <c r="PLA81" s="288"/>
      <c r="PLB81" s="288"/>
      <c r="PLC81" s="288"/>
      <c r="PLD81" s="288"/>
      <c r="PLE81" s="288"/>
      <c r="PLF81" s="288"/>
      <c r="PLG81" s="288"/>
      <c r="PLH81" s="288"/>
      <c r="PLI81" s="288"/>
      <c r="PLJ81" s="288"/>
      <c r="PLK81" s="288"/>
      <c r="PLL81" s="289"/>
      <c r="PLM81" s="287"/>
      <c r="PLN81" s="288"/>
      <c r="PLO81" s="288"/>
      <c r="PLP81" s="288"/>
      <c r="PLQ81" s="288"/>
      <c r="PLR81" s="288"/>
      <c r="PLS81" s="288"/>
      <c r="PLT81" s="288"/>
      <c r="PLU81" s="288"/>
      <c r="PLV81" s="288"/>
      <c r="PLW81" s="288"/>
      <c r="PLX81" s="288"/>
      <c r="PLY81" s="289"/>
      <c r="PLZ81" s="287"/>
      <c r="PMA81" s="288"/>
      <c r="PMB81" s="288"/>
      <c r="PMC81" s="288"/>
      <c r="PMD81" s="288"/>
      <c r="PME81" s="288"/>
      <c r="PMF81" s="288"/>
      <c r="PMG81" s="288"/>
      <c r="PMH81" s="288"/>
      <c r="PMI81" s="288"/>
      <c r="PMJ81" s="288"/>
      <c r="PMK81" s="288"/>
      <c r="PML81" s="289"/>
      <c r="PMM81" s="287"/>
      <c r="PMN81" s="288"/>
      <c r="PMO81" s="288"/>
      <c r="PMP81" s="288"/>
      <c r="PMQ81" s="288"/>
      <c r="PMR81" s="288"/>
      <c r="PMS81" s="288"/>
      <c r="PMT81" s="288"/>
      <c r="PMU81" s="288"/>
      <c r="PMV81" s="288"/>
      <c r="PMW81" s="288"/>
      <c r="PMX81" s="288"/>
      <c r="PMY81" s="289"/>
      <c r="PMZ81" s="287"/>
      <c r="PNA81" s="288"/>
      <c r="PNB81" s="288"/>
      <c r="PNC81" s="288"/>
      <c r="PND81" s="288"/>
      <c r="PNE81" s="288"/>
      <c r="PNF81" s="288"/>
      <c r="PNG81" s="288"/>
      <c r="PNH81" s="288"/>
      <c r="PNI81" s="288"/>
      <c r="PNJ81" s="288"/>
      <c r="PNK81" s="288"/>
      <c r="PNL81" s="289"/>
      <c r="PNM81" s="287"/>
      <c r="PNN81" s="288"/>
      <c r="PNO81" s="288"/>
      <c r="PNP81" s="288"/>
      <c r="PNQ81" s="288"/>
      <c r="PNR81" s="288"/>
      <c r="PNS81" s="288"/>
      <c r="PNT81" s="288"/>
      <c r="PNU81" s="288"/>
      <c r="PNV81" s="288"/>
      <c r="PNW81" s="288"/>
      <c r="PNX81" s="288"/>
      <c r="PNY81" s="289"/>
      <c r="PNZ81" s="287"/>
      <c r="POA81" s="288"/>
      <c r="POB81" s="288"/>
      <c r="POC81" s="288"/>
      <c r="POD81" s="288"/>
      <c r="POE81" s="288"/>
      <c r="POF81" s="288"/>
      <c r="POG81" s="288"/>
      <c r="POH81" s="288"/>
      <c r="POI81" s="288"/>
      <c r="POJ81" s="288"/>
      <c r="POK81" s="288"/>
      <c r="POL81" s="289"/>
      <c r="POM81" s="287"/>
      <c r="PON81" s="288"/>
      <c r="POO81" s="288"/>
      <c r="POP81" s="288"/>
      <c r="POQ81" s="288"/>
      <c r="POR81" s="288"/>
      <c r="POS81" s="288"/>
      <c r="POT81" s="288"/>
      <c r="POU81" s="288"/>
      <c r="POV81" s="288"/>
      <c r="POW81" s="288"/>
      <c r="POX81" s="288"/>
      <c r="POY81" s="289"/>
      <c r="POZ81" s="287"/>
      <c r="PPA81" s="288"/>
      <c r="PPB81" s="288"/>
      <c r="PPC81" s="288"/>
      <c r="PPD81" s="288"/>
      <c r="PPE81" s="288"/>
      <c r="PPF81" s="288"/>
      <c r="PPG81" s="288"/>
      <c r="PPH81" s="288"/>
      <c r="PPI81" s="288"/>
      <c r="PPJ81" s="288"/>
      <c r="PPK81" s="288"/>
      <c r="PPL81" s="289"/>
      <c r="PPM81" s="287"/>
      <c r="PPN81" s="288"/>
      <c r="PPO81" s="288"/>
      <c r="PPP81" s="288"/>
      <c r="PPQ81" s="288"/>
      <c r="PPR81" s="288"/>
      <c r="PPS81" s="288"/>
      <c r="PPT81" s="288"/>
      <c r="PPU81" s="288"/>
      <c r="PPV81" s="288"/>
      <c r="PPW81" s="288"/>
      <c r="PPX81" s="288"/>
      <c r="PPY81" s="289"/>
      <c r="PPZ81" s="287"/>
      <c r="PQA81" s="288"/>
      <c r="PQB81" s="288"/>
      <c r="PQC81" s="288"/>
      <c r="PQD81" s="288"/>
      <c r="PQE81" s="288"/>
      <c r="PQF81" s="288"/>
      <c r="PQG81" s="288"/>
      <c r="PQH81" s="288"/>
      <c r="PQI81" s="288"/>
      <c r="PQJ81" s="288"/>
      <c r="PQK81" s="288"/>
      <c r="PQL81" s="289"/>
      <c r="PQM81" s="287"/>
      <c r="PQN81" s="288"/>
      <c r="PQO81" s="288"/>
      <c r="PQP81" s="288"/>
      <c r="PQQ81" s="288"/>
      <c r="PQR81" s="288"/>
      <c r="PQS81" s="288"/>
      <c r="PQT81" s="288"/>
      <c r="PQU81" s="288"/>
      <c r="PQV81" s="288"/>
      <c r="PQW81" s="288"/>
      <c r="PQX81" s="288"/>
      <c r="PQY81" s="289"/>
      <c r="PQZ81" s="287"/>
      <c r="PRA81" s="288"/>
      <c r="PRB81" s="288"/>
      <c r="PRC81" s="288"/>
      <c r="PRD81" s="288"/>
      <c r="PRE81" s="288"/>
      <c r="PRF81" s="288"/>
      <c r="PRG81" s="288"/>
      <c r="PRH81" s="288"/>
      <c r="PRI81" s="288"/>
      <c r="PRJ81" s="288"/>
      <c r="PRK81" s="288"/>
      <c r="PRL81" s="289"/>
      <c r="PRM81" s="287"/>
      <c r="PRN81" s="288"/>
      <c r="PRO81" s="288"/>
      <c r="PRP81" s="288"/>
      <c r="PRQ81" s="288"/>
      <c r="PRR81" s="288"/>
      <c r="PRS81" s="288"/>
      <c r="PRT81" s="288"/>
      <c r="PRU81" s="288"/>
      <c r="PRV81" s="288"/>
      <c r="PRW81" s="288"/>
      <c r="PRX81" s="288"/>
      <c r="PRY81" s="289"/>
      <c r="PRZ81" s="287"/>
      <c r="PSA81" s="288"/>
      <c r="PSB81" s="288"/>
      <c r="PSC81" s="288"/>
      <c r="PSD81" s="288"/>
      <c r="PSE81" s="288"/>
      <c r="PSF81" s="288"/>
      <c r="PSG81" s="288"/>
      <c r="PSH81" s="288"/>
      <c r="PSI81" s="288"/>
      <c r="PSJ81" s="288"/>
      <c r="PSK81" s="288"/>
      <c r="PSL81" s="289"/>
      <c r="PSM81" s="287"/>
      <c r="PSN81" s="288"/>
      <c r="PSO81" s="288"/>
      <c r="PSP81" s="288"/>
      <c r="PSQ81" s="288"/>
      <c r="PSR81" s="288"/>
      <c r="PSS81" s="288"/>
      <c r="PST81" s="288"/>
      <c r="PSU81" s="288"/>
      <c r="PSV81" s="288"/>
      <c r="PSW81" s="288"/>
      <c r="PSX81" s="288"/>
      <c r="PSY81" s="289"/>
      <c r="PSZ81" s="287"/>
      <c r="PTA81" s="288"/>
      <c r="PTB81" s="288"/>
      <c r="PTC81" s="288"/>
      <c r="PTD81" s="288"/>
      <c r="PTE81" s="288"/>
      <c r="PTF81" s="288"/>
      <c r="PTG81" s="288"/>
      <c r="PTH81" s="288"/>
      <c r="PTI81" s="288"/>
      <c r="PTJ81" s="288"/>
      <c r="PTK81" s="288"/>
      <c r="PTL81" s="289"/>
      <c r="PTM81" s="287"/>
      <c r="PTN81" s="288"/>
      <c r="PTO81" s="288"/>
      <c r="PTP81" s="288"/>
      <c r="PTQ81" s="288"/>
      <c r="PTR81" s="288"/>
      <c r="PTS81" s="288"/>
      <c r="PTT81" s="288"/>
      <c r="PTU81" s="288"/>
      <c r="PTV81" s="288"/>
      <c r="PTW81" s="288"/>
      <c r="PTX81" s="288"/>
      <c r="PTY81" s="289"/>
      <c r="PTZ81" s="287"/>
      <c r="PUA81" s="288"/>
      <c r="PUB81" s="288"/>
      <c r="PUC81" s="288"/>
      <c r="PUD81" s="288"/>
      <c r="PUE81" s="288"/>
      <c r="PUF81" s="288"/>
      <c r="PUG81" s="288"/>
      <c r="PUH81" s="288"/>
      <c r="PUI81" s="288"/>
      <c r="PUJ81" s="288"/>
      <c r="PUK81" s="288"/>
      <c r="PUL81" s="289"/>
      <c r="PUM81" s="287"/>
      <c r="PUN81" s="288"/>
      <c r="PUO81" s="288"/>
      <c r="PUP81" s="288"/>
      <c r="PUQ81" s="288"/>
      <c r="PUR81" s="288"/>
      <c r="PUS81" s="288"/>
      <c r="PUT81" s="288"/>
      <c r="PUU81" s="288"/>
      <c r="PUV81" s="288"/>
      <c r="PUW81" s="288"/>
      <c r="PUX81" s="288"/>
      <c r="PUY81" s="289"/>
      <c r="PUZ81" s="287"/>
      <c r="PVA81" s="288"/>
      <c r="PVB81" s="288"/>
      <c r="PVC81" s="288"/>
      <c r="PVD81" s="288"/>
      <c r="PVE81" s="288"/>
      <c r="PVF81" s="288"/>
      <c r="PVG81" s="288"/>
      <c r="PVH81" s="288"/>
      <c r="PVI81" s="288"/>
      <c r="PVJ81" s="288"/>
      <c r="PVK81" s="288"/>
      <c r="PVL81" s="289"/>
      <c r="PVM81" s="287"/>
      <c r="PVN81" s="288"/>
      <c r="PVO81" s="288"/>
      <c r="PVP81" s="288"/>
      <c r="PVQ81" s="288"/>
      <c r="PVR81" s="288"/>
      <c r="PVS81" s="288"/>
      <c r="PVT81" s="288"/>
      <c r="PVU81" s="288"/>
      <c r="PVV81" s="288"/>
      <c r="PVW81" s="288"/>
      <c r="PVX81" s="288"/>
      <c r="PVY81" s="289"/>
      <c r="PVZ81" s="287"/>
      <c r="PWA81" s="288"/>
      <c r="PWB81" s="288"/>
      <c r="PWC81" s="288"/>
      <c r="PWD81" s="288"/>
      <c r="PWE81" s="288"/>
      <c r="PWF81" s="288"/>
      <c r="PWG81" s="288"/>
      <c r="PWH81" s="288"/>
      <c r="PWI81" s="288"/>
      <c r="PWJ81" s="288"/>
      <c r="PWK81" s="288"/>
      <c r="PWL81" s="289"/>
      <c r="PWM81" s="287"/>
      <c r="PWN81" s="288"/>
      <c r="PWO81" s="288"/>
      <c r="PWP81" s="288"/>
      <c r="PWQ81" s="288"/>
      <c r="PWR81" s="288"/>
      <c r="PWS81" s="288"/>
      <c r="PWT81" s="288"/>
      <c r="PWU81" s="288"/>
      <c r="PWV81" s="288"/>
      <c r="PWW81" s="288"/>
      <c r="PWX81" s="288"/>
      <c r="PWY81" s="289"/>
      <c r="PWZ81" s="287"/>
      <c r="PXA81" s="288"/>
      <c r="PXB81" s="288"/>
      <c r="PXC81" s="288"/>
      <c r="PXD81" s="288"/>
      <c r="PXE81" s="288"/>
      <c r="PXF81" s="288"/>
      <c r="PXG81" s="288"/>
      <c r="PXH81" s="288"/>
      <c r="PXI81" s="288"/>
      <c r="PXJ81" s="288"/>
      <c r="PXK81" s="288"/>
      <c r="PXL81" s="289"/>
      <c r="PXM81" s="287"/>
      <c r="PXN81" s="288"/>
      <c r="PXO81" s="288"/>
      <c r="PXP81" s="288"/>
      <c r="PXQ81" s="288"/>
      <c r="PXR81" s="288"/>
      <c r="PXS81" s="288"/>
      <c r="PXT81" s="288"/>
      <c r="PXU81" s="288"/>
      <c r="PXV81" s="288"/>
      <c r="PXW81" s="288"/>
      <c r="PXX81" s="288"/>
      <c r="PXY81" s="289"/>
      <c r="PXZ81" s="287"/>
      <c r="PYA81" s="288"/>
      <c r="PYB81" s="288"/>
      <c r="PYC81" s="288"/>
      <c r="PYD81" s="288"/>
      <c r="PYE81" s="288"/>
      <c r="PYF81" s="288"/>
      <c r="PYG81" s="288"/>
      <c r="PYH81" s="288"/>
      <c r="PYI81" s="288"/>
      <c r="PYJ81" s="288"/>
      <c r="PYK81" s="288"/>
      <c r="PYL81" s="289"/>
      <c r="PYM81" s="287"/>
      <c r="PYN81" s="288"/>
      <c r="PYO81" s="288"/>
      <c r="PYP81" s="288"/>
      <c r="PYQ81" s="288"/>
      <c r="PYR81" s="288"/>
      <c r="PYS81" s="288"/>
      <c r="PYT81" s="288"/>
      <c r="PYU81" s="288"/>
      <c r="PYV81" s="288"/>
      <c r="PYW81" s="288"/>
      <c r="PYX81" s="288"/>
      <c r="PYY81" s="289"/>
      <c r="PYZ81" s="287"/>
      <c r="PZA81" s="288"/>
      <c r="PZB81" s="288"/>
      <c r="PZC81" s="288"/>
      <c r="PZD81" s="288"/>
      <c r="PZE81" s="288"/>
      <c r="PZF81" s="288"/>
      <c r="PZG81" s="288"/>
      <c r="PZH81" s="288"/>
      <c r="PZI81" s="288"/>
      <c r="PZJ81" s="288"/>
      <c r="PZK81" s="288"/>
      <c r="PZL81" s="289"/>
      <c r="PZM81" s="287"/>
      <c r="PZN81" s="288"/>
      <c r="PZO81" s="288"/>
      <c r="PZP81" s="288"/>
      <c r="PZQ81" s="288"/>
      <c r="PZR81" s="288"/>
      <c r="PZS81" s="288"/>
      <c r="PZT81" s="288"/>
      <c r="PZU81" s="288"/>
      <c r="PZV81" s="288"/>
      <c r="PZW81" s="288"/>
      <c r="PZX81" s="288"/>
      <c r="PZY81" s="289"/>
      <c r="PZZ81" s="287"/>
      <c r="QAA81" s="288"/>
      <c r="QAB81" s="288"/>
      <c r="QAC81" s="288"/>
      <c r="QAD81" s="288"/>
      <c r="QAE81" s="288"/>
      <c r="QAF81" s="288"/>
      <c r="QAG81" s="288"/>
      <c r="QAH81" s="288"/>
      <c r="QAI81" s="288"/>
      <c r="QAJ81" s="288"/>
      <c r="QAK81" s="288"/>
      <c r="QAL81" s="289"/>
      <c r="QAM81" s="287"/>
      <c r="QAN81" s="288"/>
      <c r="QAO81" s="288"/>
      <c r="QAP81" s="288"/>
      <c r="QAQ81" s="288"/>
      <c r="QAR81" s="288"/>
      <c r="QAS81" s="288"/>
      <c r="QAT81" s="288"/>
      <c r="QAU81" s="288"/>
      <c r="QAV81" s="288"/>
      <c r="QAW81" s="288"/>
      <c r="QAX81" s="288"/>
      <c r="QAY81" s="289"/>
      <c r="QAZ81" s="287"/>
      <c r="QBA81" s="288"/>
      <c r="QBB81" s="288"/>
      <c r="QBC81" s="288"/>
      <c r="QBD81" s="288"/>
      <c r="QBE81" s="288"/>
      <c r="QBF81" s="288"/>
      <c r="QBG81" s="288"/>
      <c r="QBH81" s="288"/>
      <c r="QBI81" s="288"/>
      <c r="QBJ81" s="288"/>
      <c r="QBK81" s="288"/>
      <c r="QBL81" s="289"/>
      <c r="QBM81" s="287"/>
      <c r="QBN81" s="288"/>
      <c r="QBO81" s="288"/>
      <c r="QBP81" s="288"/>
      <c r="QBQ81" s="288"/>
      <c r="QBR81" s="288"/>
      <c r="QBS81" s="288"/>
      <c r="QBT81" s="288"/>
      <c r="QBU81" s="288"/>
      <c r="QBV81" s="288"/>
      <c r="QBW81" s="288"/>
      <c r="QBX81" s="288"/>
      <c r="QBY81" s="289"/>
      <c r="QBZ81" s="287"/>
      <c r="QCA81" s="288"/>
      <c r="QCB81" s="288"/>
      <c r="QCC81" s="288"/>
      <c r="QCD81" s="288"/>
      <c r="QCE81" s="288"/>
      <c r="QCF81" s="288"/>
      <c r="QCG81" s="288"/>
      <c r="QCH81" s="288"/>
      <c r="QCI81" s="288"/>
      <c r="QCJ81" s="288"/>
      <c r="QCK81" s="288"/>
      <c r="QCL81" s="289"/>
      <c r="QCM81" s="287"/>
      <c r="QCN81" s="288"/>
      <c r="QCO81" s="288"/>
      <c r="QCP81" s="288"/>
      <c r="QCQ81" s="288"/>
      <c r="QCR81" s="288"/>
      <c r="QCS81" s="288"/>
      <c r="QCT81" s="288"/>
      <c r="QCU81" s="288"/>
      <c r="QCV81" s="288"/>
      <c r="QCW81" s="288"/>
      <c r="QCX81" s="288"/>
      <c r="QCY81" s="289"/>
      <c r="QCZ81" s="287"/>
      <c r="QDA81" s="288"/>
      <c r="QDB81" s="288"/>
      <c r="QDC81" s="288"/>
      <c r="QDD81" s="288"/>
      <c r="QDE81" s="288"/>
      <c r="QDF81" s="288"/>
      <c r="QDG81" s="288"/>
      <c r="QDH81" s="288"/>
      <c r="QDI81" s="288"/>
      <c r="QDJ81" s="288"/>
      <c r="QDK81" s="288"/>
      <c r="QDL81" s="289"/>
      <c r="QDM81" s="287"/>
      <c r="QDN81" s="288"/>
      <c r="QDO81" s="288"/>
      <c r="QDP81" s="288"/>
      <c r="QDQ81" s="288"/>
      <c r="QDR81" s="288"/>
      <c r="QDS81" s="288"/>
      <c r="QDT81" s="288"/>
      <c r="QDU81" s="288"/>
      <c r="QDV81" s="288"/>
      <c r="QDW81" s="288"/>
      <c r="QDX81" s="288"/>
      <c r="QDY81" s="289"/>
      <c r="QDZ81" s="287"/>
      <c r="QEA81" s="288"/>
      <c r="QEB81" s="288"/>
      <c r="QEC81" s="288"/>
      <c r="QED81" s="288"/>
      <c r="QEE81" s="288"/>
      <c r="QEF81" s="288"/>
      <c r="QEG81" s="288"/>
      <c r="QEH81" s="288"/>
      <c r="QEI81" s="288"/>
      <c r="QEJ81" s="288"/>
      <c r="QEK81" s="288"/>
      <c r="QEL81" s="289"/>
      <c r="QEM81" s="287"/>
      <c r="QEN81" s="288"/>
      <c r="QEO81" s="288"/>
      <c r="QEP81" s="288"/>
      <c r="QEQ81" s="288"/>
      <c r="QER81" s="288"/>
      <c r="QES81" s="288"/>
      <c r="QET81" s="288"/>
      <c r="QEU81" s="288"/>
      <c r="QEV81" s="288"/>
      <c r="QEW81" s="288"/>
      <c r="QEX81" s="288"/>
      <c r="QEY81" s="289"/>
      <c r="QEZ81" s="287"/>
      <c r="QFA81" s="288"/>
      <c r="QFB81" s="288"/>
      <c r="QFC81" s="288"/>
      <c r="QFD81" s="288"/>
      <c r="QFE81" s="288"/>
      <c r="QFF81" s="288"/>
      <c r="QFG81" s="288"/>
      <c r="QFH81" s="288"/>
      <c r="QFI81" s="288"/>
      <c r="QFJ81" s="288"/>
      <c r="QFK81" s="288"/>
      <c r="QFL81" s="289"/>
      <c r="QFM81" s="287"/>
      <c r="QFN81" s="288"/>
      <c r="QFO81" s="288"/>
      <c r="QFP81" s="288"/>
      <c r="QFQ81" s="288"/>
      <c r="QFR81" s="288"/>
      <c r="QFS81" s="288"/>
      <c r="QFT81" s="288"/>
      <c r="QFU81" s="288"/>
      <c r="QFV81" s="288"/>
      <c r="QFW81" s="288"/>
      <c r="QFX81" s="288"/>
      <c r="QFY81" s="289"/>
      <c r="QFZ81" s="287"/>
      <c r="QGA81" s="288"/>
      <c r="QGB81" s="288"/>
      <c r="QGC81" s="288"/>
      <c r="QGD81" s="288"/>
      <c r="QGE81" s="288"/>
      <c r="QGF81" s="288"/>
      <c r="QGG81" s="288"/>
      <c r="QGH81" s="288"/>
      <c r="QGI81" s="288"/>
      <c r="QGJ81" s="288"/>
      <c r="QGK81" s="288"/>
      <c r="QGL81" s="289"/>
      <c r="QGM81" s="287"/>
      <c r="QGN81" s="288"/>
      <c r="QGO81" s="288"/>
      <c r="QGP81" s="288"/>
      <c r="QGQ81" s="288"/>
      <c r="QGR81" s="288"/>
      <c r="QGS81" s="288"/>
      <c r="QGT81" s="288"/>
      <c r="QGU81" s="288"/>
      <c r="QGV81" s="288"/>
      <c r="QGW81" s="288"/>
      <c r="QGX81" s="288"/>
      <c r="QGY81" s="289"/>
      <c r="QGZ81" s="287"/>
      <c r="QHA81" s="288"/>
      <c r="QHB81" s="288"/>
      <c r="QHC81" s="288"/>
      <c r="QHD81" s="288"/>
      <c r="QHE81" s="288"/>
      <c r="QHF81" s="288"/>
      <c r="QHG81" s="288"/>
      <c r="QHH81" s="288"/>
      <c r="QHI81" s="288"/>
      <c r="QHJ81" s="288"/>
      <c r="QHK81" s="288"/>
      <c r="QHL81" s="289"/>
      <c r="QHM81" s="287"/>
      <c r="QHN81" s="288"/>
      <c r="QHO81" s="288"/>
      <c r="QHP81" s="288"/>
      <c r="QHQ81" s="288"/>
      <c r="QHR81" s="288"/>
      <c r="QHS81" s="288"/>
      <c r="QHT81" s="288"/>
      <c r="QHU81" s="288"/>
      <c r="QHV81" s="288"/>
      <c r="QHW81" s="288"/>
      <c r="QHX81" s="288"/>
      <c r="QHY81" s="289"/>
      <c r="QHZ81" s="287"/>
      <c r="QIA81" s="288"/>
      <c r="QIB81" s="288"/>
      <c r="QIC81" s="288"/>
      <c r="QID81" s="288"/>
      <c r="QIE81" s="288"/>
      <c r="QIF81" s="288"/>
      <c r="QIG81" s="288"/>
      <c r="QIH81" s="288"/>
      <c r="QII81" s="288"/>
      <c r="QIJ81" s="288"/>
      <c r="QIK81" s="288"/>
      <c r="QIL81" s="289"/>
      <c r="QIM81" s="287"/>
      <c r="QIN81" s="288"/>
      <c r="QIO81" s="288"/>
      <c r="QIP81" s="288"/>
      <c r="QIQ81" s="288"/>
      <c r="QIR81" s="288"/>
      <c r="QIS81" s="288"/>
      <c r="QIT81" s="288"/>
      <c r="QIU81" s="288"/>
      <c r="QIV81" s="288"/>
      <c r="QIW81" s="288"/>
      <c r="QIX81" s="288"/>
      <c r="QIY81" s="289"/>
      <c r="QIZ81" s="287"/>
      <c r="QJA81" s="288"/>
      <c r="QJB81" s="288"/>
      <c r="QJC81" s="288"/>
      <c r="QJD81" s="288"/>
      <c r="QJE81" s="288"/>
      <c r="QJF81" s="288"/>
      <c r="QJG81" s="288"/>
      <c r="QJH81" s="288"/>
      <c r="QJI81" s="288"/>
      <c r="QJJ81" s="288"/>
      <c r="QJK81" s="288"/>
      <c r="QJL81" s="289"/>
      <c r="QJM81" s="287"/>
      <c r="QJN81" s="288"/>
      <c r="QJO81" s="288"/>
      <c r="QJP81" s="288"/>
      <c r="QJQ81" s="288"/>
      <c r="QJR81" s="288"/>
      <c r="QJS81" s="288"/>
      <c r="QJT81" s="288"/>
      <c r="QJU81" s="288"/>
      <c r="QJV81" s="288"/>
      <c r="QJW81" s="288"/>
      <c r="QJX81" s="288"/>
      <c r="QJY81" s="289"/>
      <c r="QJZ81" s="287"/>
      <c r="QKA81" s="288"/>
      <c r="QKB81" s="288"/>
      <c r="QKC81" s="288"/>
      <c r="QKD81" s="288"/>
      <c r="QKE81" s="288"/>
      <c r="QKF81" s="288"/>
      <c r="QKG81" s="288"/>
      <c r="QKH81" s="288"/>
      <c r="QKI81" s="288"/>
      <c r="QKJ81" s="288"/>
      <c r="QKK81" s="288"/>
      <c r="QKL81" s="289"/>
      <c r="QKM81" s="287"/>
      <c r="QKN81" s="288"/>
      <c r="QKO81" s="288"/>
      <c r="QKP81" s="288"/>
      <c r="QKQ81" s="288"/>
      <c r="QKR81" s="288"/>
      <c r="QKS81" s="288"/>
      <c r="QKT81" s="288"/>
      <c r="QKU81" s="288"/>
      <c r="QKV81" s="288"/>
      <c r="QKW81" s="288"/>
      <c r="QKX81" s="288"/>
      <c r="QKY81" s="289"/>
      <c r="QKZ81" s="287"/>
      <c r="QLA81" s="288"/>
      <c r="QLB81" s="288"/>
      <c r="QLC81" s="288"/>
      <c r="QLD81" s="288"/>
      <c r="QLE81" s="288"/>
      <c r="QLF81" s="288"/>
      <c r="QLG81" s="288"/>
      <c r="QLH81" s="288"/>
      <c r="QLI81" s="288"/>
      <c r="QLJ81" s="288"/>
      <c r="QLK81" s="288"/>
      <c r="QLL81" s="289"/>
      <c r="QLM81" s="287"/>
      <c r="QLN81" s="288"/>
      <c r="QLO81" s="288"/>
      <c r="QLP81" s="288"/>
      <c r="QLQ81" s="288"/>
      <c r="QLR81" s="288"/>
      <c r="QLS81" s="288"/>
      <c r="QLT81" s="288"/>
      <c r="QLU81" s="288"/>
      <c r="QLV81" s="288"/>
      <c r="QLW81" s="288"/>
      <c r="QLX81" s="288"/>
      <c r="QLY81" s="289"/>
      <c r="QLZ81" s="287"/>
      <c r="QMA81" s="288"/>
      <c r="QMB81" s="288"/>
      <c r="QMC81" s="288"/>
      <c r="QMD81" s="288"/>
      <c r="QME81" s="288"/>
      <c r="QMF81" s="288"/>
      <c r="QMG81" s="288"/>
      <c r="QMH81" s="288"/>
      <c r="QMI81" s="288"/>
      <c r="QMJ81" s="288"/>
      <c r="QMK81" s="288"/>
      <c r="QML81" s="289"/>
      <c r="QMM81" s="287"/>
      <c r="QMN81" s="288"/>
      <c r="QMO81" s="288"/>
      <c r="QMP81" s="288"/>
      <c r="QMQ81" s="288"/>
      <c r="QMR81" s="288"/>
      <c r="QMS81" s="288"/>
      <c r="QMT81" s="288"/>
      <c r="QMU81" s="288"/>
      <c r="QMV81" s="288"/>
      <c r="QMW81" s="288"/>
      <c r="QMX81" s="288"/>
      <c r="QMY81" s="289"/>
      <c r="QMZ81" s="287"/>
      <c r="QNA81" s="288"/>
      <c r="QNB81" s="288"/>
      <c r="QNC81" s="288"/>
      <c r="QND81" s="288"/>
      <c r="QNE81" s="288"/>
      <c r="QNF81" s="288"/>
      <c r="QNG81" s="288"/>
      <c r="QNH81" s="288"/>
      <c r="QNI81" s="288"/>
      <c r="QNJ81" s="288"/>
      <c r="QNK81" s="288"/>
      <c r="QNL81" s="289"/>
      <c r="QNM81" s="287"/>
      <c r="QNN81" s="288"/>
      <c r="QNO81" s="288"/>
      <c r="QNP81" s="288"/>
      <c r="QNQ81" s="288"/>
      <c r="QNR81" s="288"/>
      <c r="QNS81" s="288"/>
      <c r="QNT81" s="288"/>
      <c r="QNU81" s="288"/>
      <c r="QNV81" s="288"/>
      <c r="QNW81" s="288"/>
      <c r="QNX81" s="288"/>
      <c r="QNY81" s="289"/>
      <c r="QNZ81" s="287"/>
      <c r="QOA81" s="288"/>
      <c r="QOB81" s="288"/>
      <c r="QOC81" s="288"/>
      <c r="QOD81" s="288"/>
      <c r="QOE81" s="288"/>
      <c r="QOF81" s="288"/>
      <c r="QOG81" s="288"/>
      <c r="QOH81" s="288"/>
      <c r="QOI81" s="288"/>
      <c r="QOJ81" s="288"/>
      <c r="QOK81" s="288"/>
      <c r="QOL81" s="289"/>
      <c r="QOM81" s="287"/>
      <c r="QON81" s="288"/>
      <c r="QOO81" s="288"/>
      <c r="QOP81" s="288"/>
      <c r="QOQ81" s="288"/>
      <c r="QOR81" s="288"/>
      <c r="QOS81" s="288"/>
      <c r="QOT81" s="288"/>
      <c r="QOU81" s="288"/>
      <c r="QOV81" s="288"/>
      <c r="QOW81" s="288"/>
      <c r="QOX81" s="288"/>
      <c r="QOY81" s="289"/>
      <c r="QOZ81" s="287"/>
      <c r="QPA81" s="288"/>
      <c r="QPB81" s="288"/>
      <c r="QPC81" s="288"/>
      <c r="QPD81" s="288"/>
      <c r="QPE81" s="288"/>
      <c r="QPF81" s="288"/>
      <c r="QPG81" s="288"/>
      <c r="QPH81" s="288"/>
      <c r="QPI81" s="288"/>
      <c r="QPJ81" s="288"/>
      <c r="QPK81" s="288"/>
      <c r="QPL81" s="289"/>
      <c r="QPM81" s="287"/>
      <c r="QPN81" s="288"/>
      <c r="QPO81" s="288"/>
      <c r="QPP81" s="288"/>
      <c r="QPQ81" s="288"/>
      <c r="QPR81" s="288"/>
      <c r="QPS81" s="288"/>
      <c r="QPT81" s="288"/>
      <c r="QPU81" s="288"/>
      <c r="QPV81" s="288"/>
      <c r="QPW81" s="288"/>
      <c r="QPX81" s="288"/>
      <c r="QPY81" s="289"/>
      <c r="QPZ81" s="287"/>
      <c r="QQA81" s="288"/>
      <c r="QQB81" s="288"/>
      <c r="QQC81" s="288"/>
      <c r="QQD81" s="288"/>
      <c r="QQE81" s="288"/>
      <c r="QQF81" s="288"/>
      <c r="QQG81" s="288"/>
      <c r="QQH81" s="288"/>
      <c r="QQI81" s="288"/>
      <c r="QQJ81" s="288"/>
      <c r="QQK81" s="288"/>
      <c r="QQL81" s="289"/>
      <c r="QQM81" s="287"/>
      <c r="QQN81" s="288"/>
      <c r="QQO81" s="288"/>
      <c r="QQP81" s="288"/>
      <c r="QQQ81" s="288"/>
      <c r="QQR81" s="288"/>
      <c r="QQS81" s="288"/>
      <c r="QQT81" s="288"/>
      <c r="QQU81" s="288"/>
      <c r="QQV81" s="288"/>
      <c r="QQW81" s="288"/>
      <c r="QQX81" s="288"/>
      <c r="QQY81" s="289"/>
      <c r="QQZ81" s="287"/>
      <c r="QRA81" s="288"/>
      <c r="QRB81" s="288"/>
      <c r="QRC81" s="288"/>
      <c r="QRD81" s="288"/>
      <c r="QRE81" s="288"/>
      <c r="QRF81" s="288"/>
      <c r="QRG81" s="288"/>
      <c r="QRH81" s="288"/>
      <c r="QRI81" s="288"/>
      <c r="QRJ81" s="288"/>
      <c r="QRK81" s="288"/>
      <c r="QRL81" s="289"/>
      <c r="QRM81" s="287"/>
      <c r="QRN81" s="288"/>
      <c r="QRO81" s="288"/>
      <c r="QRP81" s="288"/>
      <c r="QRQ81" s="288"/>
      <c r="QRR81" s="288"/>
      <c r="QRS81" s="288"/>
      <c r="QRT81" s="288"/>
      <c r="QRU81" s="288"/>
      <c r="QRV81" s="288"/>
      <c r="QRW81" s="288"/>
      <c r="QRX81" s="288"/>
      <c r="QRY81" s="289"/>
      <c r="QRZ81" s="287"/>
      <c r="QSA81" s="288"/>
      <c r="QSB81" s="288"/>
      <c r="QSC81" s="288"/>
      <c r="QSD81" s="288"/>
      <c r="QSE81" s="288"/>
      <c r="QSF81" s="288"/>
      <c r="QSG81" s="288"/>
      <c r="QSH81" s="288"/>
      <c r="QSI81" s="288"/>
      <c r="QSJ81" s="288"/>
      <c r="QSK81" s="288"/>
      <c r="QSL81" s="289"/>
      <c r="QSM81" s="287"/>
      <c r="QSN81" s="288"/>
      <c r="QSO81" s="288"/>
      <c r="QSP81" s="288"/>
      <c r="QSQ81" s="288"/>
      <c r="QSR81" s="288"/>
      <c r="QSS81" s="288"/>
      <c r="QST81" s="288"/>
      <c r="QSU81" s="288"/>
      <c r="QSV81" s="288"/>
      <c r="QSW81" s="288"/>
      <c r="QSX81" s="288"/>
      <c r="QSY81" s="289"/>
      <c r="QSZ81" s="287"/>
      <c r="QTA81" s="288"/>
      <c r="QTB81" s="288"/>
      <c r="QTC81" s="288"/>
      <c r="QTD81" s="288"/>
      <c r="QTE81" s="288"/>
      <c r="QTF81" s="288"/>
      <c r="QTG81" s="288"/>
      <c r="QTH81" s="288"/>
      <c r="QTI81" s="288"/>
      <c r="QTJ81" s="288"/>
      <c r="QTK81" s="288"/>
      <c r="QTL81" s="289"/>
      <c r="QTM81" s="287"/>
      <c r="QTN81" s="288"/>
      <c r="QTO81" s="288"/>
      <c r="QTP81" s="288"/>
      <c r="QTQ81" s="288"/>
      <c r="QTR81" s="288"/>
      <c r="QTS81" s="288"/>
      <c r="QTT81" s="288"/>
      <c r="QTU81" s="288"/>
      <c r="QTV81" s="288"/>
      <c r="QTW81" s="288"/>
      <c r="QTX81" s="288"/>
      <c r="QTY81" s="289"/>
      <c r="QTZ81" s="287"/>
      <c r="QUA81" s="288"/>
      <c r="QUB81" s="288"/>
      <c r="QUC81" s="288"/>
      <c r="QUD81" s="288"/>
      <c r="QUE81" s="288"/>
      <c r="QUF81" s="288"/>
      <c r="QUG81" s="288"/>
      <c r="QUH81" s="288"/>
      <c r="QUI81" s="288"/>
      <c r="QUJ81" s="288"/>
      <c r="QUK81" s="288"/>
      <c r="QUL81" s="289"/>
      <c r="QUM81" s="287"/>
      <c r="QUN81" s="288"/>
      <c r="QUO81" s="288"/>
      <c r="QUP81" s="288"/>
      <c r="QUQ81" s="288"/>
      <c r="QUR81" s="288"/>
      <c r="QUS81" s="288"/>
      <c r="QUT81" s="288"/>
      <c r="QUU81" s="288"/>
      <c r="QUV81" s="288"/>
      <c r="QUW81" s="288"/>
      <c r="QUX81" s="288"/>
      <c r="QUY81" s="289"/>
      <c r="QUZ81" s="287"/>
      <c r="QVA81" s="288"/>
      <c r="QVB81" s="288"/>
      <c r="QVC81" s="288"/>
      <c r="QVD81" s="288"/>
      <c r="QVE81" s="288"/>
      <c r="QVF81" s="288"/>
      <c r="QVG81" s="288"/>
      <c r="QVH81" s="288"/>
      <c r="QVI81" s="288"/>
      <c r="QVJ81" s="288"/>
      <c r="QVK81" s="288"/>
      <c r="QVL81" s="289"/>
      <c r="QVM81" s="287"/>
      <c r="QVN81" s="288"/>
      <c r="QVO81" s="288"/>
      <c r="QVP81" s="288"/>
      <c r="QVQ81" s="288"/>
      <c r="QVR81" s="288"/>
      <c r="QVS81" s="288"/>
      <c r="QVT81" s="288"/>
      <c r="QVU81" s="288"/>
      <c r="QVV81" s="288"/>
      <c r="QVW81" s="288"/>
      <c r="QVX81" s="288"/>
      <c r="QVY81" s="289"/>
      <c r="QVZ81" s="287"/>
      <c r="QWA81" s="288"/>
      <c r="QWB81" s="288"/>
      <c r="QWC81" s="288"/>
      <c r="QWD81" s="288"/>
      <c r="QWE81" s="288"/>
      <c r="QWF81" s="288"/>
      <c r="QWG81" s="288"/>
      <c r="QWH81" s="288"/>
      <c r="QWI81" s="288"/>
      <c r="QWJ81" s="288"/>
      <c r="QWK81" s="288"/>
      <c r="QWL81" s="289"/>
      <c r="QWM81" s="287"/>
      <c r="QWN81" s="288"/>
      <c r="QWO81" s="288"/>
      <c r="QWP81" s="288"/>
      <c r="QWQ81" s="288"/>
      <c r="QWR81" s="288"/>
      <c r="QWS81" s="288"/>
      <c r="QWT81" s="288"/>
      <c r="QWU81" s="288"/>
      <c r="QWV81" s="288"/>
      <c r="QWW81" s="288"/>
      <c r="QWX81" s="288"/>
      <c r="QWY81" s="289"/>
      <c r="QWZ81" s="287"/>
      <c r="QXA81" s="288"/>
      <c r="QXB81" s="288"/>
      <c r="QXC81" s="288"/>
      <c r="QXD81" s="288"/>
      <c r="QXE81" s="288"/>
      <c r="QXF81" s="288"/>
      <c r="QXG81" s="288"/>
      <c r="QXH81" s="288"/>
      <c r="QXI81" s="288"/>
      <c r="QXJ81" s="288"/>
      <c r="QXK81" s="288"/>
      <c r="QXL81" s="289"/>
      <c r="QXM81" s="287"/>
      <c r="QXN81" s="288"/>
      <c r="QXO81" s="288"/>
      <c r="QXP81" s="288"/>
      <c r="QXQ81" s="288"/>
      <c r="QXR81" s="288"/>
      <c r="QXS81" s="288"/>
      <c r="QXT81" s="288"/>
      <c r="QXU81" s="288"/>
      <c r="QXV81" s="288"/>
      <c r="QXW81" s="288"/>
      <c r="QXX81" s="288"/>
      <c r="QXY81" s="289"/>
      <c r="QXZ81" s="287"/>
      <c r="QYA81" s="288"/>
      <c r="QYB81" s="288"/>
      <c r="QYC81" s="288"/>
      <c r="QYD81" s="288"/>
      <c r="QYE81" s="288"/>
      <c r="QYF81" s="288"/>
      <c r="QYG81" s="288"/>
      <c r="QYH81" s="288"/>
      <c r="QYI81" s="288"/>
      <c r="QYJ81" s="288"/>
      <c r="QYK81" s="288"/>
      <c r="QYL81" s="289"/>
      <c r="QYM81" s="287"/>
      <c r="QYN81" s="288"/>
      <c r="QYO81" s="288"/>
      <c r="QYP81" s="288"/>
      <c r="QYQ81" s="288"/>
      <c r="QYR81" s="288"/>
      <c r="QYS81" s="288"/>
      <c r="QYT81" s="288"/>
      <c r="QYU81" s="288"/>
      <c r="QYV81" s="288"/>
      <c r="QYW81" s="288"/>
      <c r="QYX81" s="288"/>
      <c r="QYY81" s="289"/>
      <c r="QYZ81" s="287"/>
      <c r="QZA81" s="288"/>
      <c r="QZB81" s="288"/>
      <c r="QZC81" s="288"/>
      <c r="QZD81" s="288"/>
      <c r="QZE81" s="288"/>
      <c r="QZF81" s="288"/>
      <c r="QZG81" s="288"/>
      <c r="QZH81" s="288"/>
      <c r="QZI81" s="288"/>
      <c r="QZJ81" s="288"/>
      <c r="QZK81" s="288"/>
      <c r="QZL81" s="289"/>
      <c r="QZM81" s="287"/>
      <c r="QZN81" s="288"/>
      <c r="QZO81" s="288"/>
      <c r="QZP81" s="288"/>
      <c r="QZQ81" s="288"/>
      <c r="QZR81" s="288"/>
      <c r="QZS81" s="288"/>
      <c r="QZT81" s="288"/>
      <c r="QZU81" s="288"/>
      <c r="QZV81" s="288"/>
      <c r="QZW81" s="288"/>
      <c r="QZX81" s="288"/>
      <c r="QZY81" s="289"/>
      <c r="QZZ81" s="287"/>
      <c r="RAA81" s="288"/>
      <c r="RAB81" s="288"/>
      <c r="RAC81" s="288"/>
      <c r="RAD81" s="288"/>
      <c r="RAE81" s="288"/>
      <c r="RAF81" s="288"/>
      <c r="RAG81" s="288"/>
      <c r="RAH81" s="288"/>
      <c r="RAI81" s="288"/>
      <c r="RAJ81" s="288"/>
      <c r="RAK81" s="288"/>
      <c r="RAL81" s="289"/>
      <c r="RAM81" s="287"/>
      <c r="RAN81" s="288"/>
      <c r="RAO81" s="288"/>
      <c r="RAP81" s="288"/>
      <c r="RAQ81" s="288"/>
      <c r="RAR81" s="288"/>
      <c r="RAS81" s="288"/>
      <c r="RAT81" s="288"/>
      <c r="RAU81" s="288"/>
      <c r="RAV81" s="288"/>
      <c r="RAW81" s="288"/>
      <c r="RAX81" s="288"/>
      <c r="RAY81" s="289"/>
      <c r="RAZ81" s="287"/>
      <c r="RBA81" s="288"/>
      <c r="RBB81" s="288"/>
      <c r="RBC81" s="288"/>
      <c r="RBD81" s="288"/>
      <c r="RBE81" s="288"/>
      <c r="RBF81" s="288"/>
      <c r="RBG81" s="288"/>
      <c r="RBH81" s="288"/>
      <c r="RBI81" s="288"/>
      <c r="RBJ81" s="288"/>
      <c r="RBK81" s="288"/>
      <c r="RBL81" s="289"/>
      <c r="RBM81" s="287"/>
      <c r="RBN81" s="288"/>
      <c r="RBO81" s="288"/>
      <c r="RBP81" s="288"/>
      <c r="RBQ81" s="288"/>
      <c r="RBR81" s="288"/>
      <c r="RBS81" s="288"/>
      <c r="RBT81" s="288"/>
      <c r="RBU81" s="288"/>
      <c r="RBV81" s="288"/>
      <c r="RBW81" s="288"/>
      <c r="RBX81" s="288"/>
      <c r="RBY81" s="289"/>
      <c r="RBZ81" s="287"/>
      <c r="RCA81" s="288"/>
      <c r="RCB81" s="288"/>
      <c r="RCC81" s="288"/>
      <c r="RCD81" s="288"/>
      <c r="RCE81" s="288"/>
      <c r="RCF81" s="288"/>
      <c r="RCG81" s="288"/>
      <c r="RCH81" s="288"/>
      <c r="RCI81" s="288"/>
      <c r="RCJ81" s="288"/>
      <c r="RCK81" s="288"/>
      <c r="RCL81" s="289"/>
      <c r="RCM81" s="287"/>
      <c r="RCN81" s="288"/>
      <c r="RCO81" s="288"/>
      <c r="RCP81" s="288"/>
      <c r="RCQ81" s="288"/>
      <c r="RCR81" s="288"/>
      <c r="RCS81" s="288"/>
      <c r="RCT81" s="288"/>
      <c r="RCU81" s="288"/>
      <c r="RCV81" s="288"/>
      <c r="RCW81" s="288"/>
      <c r="RCX81" s="288"/>
      <c r="RCY81" s="289"/>
      <c r="RCZ81" s="287"/>
      <c r="RDA81" s="288"/>
      <c r="RDB81" s="288"/>
      <c r="RDC81" s="288"/>
      <c r="RDD81" s="288"/>
      <c r="RDE81" s="288"/>
      <c r="RDF81" s="288"/>
      <c r="RDG81" s="288"/>
      <c r="RDH81" s="288"/>
      <c r="RDI81" s="288"/>
      <c r="RDJ81" s="288"/>
      <c r="RDK81" s="288"/>
      <c r="RDL81" s="289"/>
      <c r="RDM81" s="287"/>
      <c r="RDN81" s="288"/>
      <c r="RDO81" s="288"/>
      <c r="RDP81" s="288"/>
      <c r="RDQ81" s="288"/>
      <c r="RDR81" s="288"/>
      <c r="RDS81" s="288"/>
      <c r="RDT81" s="288"/>
      <c r="RDU81" s="288"/>
      <c r="RDV81" s="288"/>
      <c r="RDW81" s="288"/>
      <c r="RDX81" s="288"/>
      <c r="RDY81" s="289"/>
      <c r="RDZ81" s="287"/>
      <c r="REA81" s="288"/>
      <c r="REB81" s="288"/>
      <c r="REC81" s="288"/>
      <c r="RED81" s="288"/>
      <c r="REE81" s="288"/>
      <c r="REF81" s="288"/>
      <c r="REG81" s="288"/>
      <c r="REH81" s="288"/>
      <c r="REI81" s="288"/>
      <c r="REJ81" s="288"/>
      <c r="REK81" s="288"/>
      <c r="REL81" s="289"/>
      <c r="REM81" s="287"/>
      <c r="REN81" s="288"/>
      <c r="REO81" s="288"/>
      <c r="REP81" s="288"/>
      <c r="REQ81" s="288"/>
      <c r="RER81" s="288"/>
      <c r="RES81" s="288"/>
      <c r="RET81" s="288"/>
      <c r="REU81" s="288"/>
      <c r="REV81" s="288"/>
      <c r="REW81" s="288"/>
      <c r="REX81" s="288"/>
      <c r="REY81" s="289"/>
      <c r="REZ81" s="287"/>
      <c r="RFA81" s="288"/>
      <c r="RFB81" s="288"/>
      <c r="RFC81" s="288"/>
      <c r="RFD81" s="288"/>
      <c r="RFE81" s="288"/>
      <c r="RFF81" s="288"/>
      <c r="RFG81" s="288"/>
      <c r="RFH81" s="288"/>
      <c r="RFI81" s="288"/>
      <c r="RFJ81" s="288"/>
      <c r="RFK81" s="288"/>
      <c r="RFL81" s="289"/>
      <c r="RFM81" s="287"/>
      <c r="RFN81" s="288"/>
      <c r="RFO81" s="288"/>
      <c r="RFP81" s="288"/>
      <c r="RFQ81" s="288"/>
      <c r="RFR81" s="288"/>
      <c r="RFS81" s="288"/>
      <c r="RFT81" s="288"/>
      <c r="RFU81" s="288"/>
      <c r="RFV81" s="288"/>
      <c r="RFW81" s="288"/>
      <c r="RFX81" s="288"/>
      <c r="RFY81" s="289"/>
      <c r="RFZ81" s="287"/>
      <c r="RGA81" s="288"/>
      <c r="RGB81" s="288"/>
      <c r="RGC81" s="288"/>
      <c r="RGD81" s="288"/>
      <c r="RGE81" s="288"/>
      <c r="RGF81" s="288"/>
      <c r="RGG81" s="288"/>
      <c r="RGH81" s="288"/>
      <c r="RGI81" s="288"/>
      <c r="RGJ81" s="288"/>
      <c r="RGK81" s="288"/>
      <c r="RGL81" s="289"/>
      <c r="RGM81" s="287"/>
      <c r="RGN81" s="288"/>
      <c r="RGO81" s="288"/>
      <c r="RGP81" s="288"/>
      <c r="RGQ81" s="288"/>
      <c r="RGR81" s="288"/>
      <c r="RGS81" s="288"/>
      <c r="RGT81" s="288"/>
      <c r="RGU81" s="288"/>
      <c r="RGV81" s="288"/>
      <c r="RGW81" s="288"/>
      <c r="RGX81" s="288"/>
      <c r="RGY81" s="289"/>
      <c r="RGZ81" s="287"/>
      <c r="RHA81" s="288"/>
      <c r="RHB81" s="288"/>
      <c r="RHC81" s="288"/>
      <c r="RHD81" s="288"/>
      <c r="RHE81" s="288"/>
      <c r="RHF81" s="288"/>
      <c r="RHG81" s="288"/>
      <c r="RHH81" s="288"/>
      <c r="RHI81" s="288"/>
      <c r="RHJ81" s="288"/>
      <c r="RHK81" s="288"/>
      <c r="RHL81" s="289"/>
      <c r="RHM81" s="287"/>
      <c r="RHN81" s="288"/>
      <c r="RHO81" s="288"/>
      <c r="RHP81" s="288"/>
      <c r="RHQ81" s="288"/>
      <c r="RHR81" s="288"/>
      <c r="RHS81" s="288"/>
      <c r="RHT81" s="288"/>
      <c r="RHU81" s="288"/>
      <c r="RHV81" s="288"/>
      <c r="RHW81" s="288"/>
      <c r="RHX81" s="288"/>
      <c r="RHY81" s="289"/>
      <c r="RHZ81" s="287"/>
      <c r="RIA81" s="288"/>
      <c r="RIB81" s="288"/>
      <c r="RIC81" s="288"/>
      <c r="RID81" s="288"/>
      <c r="RIE81" s="288"/>
      <c r="RIF81" s="288"/>
      <c r="RIG81" s="288"/>
      <c r="RIH81" s="288"/>
      <c r="RII81" s="288"/>
      <c r="RIJ81" s="288"/>
      <c r="RIK81" s="288"/>
      <c r="RIL81" s="289"/>
      <c r="RIM81" s="287"/>
      <c r="RIN81" s="288"/>
      <c r="RIO81" s="288"/>
      <c r="RIP81" s="288"/>
      <c r="RIQ81" s="288"/>
      <c r="RIR81" s="288"/>
      <c r="RIS81" s="288"/>
      <c r="RIT81" s="288"/>
      <c r="RIU81" s="288"/>
      <c r="RIV81" s="288"/>
      <c r="RIW81" s="288"/>
      <c r="RIX81" s="288"/>
      <c r="RIY81" s="289"/>
      <c r="RIZ81" s="287"/>
      <c r="RJA81" s="288"/>
      <c r="RJB81" s="288"/>
      <c r="RJC81" s="288"/>
      <c r="RJD81" s="288"/>
      <c r="RJE81" s="288"/>
      <c r="RJF81" s="288"/>
      <c r="RJG81" s="288"/>
      <c r="RJH81" s="288"/>
      <c r="RJI81" s="288"/>
      <c r="RJJ81" s="288"/>
      <c r="RJK81" s="288"/>
      <c r="RJL81" s="289"/>
      <c r="RJM81" s="287"/>
      <c r="RJN81" s="288"/>
      <c r="RJO81" s="288"/>
      <c r="RJP81" s="288"/>
      <c r="RJQ81" s="288"/>
      <c r="RJR81" s="288"/>
      <c r="RJS81" s="288"/>
      <c r="RJT81" s="288"/>
      <c r="RJU81" s="288"/>
      <c r="RJV81" s="288"/>
      <c r="RJW81" s="288"/>
      <c r="RJX81" s="288"/>
      <c r="RJY81" s="289"/>
      <c r="RJZ81" s="287"/>
      <c r="RKA81" s="288"/>
      <c r="RKB81" s="288"/>
      <c r="RKC81" s="288"/>
      <c r="RKD81" s="288"/>
      <c r="RKE81" s="288"/>
      <c r="RKF81" s="288"/>
      <c r="RKG81" s="288"/>
      <c r="RKH81" s="288"/>
      <c r="RKI81" s="288"/>
      <c r="RKJ81" s="288"/>
      <c r="RKK81" s="288"/>
      <c r="RKL81" s="289"/>
      <c r="RKM81" s="287"/>
      <c r="RKN81" s="288"/>
      <c r="RKO81" s="288"/>
      <c r="RKP81" s="288"/>
      <c r="RKQ81" s="288"/>
      <c r="RKR81" s="288"/>
      <c r="RKS81" s="288"/>
      <c r="RKT81" s="288"/>
      <c r="RKU81" s="288"/>
      <c r="RKV81" s="288"/>
      <c r="RKW81" s="288"/>
      <c r="RKX81" s="288"/>
      <c r="RKY81" s="289"/>
      <c r="RKZ81" s="287"/>
      <c r="RLA81" s="288"/>
      <c r="RLB81" s="288"/>
      <c r="RLC81" s="288"/>
      <c r="RLD81" s="288"/>
      <c r="RLE81" s="288"/>
      <c r="RLF81" s="288"/>
      <c r="RLG81" s="288"/>
      <c r="RLH81" s="288"/>
      <c r="RLI81" s="288"/>
      <c r="RLJ81" s="288"/>
      <c r="RLK81" s="288"/>
      <c r="RLL81" s="289"/>
      <c r="RLM81" s="287"/>
      <c r="RLN81" s="288"/>
      <c r="RLO81" s="288"/>
      <c r="RLP81" s="288"/>
      <c r="RLQ81" s="288"/>
      <c r="RLR81" s="288"/>
      <c r="RLS81" s="288"/>
      <c r="RLT81" s="288"/>
      <c r="RLU81" s="288"/>
      <c r="RLV81" s="288"/>
      <c r="RLW81" s="288"/>
      <c r="RLX81" s="288"/>
      <c r="RLY81" s="289"/>
      <c r="RLZ81" s="287"/>
      <c r="RMA81" s="288"/>
      <c r="RMB81" s="288"/>
      <c r="RMC81" s="288"/>
      <c r="RMD81" s="288"/>
      <c r="RME81" s="288"/>
      <c r="RMF81" s="288"/>
      <c r="RMG81" s="288"/>
      <c r="RMH81" s="288"/>
      <c r="RMI81" s="288"/>
      <c r="RMJ81" s="288"/>
      <c r="RMK81" s="288"/>
      <c r="RML81" s="289"/>
      <c r="RMM81" s="287"/>
      <c r="RMN81" s="288"/>
      <c r="RMO81" s="288"/>
      <c r="RMP81" s="288"/>
      <c r="RMQ81" s="288"/>
      <c r="RMR81" s="288"/>
      <c r="RMS81" s="288"/>
      <c r="RMT81" s="288"/>
      <c r="RMU81" s="288"/>
      <c r="RMV81" s="288"/>
      <c r="RMW81" s="288"/>
      <c r="RMX81" s="288"/>
      <c r="RMY81" s="289"/>
      <c r="RMZ81" s="287"/>
      <c r="RNA81" s="288"/>
      <c r="RNB81" s="288"/>
      <c r="RNC81" s="288"/>
      <c r="RND81" s="288"/>
      <c r="RNE81" s="288"/>
      <c r="RNF81" s="288"/>
      <c r="RNG81" s="288"/>
      <c r="RNH81" s="288"/>
      <c r="RNI81" s="288"/>
      <c r="RNJ81" s="288"/>
      <c r="RNK81" s="288"/>
      <c r="RNL81" s="289"/>
      <c r="RNM81" s="287"/>
      <c r="RNN81" s="288"/>
      <c r="RNO81" s="288"/>
      <c r="RNP81" s="288"/>
      <c r="RNQ81" s="288"/>
      <c r="RNR81" s="288"/>
      <c r="RNS81" s="288"/>
      <c r="RNT81" s="288"/>
      <c r="RNU81" s="288"/>
      <c r="RNV81" s="288"/>
      <c r="RNW81" s="288"/>
      <c r="RNX81" s="288"/>
      <c r="RNY81" s="289"/>
      <c r="RNZ81" s="287"/>
      <c r="ROA81" s="288"/>
      <c r="ROB81" s="288"/>
      <c r="ROC81" s="288"/>
      <c r="ROD81" s="288"/>
      <c r="ROE81" s="288"/>
      <c r="ROF81" s="288"/>
      <c r="ROG81" s="288"/>
      <c r="ROH81" s="288"/>
      <c r="ROI81" s="288"/>
      <c r="ROJ81" s="288"/>
      <c r="ROK81" s="288"/>
      <c r="ROL81" s="289"/>
      <c r="ROM81" s="287"/>
      <c r="RON81" s="288"/>
      <c r="ROO81" s="288"/>
      <c r="ROP81" s="288"/>
      <c r="ROQ81" s="288"/>
      <c r="ROR81" s="288"/>
      <c r="ROS81" s="288"/>
      <c r="ROT81" s="288"/>
      <c r="ROU81" s="288"/>
      <c r="ROV81" s="288"/>
      <c r="ROW81" s="288"/>
      <c r="ROX81" s="288"/>
      <c r="ROY81" s="289"/>
      <c r="ROZ81" s="287"/>
      <c r="RPA81" s="288"/>
      <c r="RPB81" s="288"/>
      <c r="RPC81" s="288"/>
      <c r="RPD81" s="288"/>
      <c r="RPE81" s="288"/>
      <c r="RPF81" s="288"/>
      <c r="RPG81" s="288"/>
      <c r="RPH81" s="288"/>
      <c r="RPI81" s="288"/>
      <c r="RPJ81" s="288"/>
      <c r="RPK81" s="288"/>
      <c r="RPL81" s="289"/>
      <c r="RPM81" s="287"/>
      <c r="RPN81" s="288"/>
      <c r="RPO81" s="288"/>
      <c r="RPP81" s="288"/>
      <c r="RPQ81" s="288"/>
      <c r="RPR81" s="288"/>
      <c r="RPS81" s="288"/>
      <c r="RPT81" s="288"/>
      <c r="RPU81" s="288"/>
      <c r="RPV81" s="288"/>
      <c r="RPW81" s="288"/>
      <c r="RPX81" s="288"/>
      <c r="RPY81" s="289"/>
      <c r="RPZ81" s="287"/>
      <c r="RQA81" s="288"/>
      <c r="RQB81" s="288"/>
      <c r="RQC81" s="288"/>
      <c r="RQD81" s="288"/>
      <c r="RQE81" s="288"/>
      <c r="RQF81" s="288"/>
      <c r="RQG81" s="288"/>
      <c r="RQH81" s="288"/>
      <c r="RQI81" s="288"/>
      <c r="RQJ81" s="288"/>
      <c r="RQK81" s="288"/>
      <c r="RQL81" s="289"/>
      <c r="RQM81" s="287"/>
      <c r="RQN81" s="288"/>
      <c r="RQO81" s="288"/>
      <c r="RQP81" s="288"/>
      <c r="RQQ81" s="288"/>
      <c r="RQR81" s="288"/>
      <c r="RQS81" s="288"/>
      <c r="RQT81" s="288"/>
      <c r="RQU81" s="288"/>
      <c r="RQV81" s="288"/>
      <c r="RQW81" s="288"/>
      <c r="RQX81" s="288"/>
      <c r="RQY81" s="289"/>
      <c r="RQZ81" s="287"/>
      <c r="RRA81" s="288"/>
      <c r="RRB81" s="288"/>
      <c r="RRC81" s="288"/>
      <c r="RRD81" s="288"/>
      <c r="RRE81" s="288"/>
      <c r="RRF81" s="288"/>
      <c r="RRG81" s="288"/>
      <c r="RRH81" s="288"/>
      <c r="RRI81" s="288"/>
      <c r="RRJ81" s="288"/>
      <c r="RRK81" s="288"/>
      <c r="RRL81" s="289"/>
      <c r="RRM81" s="287"/>
      <c r="RRN81" s="288"/>
      <c r="RRO81" s="288"/>
      <c r="RRP81" s="288"/>
      <c r="RRQ81" s="288"/>
      <c r="RRR81" s="288"/>
      <c r="RRS81" s="288"/>
      <c r="RRT81" s="288"/>
      <c r="RRU81" s="288"/>
      <c r="RRV81" s="288"/>
      <c r="RRW81" s="288"/>
      <c r="RRX81" s="288"/>
      <c r="RRY81" s="289"/>
      <c r="RRZ81" s="287"/>
      <c r="RSA81" s="288"/>
      <c r="RSB81" s="288"/>
      <c r="RSC81" s="288"/>
      <c r="RSD81" s="288"/>
      <c r="RSE81" s="288"/>
      <c r="RSF81" s="288"/>
      <c r="RSG81" s="288"/>
      <c r="RSH81" s="288"/>
      <c r="RSI81" s="288"/>
      <c r="RSJ81" s="288"/>
      <c r="RSK81" s="288"/>
      <c r="RSL81" s="289"/>
      <c r="RSM81" s="287"/>
      <c r="RSN81" s="288"/>
      <c r="RSO81" s="288"/>
      <c r="RSP81" s="288"/>
      <c r="RSQ81" s="288"/>
      <c r="RSR81" s="288"/>
      <c r="RSS81" s="288"/>
      <c r="RST81" s="288"/>
      <c r="RSU81" s="288"/>
      <c r="RSV81" s="288"/>
      <c r="RSW81" s="288"/>
      <c r="RSX81" s="288"/>
      <c r="RSY81" s="289"/>
      <c r="RSZ81" s="287"/>
      <c r="RTA81" s="288"/>
      <c r="RTB81" s="288"/>
      <c r="RTC81" s="288"/>
      <c r="RTD81" s="288"/>
      <c r="RTE81" s="288"/>
      <c r="RTF81" s="288"/>
      <c r="RTG81" s="288"/>
      <c r="RTH81" s="288"/>
      <c r="RTI81" s="288"/>
      <c r="RTJ81" s="288"/>
      <c r="RTK81" s="288"/>
      <c r="RTL81" s="289"/>
      <c r="RTM81" s="287"/>
      <c r="RTN81" s="288"/>
      <c r="RTO81" s="288"/>
      <c r="RTP81" s="288"/>
      <c r="RTQ81" s="288"/>
      <c r="RTR81" s="288"/>
      <c r="RTS81" s="288"/>
      <c r="RTT81" s="288"/>
      <c r="RTU81" s="288"/>
      <c r="RTV81" s="288"/>
      <c r="RTW81" s="288"/>
      <c r="RTX81" s="288"/>
      <c r="RTY81" s="289"/>
      <c r="RTZ81" s="287"/>
      <c r="RUA81" s="288"/>
      <c r="RUB81" s="288"/>
      <c r="RUC81" s="288"/>
      <c r="RUD81" s="288"/>
      <c r="RUE81" s="288"/>
      <c r="RUF81" s="288"/>
      <c r="RUG81" s="288"/>
      <c r="RUH81" s="288"/>
      <c r="RUI81" s="288"/>
      <c r="RUJ81" s="288"/>
      <c r="RUK81" s="288"/>
      <c r="RUL81" s="289"/>
      <c r="RUM81" s="287"/>
      <c r="RUN81" s="288"/>
      <c r="RUO81" s="288"/>
      <c r="RUP81" s="288"/>
      <c r="RUQ81" s="288"/>
      <c r="RUR81" s="288"/>
      <c r="RUS81" s="288"/>
      <c r="RUT81" s="288"/>
      <c r="RUU81" s="288"/>
      <c r="RUV81" s="288"/>
      <c r="RUW81" s="288"/>
      <c r="RUX81" s="288"/>
      <c r="RUY81" s="289"/>
      <c r="RUZ81" s="287"/>
      <c r="RVA81" s="288"/>
      <c r="RVB81" s="288"/>
      <c r="RVC81" s="288"/>
      <c r="RVD81" s="288"/>
      <c r="RVE81" s="288"/>
      <c r="RVF81" s="288"/>
      <c r="RVG81" s="288"/>
      <c r="RVH81" s="288"/>
      <c r="RVI81" s="288"/>
      <c r="RVJ81" s="288"/>
      <c r="RVK81" s="288"/>
      <c r="RVL81" s="289"/>
      <c r="RVM81" s="287"/>
      <c r="RVN81" s="288"/>
      <c r="RVO81" s="288"/>
      <c r="RVP81" s="288"/>
      <c r="RVQ81" s="288"/>
      <c r="RVR81" s="288"/>
      <c r="RVS81" s="288"/>
      <c r="RVT81" s="288"/>
      <c r="RVU81" s="288"/>
      <c r="RVV81" s="288"/>
      <c r="RVW81" s="288"/>
      <c r="RVX81" s="288"/>
      <c r="RVY81" s="289"/>
      <c r="RVZ81" s="287"/>
      <c r="RWA81" s="288"/>
      <c r="RWB81" s="288"/>
      <c r="RWC81" s="288"/>
      <c r="RWD81" s="288"/>
      <c r="RWE81" s="288"/>
      <c r="RWF81" s="288"/>
      <c r="RWG81" s="288"/>
      <c r="RWH81" s="288"/>
      <c r="RWI81" s="288"/>
      <c r="RWJ81" s="288"/>
      <c r="RWK81" s="288"/>
      <c r="RWL81" s="289"/>
      <c r="RWM81" s="287"/>
      <c r="RWN81" s="288"/>
      <c r="RWO81" s="288"/>
      <c r="RWP81" s="288"/>
      <c r="RWQ81" s="288"/>
      <c r="RWR81" s="288"/>
      <c r="RWS81" s="288"/>
      <c r="RWT81" s="288"/>
      <c r="RWU81" s="288"/>
      <c r="RWV81" s="288"/>
      <c r="RWW81" s="288"/>
      <c r="RWX81" s="288"/>
      <c r="RWY81" s="289"/>
      <c r="RWZ81" s="287"/>
      <c r="RXA81" s="288"/>
      <c r="RXB81" s="288"/>
      <c r="RXC81" s="288"/>
      <c r="RXD81" s="288"/>
      <c r="RXE81" s="288"/>
      <c r="RXF81" s="288"/>
      <c r="RXG81" s="288"/>
      <c r="RXH81" s="288"/>
      <c r="RXI81" s="288"/>
      <c r="RXJ81" s="288"/>
      <c r="RXK81" s="288"/>
      <c r="RXL81" s="289"/>
      <c r="RXM81" s="287"/>
      <c r="RXN81" s="288"/>
      <c r="RXO81" s="288"/>
      <c r="RXP81" s="288"/>
      <c r="RXQ81" s="288"/>
      <c r="RXR81" s="288"/>
      <c r="RXS81" s="288"/>
      <c r="RXT81" s="288"/>
      <c r="RXU81" s="288"/>
      <c r="RXV81" s="288"/>
      <c r="RXW81" s="288"/>
      <c r="RXX81" s="288"/>
      <c r="RXY81" s="289"/>
      <c r="RXZ81" s="287"/>
      <c r="RYA81" s="288"/>
      <c r="RYB81" s="288"/>
      <c r="RYC81" s="288"/>
      <c r="RYD81" s="288"/>
      <c r="RYE81" s="288"/>
      <c r="RYF81" s="288"/>
      <c r="RYG81" s="288"/>
      <c r="RYH81" s="288"/>
      <c r="RYI81" s="288"/>
      <c r="RYJ81" s="288"/>
      <c r="RYK81" s="288"/>
      <c r="RYL81" s="289"/>
      <c r="RYM81" s="287"/>
      <c r="RYN81" s="288"/>
      <c r="RYO81" s="288"/>
      <c r="RYP81" s="288"/>
      <c r="RYQ81" s="288"/>
      <c r="RYR81" s="288"/>
      <c r="RYS81" s="288"/>
      <c r="RYT81" s="288"/>
      <c r="RYU81" s="288"/>
      <c r="RYV81" s="288"/>
      <c r="RYW81" s="288"/>
      <c r="RYX81" s="288"/>
      <c r="RYY81" s="289"/>
      <c r="RYZ81" s="287"/>
      <c r="RZA81" s="288"/>
      <c r="RZB81" s="288"/>
      <c r="RZC81" s="288"/>
      <c r="RZD81" s="288"/>
      <c r="RZE81" s="288"/>
      <c r="RZF81" s="288"/>
      <c r="RZG81" s="288"/>
      <c r="RZH81" s="288"/>
      <c r="RZI81" s="288"/>
      <c r="RZJ81" s="288"/>
      <c r="RZK81" s="288"/>
      <c r="RZL81" s="289"/>
      <c r="RZM81" s="287"/>
      <c r="RZN81" s="288"/>
      <c r="RZO81" s="288"/>
      <c r="RZP81" s="288"/>
      <c r="RZQ81" s="288"/>
      <c r="RZR81" s="288"/>
      <c r="RZS81" s="288"/>
      <c r="RZT81" s="288"/>
      <c r="RZU81" s="288"/>
      <c r="RZV81" s="288"/>
      <c r="RZW81" s="288"/>
      <c r="RZX81" s="288"/>
      <c r="RZY81" s="289"/>
      <c r="RZZ81" s="287"/>
      <c r="SAA81" s="288"/>
      <c r="SAB81" s="288"/>
      <c r="SAC81" s="288"/>
      <c r="SAD81" s="288"/>
      <c r="SAE81" s="288"/>
      <c r="SAF81" s="288"/>
      <c r="SAG81" s="288"/>
      <c r="SAH81" s="288"/>
      <c r="SAI81" s="288"/>
      <c r="SAJ81" s="288"/>
      <c r="SAK81" s="288"/>
      <c r="SAL81" s="289"/>
      <c r="SAM81" s="287"/>
      <c r="SAN81" s="288"/>
      <c r="SAO81" s="288"/>
      <c r="SAP81" s="288"/>
      <c r="SAQ81" s="288"/>
      <c r="SAR81" s="288"/>
      <c r="SAS81" s="288"/>
      <c r="SAT81" s="288"/>
      <c r="SAU81" s="288"/>
      <c r="SAV81" s="288"/>
      <c r="SAW81" s="288"/>
      <c r="SAX81" s="288"/>
      <c r="SAY81" s="289"/>
      <c r="SAZ81" s="287"/>
      <c r="SBA81" s="288"/>
      <c r="SBB81" s="288"/>
      <c r="SBC81" s="288"/>
      <c r="SBD81" s="288"/>
      <c r="SBE81" s="288"/>
      <c r="SBF81" s="288"/>
      <c r="SBG81" s="288"/>
      <c r="SBH81" s="288"/>
      <c r="SBI81" s="288"/>
      <c r="SBJ81" s="288"/>
      <c r="SBK81" s="288"/>
      <c r="SBL81" s="289"/>
      <c r="SBM81" s="287"/>
      <c r="SBN81" s="288"/>
      <c r="SBO81" s="288"/>
      <c r="SBP81" s="288"/>
      <c r="SBQ81" s="288"/>
      <c r="SBR81" s="288"/>
      <c r="SBS81" s="288"/>
      <c r="SBT81" s="288"/>
      <c r="SBU81" s="288"/>
      <c r="SBV81" s="288"/>
      <c r="SBW81" s="288"/>
      <c r="SBX81" s="288"/>
      <c r="SBY81" s="289"/>
      <c r="SBZ81" s="287"/>
      <c r="SCA81" s="288"/>
      <c r="SCB81" s="288"/>
      <c r="SCC81" s="288"/>
      <c r="SCD81" s="288"/>
      <c r="SCE81" s="288"/>
      <c r="SCF81" s="288"/>
      <c r="SCG81" s="288"/>
      <c r="SCH81" s="288"/>
      <c r="SCI81" s="288"/>
      <c r="SCJ81" s="288"/>
      <c r="SCK81" s="288"/>
      <c r="SCL81" s="289"/>
      <c r="SCM81" s="287"/>
      <c r="SCN81" s="288"/>
      <c r="SCO81" s="288"/>
      <c r="SCP81" s="288"/>
      <c r="SCQ81" s="288"/>
      <c r="SCR81" s="288"/>
      <c r="SCS81" s="288"/>
      <c r="SCT81" s="288"/>
      <c r="SCU81" s="288"/>
      <c r="SCV81" s="288"/>
      <c r="SCW81" s="288"/>
      <c r="SCX81" s="288"/>
      <c r="SCY81" s="289"/>
      <c r="SCZ81" s="287"/>
      <c r="SDA81" s="288"/>
      <c r="SDB81" s="288"/>
      <c r="SDC81" s="288"/>
      <c r="SDD81" s="288"/>
      <c r="SDE81" s="288"/>
      <c r="SDF81" s="288"/>
      <c r="SDG81" s="288"/>
      <c r="SDH81" s="288"/>
      <c r="SDI81" s="288"/>
      <c r="SDJ81" s="288"/>
      <c r="SDK81" s="288"/>
      <c r="SDL81" s="289"/>
      <c r="SDM81" s="287"/>
      <c r="SDN81" s="288"/>
      <c r="SDO81" s="288"/>
      <c r="SDP81" s="288"/>
      <c r="SDQ81" s="288"/>
      <c r="SDR81" s="288"/>
      <c r="SDS81" s="288"/>
      <c r="SDT81" s="288"/>
      <c r="SDU81" s="288"/>
      <c r="SDV81" s="288"/>
      <c r="SDW81" s="288"/>
      <c r="SDX81" s="288"/>
      <c r="SDY81" s="289"/>
      <c r="SDZ81" s="287"/>
      <c r="SEA81" s="288"/>
      <c r="SEB81" s="288"/>
      <c r="SEC81" s="288"/>
      <c r="SED81" s="288"/>
      <c r="SEE81" s="288"/>
      <c r="SEF81" s="288"/>
      <c r="SEG81" s="288"/>
      <c r="SEH81" s="288"/>
      <c r="SEI81" s="288"/>
      <c r="SEJ81" s="288"/>
      <c r="SEK81" s="288"/>
      <c r="SEL81" s="289"/>
      <c r="SEM81" s="287"/>
      <c r="SEN81" s="288"/>
      <c r="SEO81" s="288"/>
      <c r="SEP81" s="288"/>
      <c r="SEQ81" s="288"/>
      <c r="SER81" s="288"/>
      <c r="SES81" s="288"/>
      <c r="SET81" s="288"/>
      <c r="SEU81" s="288"/>
      <c r="SEV81" s="288"/>
      <c r="SEW81" s="288"/>
      <c r="SEX81" s="288"/>
      <c r="SEY81" s="289"/>
      <c r="SEZ81" s="287"/>
      <c r="SFA81" s="288"/>
      <c r="SFB81" s="288"/>
      <c r="SFC81" s="288"/>
      <c r="SFD81" s="288"/>
      <c r="SFE81" s="288"/>
      <c r="SFF81" s="288"/>
      <c r="SFG81" s="288"/>
      <c r="SFH81" s="288"/>
      <c r="SFI81" s="288"/>
      <c r="SFJ81" s="288"/>
      <c r="SFK81" s="288"/>
      <c r="SFL81" s="289"/>
      <c r="SFM81" s="287"/>
      <c r="SFN81" s="288"/>
      <c r="SFO81" s="288"/>
      <c r="SFP81" s="288"/>
      <c r="SFQ81" s="288"/>
      <c r="SFR81" s="288"/>
      <c r="SFS81" s="288"/>
      <c r="SFT81" s="288"/>
      <c r="SFU81" s="288"/>
      <c r="SFV81" s="288"/>
      <c r="SFW81" s="288"/>
      <c r="SFX81" s="288"/>
      <c r="SFY81" s="289"/>
      <c r="SFZ81" s="287"/>
      <c r="SGA81" s="288"/>
      <c r="SGB81" s="288"/>
      <c r="SGC81" s="288"/>
      <c r="SGD81" s="288"/>
      <c r="SGE81" s="288"/>
      <c r="SGF81" s="288"/>
      <c r="SGG81" s="288"/>
      <c r="SGH81" s="288"/>
      <c r="SGI81" s="288"/>
      <c r="SGJ81" s="288"/>
      <c r="SGK81" s="288"/>
      <c r="SGL81" s="289"/>
      <c r="SGM81" s="287"/>
      <c r="SGN81" s="288"/>
      <c r="SGO81" s="288"/>
      <c r="SGP81" s="288"/>
      <c r="SGQ81" s="288"/>
      <c r="SGR81" s="288"/>
      <c r="SGS81" s="288"/>
      <c r="SGT81" s="288"/>
      <c r="SGU81" s="288"/>
      <c r="SGV81" s="288"/>
      <c r="SGW81" s="288"/>
      <c r="SGX81" s="288"/>
      <c r="SGY81" s="289"/>
      <c r="SGZ81" s="287"/>
      <c r="SHA81" s="288"/>
      <c r="SHB81" s="288"/>
      <c r="SHC81" s="288"/>
      <c r="SHD81" s="288"/>
      <c r="SHE81" s="288"/>
      <c r="SHF81" s="288"/>
      <c r="SHG81" s="288"/>
      <c r="SHH81" s="288"/>
      <c r="SHI81" s="288"/>
      <c r="SHJ81" s="288"/>
      <c r="SHK81" s="288"/>
      <c r="SHL81" s="289"/>
      <c r="SHM81" s="287"/>
      <c r="SHN81" s="288"/>
      <c r="SHO81" s="288"/>
      <c r="SHP81" s="288"/>
      <c r="SHQ81" s="288"/>
      <c r="SHR81" s="288"/>
      <c r="SHS81" s="288"/>
      <c r="SHT81" s="288"/>
      <c r="SHU81" s="288"/>
      <c r="SHV81" s="288"/>
      <c r="SHW81" s="288"/>
      <c r="SHX81" s="288"/>
      <c r="SHY81" s="289"/>
      <c r="SHZ81" s="287"/>
      <c r="SIA81" s="288"/>
      <c r="SIB81" s="288"/>
      <c r="SIC81" s="288"/>
      <c r="SID81" s="288"/>
      <c r="SIE81" s="288"/>
      <c r="SIF81" s="288"/>
      <c r="SIG81" s="288"/>
      <c r="SIH81" s="288"/>
      <c r="SII81" s="288"/>
      <c r="SIJ81" s="288"/>
      <c r="SIK81" s="288"/>
      <c r="SIL81" s="289"/>
      <c r="SIM81" s="287"/>
      <c r="SIN81" s="288"/>
      <c r="SIO81" s="288"/>
      <c r="SIP81" s="288"/>
      <c r="SIQ81" s="288"/>
      <c r="SIR81" s="288"/>
      <c r="SIS81" s="288"/>
      <c r="SIT81" s="288"/>
      <c r="SIU81" s="288"/>
      <c r="SIV81" s="288"/>
      <c r="SIW81" s="288"/>
      <c r="SIX81" s="288"/>
      <c r="SIY81" s="289"/>
      <c r="SIZ81" s="287"/>
      <c r="SJA81" s="288"/>
      <c r="SJB81" s="288"/>
      <c r="SJC81" s="288"/>
      <c r="SJD81" s="288"/>
      <c r="SJE81" s="288"/>
      <c r="SJF81" s="288"/>
      <c r="SJG81" s="288"/>
      <c r="SJH81" s="288"/>
      <c r="SJI81" s="288"/>
      <c r="SJJ81" s="288"/>
      <c r="SJK81" s="288"/>
      <c r="SJL81" s="289"/>
      <c r="SJM81" s="287"/>
      <c r="SJN81" s="288"/>
      <c r="SJO81" s="288"/>
      <c r="SJP81" s="288"/>
      <c r="SJQ81" s="288"/>
      <c r="SJR81" s="288"/>
      <c r="SJS81" s="288"/>
      <c r="SJT81" s="288"/>
      <c r="SJU81" s="288"/>
      <c r="SJV81" s="288"/>
      <c r="SJW81" s="288"/>
      <c r="SJX81" s="288"/>
      <c r="SJY81" s="289"/>
      <c r="SJZ81" s="287"/>
      <c r="SKA81" s="288"/>
      <c r="SKB81" s="288"/>
      <c r="SKC81" s="288"/>
      <c r="SKD81" s="288"/>
      <c r="SKE81" s="288"/>
      <c r="SKF81" s="288"/>
      <c r="SKG81" s="288"/>
      <c r="SKH81" s="288"/>
      <c r="SKI81" s="288"/>
      <c r="SKJ81" s="288"/>
      <c r="SKK81" s="288"/>
      <c r="SKL81" s="289"/>
      <c r="SKM81" s="287"/>
      <c r="SKN81" s="288"/>
      <c r="SKO81" s="288"/>
      <c r="SKP81" s="288"/>
      <c r="SKQ81" s="288"/>
      <c r="SKR81" s="288"/>
      <c r="SKS81" s="288"/>
      <c r="SKT81" s="288"/>
      <c r="SKU81" s="288"/>
      <c r="SKV81" s="288"/>
      <c r="SKW81" s="288"/>
      <c r="SKX81" s="288"/>
      <c r="SKY81" s="289"/>
      <c r="SKZ81" s="287"/>
      <c r="SLA81" s="288"/>
      <c r="SLB81" s="288"/>
      <c r="SLC81" s="288"/>
      <c r="SLD81" s="288"/>
      <c r="SLE81" s="288"/>
      <c r="SLF81" s="288"/>
      <c r="SLG81" s="288"/>
      <c r="SLH81" s="288"/>
      <c r="SLI81" s="288"/>
      <c r="SLJ81" s="288"/>
      <c r="SLK81" s="288"/>
      <c r="SLL81" s="289"/>
      <c r="SLM81" s="287"/>
      <c r="SLN81" s="288"/>
      <c r="SLO81" s="288"/>
      <c r="SLP81" s="288"/>
      <c r="SLQ81" s="288"/>
      <c r="SLR81" s="288"/>
      <c r="SLS81" s="288"/>
      <c r="SLT81" s="288"/>
      <c r="SLU81" s="288"/>
      <c r="SLV81" s="288"/>
      <c r="SLW81" s="288"/>
      <c r="SLX81" s="288"/>
      <c r="SLY81" s="289"/>
      <c r="SLZ81" s="287"/>
      <c r="SMA81" s="288"/>
      <c r="SMB81" s="288"/>
      <c r="SMC81" s="288"/>
      <c r="SMD81" s="288"/>
      <c r="SME81" s="288"/>
      <c r="SMF81" s="288"/>
      <c r="SMG81" s="288"/>
      <c r="SMH81" s="288"/>
      <c r="SMI81" s="288"/>
      <c r="SMJ81" s="288"/>
      <c r="SMK81" s="288"/>
      <c r="SML81" s="289"/>
      <c r="SMM81" s="287"/>
      <c r="SMN81" s="288"/>
      <c r="SMO81" s="288"/>
      <c r="SMP81" s="288"/>
      <c r="SMQ81" s="288"/>
      <c r="SMR81" s="288"/>
      <c r="SMS81" s="288"/>
      <c r="SMT81" s="288"/>
      <c r="SMU81" s="288"/>
      <c r="SMV81" s="288"/>
      <c r="SMW81" s="288"/>
      <c r="SMX81" s="288"/>
      <c r="SMY81" s="289"/>
      <c r="SMZ81" s="287"/>
      <c r="SNA81" s="288"/>
      <c r="SNB81" s="288"/>
      <c r="SNC81" s="288"/>
      <c r="SND81" s="288"/>
      <c r="SNE81" s="288"/>
      <c r="SNF81" s="288"/>
      <c r="SNG81" s="288"/>
      <c r="SNH81" s="288"/>
      <c r="SNI81" s="288"/>
      <c r="SNJ81" s="288"/>
      <c r="SNK81" s="288"/>
      <c r="SNL81" s="289"/>
      <c r="SNM81" s="287"/>
      <c r="SNN81" s="288"/>
      <c r="SNO81" s="288"/>
      <c r="SNP81" s="288"/>
      <c r="SNQ81" s="288"/>
      <c r="SNR81" s="288"/>
      <c r="SNS81" s="288"/>
      <c r="SNT81" s="288"/>
      <c r="SNU81" s="288"/>
      <c r="SNV81" s="288"/>
      <c r="SNW81" s="288"/>
      <c r="SNX81" s="288"/>
      <c r="SNY81" s="289"/>
      <c r="SNZ81" s="287"/>
      <c r="SOA81" s="288"/>
      <c r="SOB81" s="288"/>
      <c r="SOC81" s="288"/>
      <c r="SOD81" s="288"/>
      <c r="SOE81" s="288"/>
      <c r="SOF81" s="288"/>
      <c r="SOG81" s="288"/>
      <c r="SOH81" s="288"/>
      <c r="SOI81" s="288"/>
      <c r="SOJ81" s="288"/>
      <c r="SOK81" s="288"/>
      <c r="SOL81" s="289"/>
      <c r="SOM81" s="287"/>
      <c r="SON81" s="288"/>
      <c r="SOO81" s="288"/>
      <c r="SOP81" s="288"/>
      <c r="SOQ81" s="288"/>
      <c r="SOR81" s="288"/>
      <c r="SOS81" s="288"/>
      <c r="SOT81" s="288"/>
      <c r="SOU81" s="288"/>
      <c r="SOV81" s="288"/>
      <c r="SOW81" s="288"/>
      <c r="SOX81" s="288"/>
      <c r="SOY81" s="289"/>
      <c r="SOZ81" s="287"/>
      <c r="SPA81" s="288"/>
      <c r="SPB81" s="288"/>
      <c r="SPC81" s="288"/>
      <c r="SPD81" s="288"/>
      <c r="SPE81" s="288"/>
      <c r="SPF81" s="288"/>
      <c r="SPG81" s="288"/>
      <c r="SPH81" s="288"/>
      <c r="SPI81" s="288"/>
      <c r="SPJ81" s="288"/>
      <c r="SPK81" s="288"/>
      <c r="SPL81" s="289"/>
      <c r="SPM81" s="287"/>
      <c r="SPN81" s="288"/>
      <c r="SPO81" s="288"/>
      <c r="SPP81" s="288"/>
      <c r="SPQ81" s="288"/>
      <c r="SPR81" s="288"/>
      <c r="SPS81" s="288"/>
      <c r="SPT81" s="288"/>
      <c r="SPU81" s="288"/>
      <c r="SPV81" s="288"/>
      <c r="SPW81" s="288"/>
      <c r="SPX81" s="288"/>
      <c r="SPY81" s="289"/>
      <c r="SPZ81" s="287"/>
      <c r="SQA81" s="288"/>
      <c r="SQB81" s="288"/>
      <c r="SQC81" s="288"/>
      <c r="SQD81" s="288"/>
      <c r="SQE81" s="288"/>
      <c r="SQF81" s="288"/>
      <c r="SQG81" s="288"/>
      <c r="SQH81" s="288"/>
      <c r="SQI81" s="288"/>
      <c r="SQJ81" s="288"/>
      <c r="SQK81" s="288"/>
      <c r="SQL81" s="289"/>
      <c r="SQM81" s="287"/>
      <c r="SQN81" s="288"/>
      <c r="SQO81" s="288"/>
      <c r="SQP81" s="288"/>
      <c r="SQQ81" s="288"/>
      <c r="SQR81" s="288"/>
      <c r="SQS81" s="288"/>
      <c r="SQT81" s="288"/>
      <c r="SQU81" s="288"/>
      <c r="SQV81" s="288"/>
      <c r="SQW81" s="288"/>
      <c r="SQX81" s="288"/>
      <c r="SQY81" s="289"/>
      <c r="SQZ81" s="287"/>
      <c r="SRA81" s="288"/>
      <c r="SRB81" s="288"/>
      <c r="SRC81" s="288"/>
      <c r="SRD81" s="288"/>
      <c r="SRE81" s="288"/>
      <c r="SRF81" s="288"/>
      <c r="SRG81" s="288"/>
      <c r="SRH81" s="288"/>
      <c r="SRI81" s="288"/>
      <c r="SRJ81" s="288"/>
      <c r="SRK81" s="288"/>
      <c r="SRL81" s="289"/>
      <c r="SRM81" s="287"/>
      <c r="SRN81" s="288"/>
      <c r="SRO81" s="288"/>
      <c r="SRP81" s="288"/>
      <c r="SRQ81" s="288"/>
      <c r="SRR81" s="288"/>
      <c r="SRS81" s="288"/>
      <c r="SRT81" s="288"/>
      <c r="SRU81" s="288"/>
      <c r="SRV81" s="288"/>
      <c r="SRW81" s="288"/>
      <c r="SRX81" s="288"/>
      <c r="SRY81" s="289"/>
      <c r="SRZ81" s="287"/>
      <c r="SSA81" s="288"/>
      <c r="SSB81" s="288"/>
      <c r="SSC81" s="288"/>
      <c r="SSD81" s="288"/>
      <c r="SSE81" s="288"/>
      <c r="SSF81" s="288"/>
      <c r="SSG81" s="288"/>
      <c r="SSH81" s="288"/>
      <c r="SSI81" s="288"/>
      <c r="SSJ81" s="288"/>
      <c r="SSK81" s="288"/>
      <c r="SSL81" s="289"/>
      <c r="SSM81" s="287"/>
      <c r="SSN81" s="288"/>
      <c r="SSO81" s="288"/>
      <c r="SSP81" s="288"/>
      <c r="SSQ81" s="288"/>
      <c r="SSR81" s="288"/>
      <c r="SSS81" s="288"/>
      <c r="SST81" s="288"/>
      <c r="SSU81" s="288"/>
      <c r="SSV81" s="288"/>
      <c r="SSW81" s="288"/>
      <c r="SSX81" s="288"/>
      <c r="SSY81" s="289"/>
      <c r="SSZ81" s="287"/>
      <c r="STA81" s="288"/>
      <c r="STB81" s="288"/>
      <c r="STC81" s="288"/>
      <c r="STD81" s="288"/>
      <c r="STE81" s="288"/>
      <c r="STF81" s="288"/>
      <c r="STG81" s="288"/>
      <c r="STH81" s="288"/>
      <c r="STI81" s="288"/>
      <c r="STJ81" s="288"/>
      <c r="STK81" s="288"/>
      <c r="STL81" s="289"/>
      <c r="STM81" s="287"/>
      <c r="STN81" s="288"/>
      <c r="STO81" s="288"/>
      <c r="STP81" s="288"/>
      <c r="STQ81" s="288"/>
      <c r="STR81" s="288"/>
      <c r="STS81" s="288"/>
      <c r="STT81" s="288"/>
      <c r="STU81" s="288"/>
      <c r="STV81" s="288"/>
      <c r="STW81" s="288"/>
      <c r="STX81" s="288"/>
      <c r="STY81" s="289"/>
      <c r="STZ81" s="287"/>
      <c r="SUA81" s="288"/>
      <c r="SUB81" s="288"/>
      <c r="SUC81" s="288"/>
      <c r="SUD81" s="288"/>
      <c r="SUE81" s="288"/>
      <c r="SUF81" s="288"/>
      <c r="SUG81" s="288"/>
      <c r="SUH81" s="288"/>
      <c r="SUI81" s="288"/>
      <c r="SUJ81" s="288"/>
      <c r="SUK81" s="288"/>
      <c r="SUL81" s="289"/>
      <c r="SUM81" s="287"/>
      <c r="SUN81" s="288"/>
      <c r="SUO81" s="288"/>
      <c r="SUP81" s="288"/>
      <c r="SUQ81" s="288"/>
      <c r="SUR81" s="288"/>
      <c r="SUS81" s="288"/>
      <c r="SUT81" s="288"/>
      <c r="SUU81" s="288"/>
      <c r="SUV81" s="288"/>
      <c r="SUW81" s="288"/>
      <c r="SUX81" s="288"/>
      <c r="SUY81" s="289"/>
      <c r="SUZ81" s="287"/>
      <c r="SVA81" s="288"/>
      <c r="SVB81" s="288"/>
      <c r="SVC81" s="288"/>
      <c r="SVD81" s="288"/>
      <c r="SVE81" s="288"/>
      <c r="SVF81" s="288"/>
      <c r="SVG81" s="288"/>
      <c r="SVH81" s="288"/>
      <c r="SVI81" s="288"/>
      <c r="SVJ81" s="288"/>
      <c r="SVK81" s="288"/>
      <c r="SVL81" s="289"/>
      <c r="SVM81" s="287"/>
      <c r="SVN81" s="288"/>
      <c r="SVO81" s="288"/>
      <c r="SVP81" s="288"/>
      <c r="SVQ81" s="288"/>
      <c r="SVR81" s="288"/>
      <c r="SVS81" s="288"/>
      <c r="SVT81" s="288"/>
      <c r="SVU81" s="288"/>
      <c r="SVV81" s="288"/>
      <c r="SVW81" s="288"/>
      <c r="SVX81" s="288"/>
      <c r="SVY81" s="289"/>
      <c r="SVZ81" s="287"/>
      <c r="SWA81" s="288"/>
      <c r="SWB81" s="288"/>
      <c r="SWC81" s="288"/>
      <c r="SWD81" s="288"/>
      <c r="SWE81" s="288"/>
      <c r="SWF81" s="288"/>
      <c r="SWG81" s="288"/>
      <c r="SWH81" s="288"/>
      <c r="SWI81" s="288"/>
      <c r="SWJ81" s="288"/>
      <c r="SWK81" s="288"/>
      <c r="SWL81" s="289"/>
      <c r="SWM81" s="287"/>
      <c r="SWN81" s="288"/>
      <c r="SWO81" s="288"/>
      <c r="SWP81" s="288"/>
      <c r="SWQ81" s="288"/>
      <c r="SWR81" s="288"/>
      <c r="SWS81" s="288"/>
      <c r="SWT81" s="288"/>
      <c r="SWU81" s="288"/>
      <c r="SWV81" s="288"/>
      <c r="SWW81" s="288"/>
      <c r="SWX81" s="288"/>
      <c r="SWY81" s="289"/>
      <c r="SWZ81" s="287"/>
      <c r="SXA81" s="288"/>
      <c r="SXB81" s="288"/>
      <c r="SXC81" s="288"/>
      <c r="SXD81" s="288"/>
      <c r="SXE81" s="288"/>
      <c r="SXF81" s="288"/>
      <c r="SXG81" s="288"/>
      <c r="SXH81" s="288"/>
      <c r="SXI81" s="288"/>
      <c r="SXJ81" s="288"/>
      <c r="SXK81" s="288"/>
      <c r="SXL81" s="289"/>
      <c r="SXM81" s="287"/>
      <c r="SXN81" s="288"/>
      <c r="SXO81" s="288"/>
      <c r="SXP81" s="288"/>
      <c r="SXQ81" s="288"/>
      <c r="SXR81" s="288"/>
      <c r="SXS81" s="288"/>
      <c r="SXT81" s="288"/>
      <c r="SXU81" s="288"/>
      <c r="SXV81" s="288"/>
      <c r="SXW81" s="288"/>
      <c r="SXX81" s="288"/>
      <c r="SXY81" s="289"/>
      <c r="SXZ81" s="287"/>
      <c r="SYA81" s="288"/>
      <c r="SYB81" s="288"/>
      <c r="SYC81" s="288"/>
      <c r="SYD81" s="288"/>
      <c r="SYE81" s="288"/>
      <c r="SYF81" s="288"/>
      <c r="SYG81" s="288"/>
      <c r="SYH81" s="288"/>
      <c r="SYI81" s="288"/>
      <c r="SYJ81" s="288"/>
      <c r="SYK81" s="288"/>
      <c r="SYL81" s="289"/>
      <c r="SYM81" s="287"/>
      <c r="SYN81" s="288"/>
      <c r="SYO81" s="288"/>
      <c r="SYP81" s="288"/>
      <c r="SYQ81" s="288"/>
      <c r="SYR81" s="288"/>
      <c r="SYS81" s="288"/>
      <c r="SYT81" s="288"/>
      <c r="SYU81" s="288"/>
      <c r="SYV81" s="288"/>
      <c r="SYW81" s="288"/>
      <c r="SYX81" s="288"/>
      <c r="SYY81" s="289"/>
      <c r="SYZ81" s="287"/>
      <c r="SZA81" s="288"/>
      <c r="SZB81" s="288"/>
      <c r="SZC81" s="288"/>
      <c r="SZD81" s="288"/>
      <c r="SZE81" s="288"/>
      <c r="SZF81" s="288"/>
      <c r="SZG81" s="288"/>
      <c r="SZH81" s="288"/>
      <c r="SZI81" s="288"/>
      <c r="SZJ81" s="288"/>
      <c r="SZK81" s="288"/>
      <c r="SZL81" s="289"/>
      <c r="SZM81" s="287"/>
      <c r="SZN81" s="288"/>
      <c r="SZO81" s="288"/>
      <c r="SZP81" s="288"/>
      <c r="SZQ81" s="288"/>
      <c r="SZR81" s="288"/>
      <c r="SZS81" s="288"/>
      <c r="SZT81" s="288"/>
      <c r="SZU81" s="288"/>
      <c r="SZV81" s="288"/>
      <c r="SZW81" s="288"/>
      <c r="SZX81" s="288"/>
      <c r="SZY81" s="289"/>
      <c r="SZZ81" s="287"/>
      <c r="TAA81" s="288"/>
      <c r="TAB81" s="288"/>
      <c r="TAC81" s="288"/>
      <c r="TAD81" s="288"/>
      <c r="TAE81" s="288"/>
      <c r="TAF81" s="288"/>
      <c r="TAG81" s="288"/>
      <c r="TAH81" s="288"/>
      <c r="TAI81" s="288"/>
      <c r="TAJ81" s="288"/>
      <c r="TAK81" s="288"/>
      <c r="TAL81" s="289"/>
      <c r="TAM81" s="287"/>
      <c r="TAN81" s="288"/>
      <c r="TAO81" s="288"/>
      <c r="TAP81" s="288"/>
      <c r="TAQ81" s="288"/>
      <c r="TAR81" s="288"/>
      <c r="TAS81" s="288"/>
      <c r="TAT81" s="288"/>
      <c r="TAU81" s="288"/>
      <c r="TAV81" s="288"/>
      <c r="TAW81" s="288"/>
      <c r="TAX81" s="288"/>
      <c r="TAY81" s="289"/>
      <c r="TAZ81" s="287"/>
      <c r="TBA81" s="288"/>
      <c r="TBB81" s="288"/>
      <c r="TBC81" s="288"/>
      <c r="TBD81" s="288"/>
      <c r="TBE81" s="288"/>
      <c r="TBF81" s="288"/>
      <c r="TBG81" s="288"/>
      <c r="TBH81" s="288"/>
      <c r="TBI81" s="288"/>
      <c r="TBJ81" s="288"/>
      <c r="TBK81" s="288"/>
      <c r="TBL81" s="289"/>
      <c r="TBM81" s="287"/>
      <c r="TBN81" s="288"/>
      <c r="TBO81" s="288"/>
      <c r="TBP81" s="288"/>
      <c r="TBQ81" s="288"/>
      <c r="TBR81" s="288"/>
      <c r="TBS81" s="288"/>
      <c r="TBT81" s="288"/>
      <c r="TBU81" s="288"/>
      <c r="TBV81" s="288"/>
      <c r="TBW81" s="288"/>
      <c r="TBX81" s="288"/>
      <c r="TBY81" s="289"/>
      <c r="TBZ81" s="287"/>
      <c r="TCA81" s="288"/>
      <c r="TCB81" s="288"/>
      <c r="TCC81" s="288"/>
      <c r="TCD81" s="288"/>
      <c r="TCE81" s="288"/>
      <c r="TCF81" s="288"/>
      <c r="TCG81" s="288"/>
      <c r="TCH81" s="288"/>
      <c r="TCI81" s="288"/>
      <c r="TCJ81" s="288"/>
      <c r="TCK81" s="288"/>
      <c r="TCL81" s="289"/>
      <c r="TCM81" s="287"/>
      <c r="TCN81" s="288"/>
      <c r="TCO81" s="288"/>
      <c r="TCP81" s="288"/>
      <c r="TCQ81" s="288"/>
      <c r="TCR81" s="288"/>
      <c r="TCS81" s="288"/>
      <c r="TCT81" s="288"/>
      <c r="TCU81" s="288"/>
      <c r="TCV81" s="288"/>
      <c r="TCW81" s="288"/>
      <c r="TCX81" s="288"/>
      <c r="TCY81" s="289"/>
      <c r="TCZ81" s="287"/>
      <c r="TDA81" s="288"/>
      <c r="TDB81" s="288"/>
      <c r="TDC81" s="288"/>
      <c r="TDD81" s="288"/>
      <c r="TDE81" s="288"/>
      <c r="TDF81" s="288"/>
      <c r="TDG81" s="288"/>
      <c r="TDH81" s="288"/>
      <c r="TDI81" s="288"/>
      <c r="TDJ81" s="288"/>
      <c r="TDK81" s="288"/>
      <c r="TDL81" s="289"/>
      <c r="TDM81" s="287"/>
      <c r="TDN81" s="288"/>
      <c r="TDO81" s="288"/>
      <c r="TDP81" s="288"/>
      <c r="TDQ81" s="288"/>
      <c r="TDR81" s="288"/>
      <c r="TDS81" s="288"/>
      <c r="TDT81" s="288"/>
      <c r="TDU81" s="288"/>
      <c r="TDV81" s="288"/>
      <c r="TDW81" s="288"/>
      <c r="TDX81" s="288"/>
      <c r="TDY81" s="289"/>
      <c r="TDZ81" s="287"/>
      <c r="TEA81" s="288"/>
      <c r="TEB81" s="288"/>
      <c r="TEC81" s="288"/>
      <c r="TED81" s="288"/>
      <c r="TEE81" s="288"/>
      <c r="TEF81" s="288"/>
      <c r="TEG81" s="288"/>
      <c r="TEH81" s="288"/>
      <c r="TEI81" s="288"/>
      <c r="TEJ81" s="288"/>
      <c r="TEK81" s="288"/>
      <c r="TEL81" s="289"/>
      <c r="TEM81" s="287"/>
      <c r="TEN81" s="288"/>
      <c r="TEO81" s="288"/>
      <c r="TEP81" s="288"/>
      <c r="TEQ81" s="288"/>
      <c r="TER81" s="288"/>
      <c r="TES81" s="288"/>
      <c r="TET81" s="288"/>
      <c r="TEU81" s="288"/>
      <c r="TEV81" s="288"/>
      <c r="TEW81" s="288"/>
      <c r="TEX81" s="288"/>
      <c r="TEY81" s="289"/>
      <c r="TEZ81" s="287"/>
      <c r="TFA81" s="288"/>
      <c r="TFB81" s="288"/>
      <c r="TFC81" s="288"/>
      <c r="TFD81" s="288"/>
      <c r="TFE81" s="288"/>
      <c r="TFF81" s="288"/>
      <c r="TFG81" s="288"/>
      <c r="TFH81" s="288"/>
      <c r="TFI81" s="288"/>
      <c r="TFJ81" s="288"/>
      <c r="TFK81" s="288"/>
      <c r="TFL81" s="289"/>
      <c r="TFM81" s="287"/>
      <c r="TFN81" s="288"/>
      <c r="TFO81" s="288"/>
      <c r="TFP81" s="288"/>
      <c r="TFQ81" s="288"/>
      <c r="TFR81" s="288"/>
      <c r="TFS81" s="288"/>
      <c r="TFT81" s="288"/>
      <c r="TFU81" s="288"/>
      <c r="TFV81" s="288"/>
      <c r="TFW81" s="288"/>
      <c r="TFX81" s="288"/>
      <c r="TFY81" s="289"/>
      <c r="TFZ81" s="287"/>
      <c r="TGA81" s="288"/>
      <c r="TGB81" s="288"/>
      <c r="TGC81" s="288"/>
      <c r="TGD81" s="288"/>
      <c r="TGE81" s="288"/>
      <c r="TGF81" s="288"/>
      <c r="TGG81" s="288"/>
      <c r="TGH81" s="288"/>
      <c r="TGI81" s="288"/>
      <c r="TGJ81" s="288"/>
      <c r="TGK81" s="288"/>
      <c r="TGL81" s="289"/>
      <c r="TGM81" s="287"/>
      <c r="TGN81" s="288"/>
      <c r="TGO81" s="288"/>
      <c r="TGP81" s="288"/>
      <c r="TGQ81" s="288"/>
      <c r="TGR81" s="288"/>
      <c r="TGS81" s="288"/>
      <c r="TGT81" s="288"/>
      <c r="TGU81" s="288"/>
      <c r="TGV81" s="288"/>
      <c r="TGW81" s="288"/>
      <c r="TGX81" s="288"/>
      <c r="TGY81" s="289"/>
      <c r="TGZ81" s="287"/>
      <c r="THA81" s="288"/>
      <c r="THB81" s="288"/>
      <c r="THC81" s="288"/>
      <c r="THD81" s="288"/>
      <c r="THE81" s="288"/>
      <c r="THF81" s="288"/>
      <c r="THG81" s="288"/>
      <c r="THH81" s="288"/>
      <c r="THI81" s="288"/>
      <c r="THJ81" s="288"/>
      <c r="THK81" s="288"/>
      <c r="THL81" s="289"/>
      <c r="THM81" s="287"/>
      <c r="THN81" s="288"/>
      <c r="THO81" s="288"/>
      <c r="THP81" s="288"/>
      <c r="THQ81" s="288"/>
      <c r="THR81" s="288"/>
      <c r="THS81" s="288"/>
      <c r="THT81" s="288"/>
      <c r="THU81" s="288"/>
      <c r="THV81" s="288"/>
      <c r="THW81" s="288"/>
      <c r="THX81" s="288"/>
      <c r="THY81" s="289"/>
      <c r="THZ81" s="287"/>
      <c r="TIA81" s="288"/>
      <c r="TIB81" s="288"/>
      <c r="TIC81" s="288"/>
      <c r="TID81" s="288"/>
      <c r="TIE81" s="288"/>
      <c r="TIF81" s="288"/>
      <c r="TIG81" s="288"/>
      <c r="TIH81" s="288"/>
      <c r="TII81" s="288"/>
      <c r="TIJ81" s="288"/>
      <c r="TIK81" s="288"/>
      <c r="TIL81" s="289"/>
      <c r="TIM81" s="287"/>
      <c r="TIN81" s="288"/>
      <c r="TIO81" s="288"/>
      <c r="TIP81" s="288"/>
      <c r="TIQ81" s="288"/>
      <c r="TIR81" s="288"/>
      <c r="TIS81" s="288"/>
      <c r="TIT81" s="288"/>
      <c r="TIU81" s="288"/>
      <c r="TIV81" s="288"/>
      <c r="TIW81" s="288"/>
      <c r="TIX81" s="288"/>
      <c r="TIY81" s="289"/>
      <c r="TIZ81" s="287"/>
      <c r="TJA81" s="288"/>
      <c r="TJB81" s="288"/>
      <c r="TJC81" s="288"/>
      <c r="TJD81" s="288"/>
      <c r="TJE81" s="288"/>
      <c r="TJF81" s="288"/>
      <c r="TJG81" s="288"/>
      <c r="TJH81" s="288"/>
      <c r="TJI81" s="288"/>
      <c r="TJJ81" s="288"/>
      <c r="TJK81" s="288"/>
      <c r="TJL81" s="289"/>
      <c r="TJM81" s="287"/>
      <c r="TJN81" s="288"/>
      <c r="TJO81" s="288"/>
      <c r="TJP81" s="288"/>
      <c r="TJQ81" s="288"/>
      <c r="TJR81" s="288"/>
      <c r="TJS81" s="288"/>
      <c r="TJT81" s="288"/>
      <c r="TJU81" s="288"/>
      <c r="TJV81" s="288"/>
      <c r="TJW81" s="288"/>
      <c r="TJX81" s="288"/>
      <c r="TJY81" s="289"/>
      <c r="TJZ81" s="287"/>
      <c r="TKA81" s="288"/>
      <c r="TKB81" s="288"/>
      <c r="TKC81" s="288"/>
      <c r="TKD81" s="288"/>
      <c r="TKE81" s="288"/>
      <c r="TKF81" s="288"/>
      <c r="TKG81" s="288"/>
      <c r="TKH81" s="288"/>
      <c r="TKI81" s="288"/>
      <c r="TKJ81" s="288"/>
      <c r="TKK81" s="288"/>
      <c r="TKL81" s="289"/>
      <c r="TKM81" s="287"/>
      <c r="TKN81" s="288"/>
      <c r="TKO81" s="288"/>
      <c r="TKP81" s="288"/>
      <c r="TKQ81" s="288"/>
      <c r="TKR81" s="288"/>
      <c r="TKS81" s="288"/>
      <c r="TKT81" s="288"/>
      <c r="TKU81" s="288"/>
      <c r="TKV81" s="288"/>
      <c r="TKW81" s="288"/>
      <c r="TKX81" s="288"/>
      <c r="TKY81" s="289"/>
      <c r="TKZ81" s="287"/>
      <c r="TLA81" s="288"/>
      <c r="TLB81" s="288"/>
      <c r="TLC81" s="288"/>
      <c r="TLD81" s="288"/>
      <c r="TLE81" s="288"/>
      <c r="TLF81" s="288"/>
      <c r="TLG81" s="288"/>
      <c r="TLH81" s="288"/>
      <c r="TLI81" s="288"/>
      <c r="TLJ81" s="288"/>
      <c r="TLK81" s="288"/>
      <c r="TLL81" s="289"/>
      <c r="TLM81" s="287"/>
      <c r="TLN81" s="288"/>
      <c r="TLO81" s="288"/>
      <c r="TLP81" s="288"/>
      <c r="TLQ81" s="288"/>
      <c r="TLR81" s="288"/>
      <c r="TLS81" s="288"/>
      <c r="TLT81" s="288"/>
      <c r="TLU81" s="288"/>
      <c r="TLV81" s="288"/>
      <c r="TLW81" s="288"/>
      <c r="TLX81" s="288"/>
      <c r="TLY81" s="289"/>
      <c r="TLZ81" s="287"/>
      <c r="TMA81" s="288"/>
      <c r="TMB81" s="288"/>
      <c r="TMC81" s="288"/>
      <c r="TMD81" s="288"/>
      <c r="TME81" s="288"/>
      <c r="TMF81" s="288"/>
      <c r="TMG81" s="288"/>
      <c r="TMH81" s="288"/>
      <c r="TMI81" s="288"/>
      <c r="TMJ81" s="288"/>
      <c r="TMK81" s="288"/>
      <c r="TML81" s="289"/>
      <c r="TMM81" s="287"/>
      <c r="TMN81" s="288"/>
      <c r="TMO81" s="288"/>
      <c r="TMP81" s="288"/>
      <c r="TMQ81" s="288"/>
      <c r="TMR81" s="288"/>
      <c r="TMS81" s="288"/>
      <c r="TMT81" s="288"/>
      <c r="TMU81" s="288"/>
      <c r="TMV81" s="288"/>
      <c r="TMW81" s="288"/>
      <c r="TMX81" s="288"/>
      <c r="TMY81" s="289"/>
      <c r="TMZ81" s="287"/>
      <c r="TNA81" s="288"/>
      <c r="TNB81" s="288"/>
      <c r="TNC81" s="288"/>
      <c r="TND81" s="288"/>
      <c r="TNE81" s="288"/>
      <c r="TNF81" s="288"/>
      <c r="TNG81" s="288"/>
      <c r="TNH81" s="288"/>
      <c r="TNI81" s="288"/>
      <c r="TNJ81" s="288"/>
      <c r="TNK81" s="288"/>
      <c r="TNL81" s="289"/>
      <c r="TNM81" s="287"/>
      <c r="TNN81" s="288"/>
      <c r="TNO81" s="288"/>
      <c r="TNP81" s="288"/>
      <c r="TNQ81" s="288"/>
      <c r="TNR81" s="288"/>
      <c r="TNS81" s="288"/>
      <c r="TNT81" s="288"/>
      <c r="TNU81" s="288"/>
      <c r="TNV81" s="288"/>
      <c r="TNW81" s="288"/>
      <c r="TNX81" s="288"/>
      <c r="TNY81" s="289"/>
      <c r="TNZ81" s="287"/>
      <c r="TOA81" s="288"/>
      <c r="TOB81" s="288"/>
      <c r="TOC81" s="288"/>
      <c r="TOD81" s="288"/>
      <c r="TOE81" s="288"/>
      <c r="TOF81" s="288"/>
      <c r="TOG81" s="288"/>
      <c r="TOH81" s="288"/>
      <c r="TOI81" s="288"/>
      <c r="TOJ81" s="288"/>
      <c r="TOK81" s="288"/>
      <c r="TOL81" s="289"/>
      <c r="TOM81" s="287"/>
      <c r="TON81" s="288"/>
      <c r="TOO81" s="288"/>
      <c r="TOP81" s="288"/>
      <c r="TOQ81" s="288"/>
      <c r="TOR81" s="288"/>
      <c r="TOS81" s="288"/>
      <c r="TOT81" s="288"/>
      <c r="TOU81" s="288"/>
      <c r="TOV81" s="288"/>
      <c r="TOW81" s="288"/>
      <c r="TOX81" s="288"/>
      <c r="TOY81" s="289"/>
      <c r="TOZ81" s="287"/>
      <c r="TPA81" s="288"/>
      <c r="TPB81" s="288"/>
      <c r="TPC81" s="288"/>
      <c r="TPD81" s="288"/>
      <c r="TPE81" s="288"/>
      <c r="TPF81" s="288"/>
      <c r="TPG81" s="288"/>
      <c r="TPH81" s="288"/>
      <c r="TPI81" s="288"/>
      <c r="TPJ81" s="288"/>
      <c r="TPK81" s="288"/>
      <c r="TPL81" s="289"/>
      <c r="TPM81" s="287"/>
      <c r="TPN81" s="288"/>
      <c r="TPO81" s="288"/>
      <c r="TPP81" s="288"/>
      <c r="TPQ81" s="288"/>
      <c r="TPR81" s="288"/>
      <c r="TPS81" s="288"/>
      <c r="TPT81" s="288"/>
      <c r="TPU81" s="288"/>
      <c r="TPV81" s="288"/>
      <c r="TPW81" s="288"/>
      <c r="TPX81" s="288"/>
      <c r="TPY81" s="289"/>
      <c r="TPZ81" s="287"/>
      <c r="TQA81" s="288"/>
      <c r="TQB81" s="288"/>
      <c r="TQC81" s="288"/>
      <c r="TQD81" s="288"/>
      <c r="TQE81" s="288"/>
      <c r="TQF81" s="288"/>
      <c r="TQG81" s="288"/>
      <c r="TQH81" s="288"/>
      <c r="TQI81" s="288"/>
      <c r="TQJ81" s="288"/>
      <c r="TQK81" s="288"/>
      <c r="TQL81" s="289"/>
      <c r="TQM81" s="287"/>
      <c r="TQN81" s="288"/>
      <c r="TQO81" s="288"/>
      <c r="TQP81" s="288"/>
      <c r="TQQ81" s="288"/>
      <c r="TQR81" s="288"/>
      <c r="TQS81" s="288"/>
      <c r="TQT81" s="288"/>
      <c r="TQU81" s="288"/>
      <c r="TQV81" s="288"/>
      <c r="TQW81" s="288"/>
      <c r="TQX81" s="288"/>
      <c r="TQY81" s="289"/>
      <c r="TQZ81" s="287"/>
      <c r="TRA81" s="288"/>
      <c r="TRB81" s="288"/>
      <c r="TRC81" s="288"/>
      <c r="TRD81" s="288"/>
      <c r="TRE81" s="288"/>
      <c r="TRF81" s="288"/>
      <c r="TRG81" s="288"/>
      <c r="TRH81" s="288"/>
      <c r="TRI81" s="288"/>
      <c r="TRJ81" s="288"/>
      <c r="TRK81" s="288"/>
      <c r="TRL81" s="289"/>
      <c r="TRM81" s="287"/>
      <c r="TRN81" s="288"/>
      <c r="TRO81" s="288"/>
      <c r="TRP81" s="288"/>
      <c r="TRQ81" s="288"/>
      <c r="TRR81" s="288"/>
      <c r="TRS81" s="288"/>
      <c r="TRT81" s="288"/>
      <c r="TRU81" s="288"/>
      <c r="TRV81" s="288"/>
      <c r="TRW81" s="288"/>
      <c r="TRX81" s="288"/>
      <c r="TRY81" s="289"/>
      <c r="TRZ81" s="287"/>
      <c r="TSA81" s="288"/>
      <c r="TSB81" s="288"/>
      <c r="TSC81" s="288"/>
      <c r="TSD81" s="288"/>
      <c r="TSE81" s="288"/>
      <c r="TSF81" s="288"/>
      <c r="TSG81" s="288"/>
      <c r="TSH81" s="288"/>
      <c r="TSI81" s="288"/>
      <c r="TSJ81" s="288"/>
      <c r="TSK81" s="288"/>
      <c r="TSL81" s="289"/>
      <c r="TSM81" s="287"/>
      <c r="TSN81" s="288"/>
      <c r="TSO81" s="288"/>
      <c r="TSP81" s="288"/>
      <c r="TSQ81" s="288"/>
      <c r="TSR81" s="288"/>
      <c r="TSS81" s="288"/>
      <c r="TST81" s="288"/>
      <c r="TSU81" s="288"/>
      <c r="TSV81" s="288"/>
      <c r="TSW81" s="288"/>
      <c r="TSX81" s="288"/>
      <c r="TSY81" s="289"/>
      <c r="TSZ81" s="287"/>
      <c r="TTA81" s="288"/>
      <c r="TTB81" s="288"/>
      <c r="TTC81" s="288"/>
      <c r="TTD81" s="288"/>
      <c r="TTE81" s="288"/>
      <c r="TTF81" s="288"/>
      <c r="TTG81" s="288"/>
      <c r="TTH81" s="288"/>
      <c r="TTI81" s="288"/>
      <c r="TTJ81" s="288"/>
      <c r="TTK81" s="288"/>
      <c r="TTL81" s="289"/>
      <c r="TTM81" s="287"/>
      <c r="TTN81" s="288"/>
      <c r="TTO81" s="288"/>
      <c r="TTP81" s="288"/>
      <c r="TTQ81" s="288"/>
      <c r="TTR81" s="288"/>
      <c r="TTS81" s="288"/>
      <c r="TTT81" s="288"/>
      <c r="TTU81" s="288"/>
      <c r="TTV81" s="288"/>
      <c r="TTW81" s="288"/>
      <c r="TTX81" s="288"/>
      <c r="TTY81" s="289"/>
      <c r="TTZ81" s="287"/>
      <c r="TUA81" s="288"/>
      <c r="TUB81" s="288"/>
      <c r="TUC81" s="288"/>
      <c r="TUD81" s="288"/>
      <c r="TUE81" s="288"/>
      <c r="TUF81" s="288"/>
      <c r="TUG81" s="288"/>
      <c r="TUH81" s="288"/>
      <c r="TUI81" s="288"/>
      <c r="TUJ81" s="288"/>
      <c r="TUK81" s="288"/>
      <c r="TUL81" s="289"/>
      <c r="TUM81" s="287"/>
      <c r="TUN81" s="288"/>
      <c r="TUO81" s="288"/>
      <c r="TUP81" s="288"/>
      <c r="TUQ81" s="288"/>
      <c r="TUR81" s="288"/>
      <c r="TUS81" s="288"/>
      <c r="TUT81" s="288"/>
      <c r="TUU81" s="288"/>
      <c r="TUV81" s="288"/>
      <c r="TUW81" s="288"/>
      <c r="TUX81" s="288"/>
      <c r="TUY81" s="289"/>
      <c r="TUZ81" s="287"/>
      <c r="TVA81" s="288"/>
      <c r="TVB81" s="288"/>
      <c r="TVC81" s="288"/>
      <c r="TVD81" s="288"/>
      <c r="TVE81" s="288"/>
      <c r="TVF81" s="288"/>
      <c r="TVG81" s="288"/>
      <c r="TVH81" s="288"/>
      <c r="TVI81" s="288"/>
      <c r="TVJ81" s="288"/>
      <c r="TVK81" s="288"/>
      <c r="TVL81" s="289"/>
      <c r="TVM81" s="287"/>
      <c r="TVN81" s="288"/>
      <c r="TVO81" s="288"/>
      <c r="TVP81" s="288"/>
      <c r="TVQ81" s="288"/>
      <c r="TVR81" s="288"/>
      <c r="TVS81" s="288"/>
      <c r="TVT81" s="288"/>
      <c r="TVU81" s="288"/>
      <c r="TVV81" s="288"/>
      <c r="TVW81" s="288"/>
      <c r="TVX81" s="288"/>
      <c r="TVY81" s="289"/>
      <c r="TVZ81" s="287"/>
      <c r="TWA81" s="288"/>
      <c r="TWB81" s="288"/>
      <c r="TWC81" s="288"/>
      <c r="TWD81" s="288"/>
      <c r="TWE81" s="288"/>
      <c r="TWF81" s="288"/>
      <c r="TWG81" s="288"/>
      <c r="TWH81" s="288"/>
      <c r="TWI81" s="288"/>
      <c r="TWJ81" s="288"/>
      <c r="TWK81" s="288"/>
      <c r="TWL81" s="289"/>
      <c r="TWM81" s="287"/>
      <c r="TWN81" s="288"/>
      <c r="TWO81" s="288"/>
      <c r="TWP81" s="288"/>
      <c r="TWQ81" s="288"/>
      <c r="TWR81" s="288"/>
      <c r="TWS81" s="288"/>
      <c r="TWT81" s="288"/>
      <c r="TWU81" s="288"/>
      <c r="TWV81" s="288"/>
      <c r="TWW81" s="288"/>
      <c r="TWX81" s="288"/>
      <c r="TWY81" s="289"/>
      <c r="TWZ81" s="287"/>
      <c r="TXA81" s="288"/>
      <c r="TXB81" s="288"/>
      <c r="TXC81" s="288"/>
      <c r="TXD81" s="288"/>
      <c r="TXE81" s="288"/>
      <c r="TXF81" s="288"/>
      <c r="TXG81" s="288"/>
      <c r="TXH81" s="288"/>
      <c r="TXI81" s="288"/>
      <c r="TXJ81" s="288"/>
      <c r="TXK81" s="288"/>
      <c r="TXL81" s="289"/>
      <c r="TXM81" s="287"/>
      <c r="TXN81" s="288"/>
      <c r="TXO81" s="288"/>
      <c r="TXP81" s="288"/>
      <c r="TXQ81" s="288"/>
      <c r="TXR81" s="288"/>
      <c r="TXS81" s="288"/>
      <c r="TXT81" s="288"/>
      <c r="TXU81" s="288"/>
      <c r="TXV81" s="288"/>
      <c r="TXW81" s="288"/>
      <c r="TXX81" s="288"/>
      <c r="TXY81" s="289"/>
      <c r="TXZ81" s="287"/>
      <c r="TYA81" s="288"/>
      <c r="TYB81" s="288"/>
      <c r="TYC81" s="288"/>
      <c r="TYD81" s="288"/>
      <c r="TYE81" s="288"/>
      <c r="TYF81" s="288"/>
      <c r="TYG81" s="288"/>
      <c r="TYH81" s="288"/>
      <c r="TYI81" s="288"/>
      <c r="TYJ81" s="288"/>
      <c r="TYK81" s="288"/>
      <c r="TYL81" s="289"/>
      <c r="TYM81" s="287"/>
      <c r="TYN81" s="288"/>
      <c r="TYO81" s="288"/>
      <c r="TYP81" s="288"/>
      <c r="TYQ81" s="288"/>
      <c r="TYR81" s="288"/>
      <c r="TYS81" s="288"/>
      <c r="TYT81" s="288"/>
      <c r="TYU81" s="288"/>
      <c r="TYV81" s="288"/>
      <c r="TYW81" s="288"/>
      <c r="TYX81" s="288"/>
      <c r="TYY81" s="289"/>
      <c r="TYZ81" s="287"/>
      <c r="TZA81" s="288"/>
      <c r="TZB81" s="288"/>
      <c r="TZC81" s="288"/>
      <c r="TZD81" s="288"/>
      <c r="TZE81" s="288"/>
      <c r="TZF81" s="288"/>
      <c r="TZG81" s="288"/>
      <c r="TZH81" s="288"/>
      <c r="TZI81" s="288"/>
      <c r="TZJ81" s="288"/>
      <c r="TZK81" s="288"/>
      <c r="TZL81" s="289"/>
      <c r="TZM81" s="287"/>
      <c r="TZN81" s="288"/>
      <c r="TZO81" s="288"/>
      <c r="TZP81" s="288"/>
      <c r="TZQ81" s="288"/>
      <c r="TZR81" s="288"/>
      <c r="TZS81" s="288"/>
      <c r="TZT81" s="288"/>
      <c r="TZU81" s="288"/>
      <c r="TZV81" s="288"/>
      <c r="TZW81" s="288"/>
      <c r="TZX81" s="288"/>
      <c r="TZY81" s="289"/>
      <c r="TZZ81" s="287"/>
      <c r="UAA81" s="288"/>
      <c r="UAB81" s="288"/>
      <c r="UAC81" s="288"/>
      <c r="UAD81" s="288"/>
      <c r="UAE81" s="288"/>
      <c r="UAF81" s="288"/>
      <c r="UAG81" s="288"/>
      <c r="UAH81" s="288"/>
      <c r="UAI81" s="288"/>
      <c r="UAJ81" s="288"/>
      <c r="UAK81" s="288"/>
      <c r="UAL81" s="289"/>
      <c r="UAM81" s="287"/>
      <c r="UAN81" s="288"/>
      <c r="UAO81" s="288"/>
      <c r="UAP81" s="288"/>
      <c r="UAQ81" s="288"/>
      <c r="UAR81" s="288"/>
      <c r="UAS81" s="288"/>
      <c r="UAT81" s="288"/>
      <c r="UAU81" s="288"/>
      <c r="UAV81" s="288"/>
      <c r="UAW81" s="288"/>
      <c r="UAX81" s="288"/>
      <c r="UAY81" s="289"/>
      <c r="UAZ81" s="287"/>
      <c r="UBA81" s="288"/>
      <c r="UBB81" s="288"/>
      <c r="UBC81" s="288"/>
      <c r="UBD81" s="288"/>
      <c r="UBE81" s="288"/>
      <c r="UBF81" s="288"/>
      <c r="UBG81" s="288"/>
      <c r="UBH81" s="288"/>
      <c r="UBI81" s="288"/>
      <c r="UBJ81" s="288"/>
      <c r="UBK81" s="288"/>
      <c r="UBL81" s="289"/>
      <c r="UBM81" s="287"/>
      <c r="UBN81" s="288"/>
      <c r="UBO81" s="288"/>
      <c r="UBP81" s="288"/>
      <c r="UBQ81" s="288"/>
      <c r="UBR81" s="288"/>
      <c r="UBS81" s="288"/>
      <c r="UBT81" s="288"/>
      <c r="UBU81" s="288"/>
      <c r="UBV81" s="288"/>
      <c r="UBW81" s="288"/>
      <c r="UBX81" s="288"/>
      <c r="UBY81" s="289"/>
      <c r="UBZ81" s="287"/>
      <c r="UCA81" s="288"/>
      <c r="UCB81" s="288"/>
      <c r="UCC81" s="288"/>
      <c r="UCD81" s="288"/>
      <c r="UCE81" s="288"/>
      <c r="UCF81" s="288"/>
      <c r="UCG81" s="288"/>
      <c r="UCH81" s="288"/>
      <c r="UCI81" s="288"/>
      <c r="UCJ81" s="288"/>
      <c r="UCK81" s="288"/>
      <c r="UCL81" s="289"/>
      <c r="UCM81" s="287"/>
      <c r="UCN81" s="288"/>
      <c r="UCO81" s="288"/>
      <c r="UCP81" s="288"/>
      <c r="UCQ81" s="288"/>
      <c r="UCR81" s="288"/>
      <c r="UCS81" s="288"/>
      <c r="UCT81" s="288"/>
      <c r="UCU81" s="288"/>
      <c r="UCV81" s="288"/>
      <c r="UCW81" s="288"/>
      <c r="UCX81" s="288"/>
      <c r="UCY81" s="289"/>
      <c r="UCZ81" s="287"/>
      <c r="UDA81" s="288"/>
      <c r="UDB81" s="288"/>
      <c r="UDC81" s="288"/>
      <c r="UDD81" s="288"/>
      <c r="UDE81" s="288"/>
      <c r="UDF81" s="288"/>
      <c r="UDG81" s="288"/>
      <c r="UDH81" s="288"/>
      <c r="UDI81" s="288"/>
      <c r="UDJ81" s="288"/>
      <c r="UDK81" s="288"/>
      <c r="UDL81" s="289"/>
      <c r="UDM81" s="287"/>
      <c r="UDN81" s="288"/>
      <c r="UDO81" s="288"/>
      <c r="UDP81" s="288"/>
      <c r="UDQ81" s="288"/>
      <c r="UDR81" s="288"/>
      <c r="UDS81" s="288"/>
      <c r="UDT81" s="288"/>
      <c r="UDU81" s="288"/>
      <c r="UDV81" s="288"/>
      <c r="UDW81" s="288"/>
      <c r="UDX81" s="288"/>
      <c r="UDY81" s="289"/>
      <c r="UDZ81" s="287"/>
      <c r="UEA81" s="288"/>
      <c r="UEB81" s="288"/>
      <c r="UEC81" s="288"/>
      <c r="UED81" s="288"/>
      <c r="UEE81" s="288"/>
      <c r="UEF81" s="288"/>
      <c r="UEG81" s="288"/>
      <c r="UEH81" s="288"/>
      <c r="UEI81" s="288"/>
      <c r="UEJ81" s="288"/>
      <c r="UEK81" s="288"/>
      <c r="UEL81" s="289"/>
      <c r="UEM81" s="287"/>
      <c r="UEN81" s="288"/>
      <c r="UEO81" s="288"/>
      <c r="UEP81" s="288"/>
      <c r="UEQ81" s="288"/>
      <c r="UER81" s="288"/>
      <c r="UES81" s="288"/>
      <c r="UET81" s="288"/>
      <c r="UEU81" s="288"/>
      <c r="UEV81" s="288"/>
      <c r="UEW81" s="288"/>
      <c r="UEX81" s="288"/>
      <c r="UEY81" s="289"/>
      <c r="UEZ81" s="287"/>
      <c r="UFA81" s="288"/>
      <c r="UFB81" s="288"/>
      <c r="UFC81" s="288"/>
      <c r="UFD81" s="288"/>
      <c r="UFE81" s="288"/>
      <c r="UFF81" s="288"/>
      <c r="UFG81" s="288"/>
      <c r="UFH81" s="288"/>
      <c r="UFI81" s="288"/>
      <c r="UFJ81" s="288"/>
      <c r="UFK81" s="288"/>
      <c r="UFL81" s="289"/>
      <c r="UFM81" s="287"/>
      <c r="UFN81" s="288"/>
      <c r="UFO81" s="288"/>
      <c r="UFP81" s="288"/>
      <c r="UFQ81" s="288"/>
      <c r="UFR81" s="288"/>
      <c r="UFS81" s="288"/>
      <c r="UFT81" s="288"/>
      <c r="UFU81" s="288"/>
      <c r="UFV81" s="288"/>
      <c r="UFW81" s="288"/>
      <c r="UFX81" s="288"/>
      <c r="UFY81" s="289"/>
      <c r="UFZ81" s="287"/>
      <c r="UGA81" s="288"/>
      <c r="UGB81" s="288"/>
      <c r="UGC81" s="288"/>
      <c r="UGD81" s="288"/>
      <c r="UGE81" s="288"/>
      <c r="UGF81" s="288"/>
      <c r="UGG81" s="288"/>
      <c r="UGH81" s="288"/>
      <c r="UGI81" s="288"/>
      <c r="UGJ81" s="288"/>
      <c r="UGK81" s="288"/>
      <c r="UGL81" s="289"/>
      <c r="UGM81" s="287"/>
      <c r="UGN81" s="288"/>
      <c r="UGO81" s="288"/>
      <c r="UGP81" s="288"/>
      <c r="UGQ81" s="288"/>
      <c r="UGR81" s="288"/>
      <c r="UGS81" s="288"/>
      <c r="UGT81" s="288"/>
      <c r="UGU81" s="288"/>
      <c r="UGV81" s="288"/>
      <c r="UGW81" s="288"/>
      <c r="UGX81" s="288"/>
      <c r="UGY81" s="289"/>
      <c r="UGZ81" s="287"/>
      <c r="UHA81" s="288"/>
      <c r="UHB81" s="288"/>
      <c r="UHC81" s="288"/>
      <c r="UHD81" s="288"/>
      <c r="UHE81" s="288"/>
      <c r="UHF81" s="288"/>
      <c r="UHG81" s="288"/>
      <c r="UHH81" s="288"/>
      <c r="UHI81" s="288"/>
      <c r="UHJ81" s="288"/>
      <c r="UHK81" s="288"/>
      <c r="UHL81" s="289"/>
      <c r="UHM81" s="287"/>
      <c r="UHN81" s="288"/>
      <c r="UHO81" s="288"/>
      <c r="UHP81" s="288"/>
      <c r="UHQ81" s="288"/>
      <c r="UHR81" s="288"/>
      <c r="UHS81" s="288"/>
      <c r="UHT81" s="288"/>
      <c r="UHU81" s="288"/>
      <c r="UHV81" s="288"/>
      <c r="UHW81" s="288"/>
      <c r="UHX81" s="288"/>
      <c r="UHY81" s="289"/>
      <c r="UHZ81" s="287"/>
      <c r="UIA81" s="288"/>
      <c r="UIB81" s="288"/>
      <c r="UIC81" s="288"/>
      <c r="UID81" s="288"/>
      <c r="UIE81" s="288"/>
      <c r="UIF81" s="288"/>
      <c r="UIG81" s="288"/>
      <c r="UIH81" s="288"/>
      <c r="UII81" s="288"/>
      <c r="UIJ81" s="288"/>
      <c r="UIK81" s="288"/>
      <c r="UIL81" s="289"/>
      <c r="UIM81" s="287"/>
      <c r="UIN81" s="288"/>
      <c r="UIO81" s="288"/>
      <c r="UIP81" s="288"/>
      <c r="UIQ81" s="288"/>
      <c r="UIR81" s="288"/>
      <c r="UIS81" s="288"/>
      <c r="UIT81" s="288"/>
      <c r="UIU81" s="288"/>
      <c r="UIV81" s="288"/>
      <c r="UIW81" s="288"/>
      <c r="UIX81" s="288"/>
      <c r="UIY81" s="289"/>
      <c r="UIZ81" s="287"/>
      <c r="UJA81" s="288"/>
      <c r="UJB81" s="288"/>
      <c r="UJC81" s="288"/>
      <c r="UJD81" s="288"/>
      <c r="UJE81" s="288"/>
      <c r="UJF81" s="288"/>
      <c r="UJG81" s="288"/>
      <c r="UJH81" s="288"/>
      <c r="UJI81" s="288"/>
      <c r="UJJ81" s="288"/>
      <c r="UJK81" s="288"/>
      <c r="UJL81" s="289"/>
      <c r="UJM81" s="287"/>
      <c r="UJN81" s="288"/>
      <c r="UJO81" s="288"/>
      <c r="UJP81" s="288"/>
      <c r="UJQ81" s="288"/>
      <c r="UJR81" s="288"/>
      <c r="UJS81" s="288"/>
      <c r="UJT81" s="288"/>
      <c r="UJU81" s="288"/>
      <c r="UJV81" s="288"/>
      <c r="UJW81" s="288"/>
      <c r="UJX81" s="288"/>
      <c r="UJY81" s="289"/>
      <c r="UJZ81" s="287"/>
      <c r="UKA81" s="288"/>
      <c r="UKB81" s="288"/>
      <c r="UKC81" s="288"/>
      <c r="UKD81" s="288"/>
      <c r="UKE81" s="288"/>
      <c r="UKF81" s="288"/>
      <c r="UKG81" s="288"/>
      <c r="UKH81" s="288"/>
      <c r="UKI81" s="288"/>
      <c r="UKJ81" s="288"/>
      <c r="UKK81" s="288"/>
      <c r="UKL81" s="289"/>
      <c r="UKM81" s="287"/>
      <c r="UKN81" s="288"/>
      <c r="UKO81" s="288"/>
      <c r="UKP81" s="288"/>
      <c r="UKQ81" s="288"/>
      <c r="UKR81" s="288"/>
      <c r="UKS81" s="288"/>
      <c r="UKT81" s="288"/>
      <c r="UKU81" s="288"/>
      <c r="UKV81" s="288"/>
      <c r="UKW81" s="288"/>
      <c r="UKX81" s="288"/>
      <c r="UKY81" s="289"/>
      <c r="UKZ81" s="287"/>
      <c r="ULA81" s="288"/>
      <c r="ULB81" s="288"/>
      <c r="ULC81" s="288"/>
      <c r="ULD81" s="288"/>
      <c r="ULE81" s="288"/>
      <c r="ULF81" s="288"/>
      <c r="ULG81" s="288"/>
      <c r="ULH81" s="288"/>
      <c r="ULI81" s="288"/>
      <c r="ULJ81" s="288"/>
      <c r="ULK81" s="288"/>
      <c r="ULL81" s="289"/>
      <c r="ULM81" s="287"/>
      <c r="ULN81" s="288"/>
      <c r="ULO81" s="288"/>
      <c r="ULP81" s="288"/>
      <c r="ULQ81" s="288"/>
      <c r="ULR81" s="288"/>
      <c r="ULS81" s="288"/>
      <c r="ULT81" s="288"/>
      <c r="ULU81" s="288"/>
      <c r="ULV81" s="288"/>
      <c r="ULW81" s="288"/>
      <c r="ULX81" s="288"/>
      <c r="ULY81" s="289"/>
      <c r="ULZ81" s="287"/>
      <c r="UMA81" s="288"/>
      <c r="UMB81" s="288"/>
      <c r="UMC81" s="288"/>
      <c r="UMD81" s="288"/>
      <c r="UME81" s="288"/>
      <c r="UMF81" s="288"/>
      <c r="UMG81" s="288"/>
      <c r="UMH81" s="288"/>
      <c r="UMI81" s="288"/>
      <c r="UMJ81" s="288"/>
      <c r="UMK81" s="288"/>
      <c r="UML81" s="289"/>
      <c r="UMM81" s="287"/>
      <c r="UMN81" s="288"/>
      <c r="UMO81" s="288"/>
      <c r="UMP81" s="288"/>
      <c r="UMQ81" s="288"/>
      <c r="UMR81" s="288"/>
      <c r="UMS81" s="288"/>
      <c r="UMT81" s="288"/>
      <c r="UMU81" s="288"/>
      <c r="UMV81" s="288"/>
      <c r="UMW81" s="288"/>
      <c r="UMX81" s="288"/>
      <c r="UMY81" s="289"/>
      <c r="UMZ81" s="287"/>
      <c r="UNA81" s="288"/>
      <c r="UNB81" s="288"/>
      <c r="UNC81" s="288"/>
      <c r="UND81" s="288"/>
      <c r="UNE81" s="288"/>
      <c r="UNF81" s="288"/>
      <c r="UNG81" s="288"/>
      <c r="UNH81" s="288"/>
      <c r="UNI81" s="288"/>
      <c r="UNJ81" s="288"/>
      <c r="UNK81" s="288"/>
      <c r="UNL81" s="289"/>
      <c r="UNM81" s="287"/>
      <c r="UNN81" s="288"/>
      <c r="UNO81" s="288"/>
      <c r="UNP81" s="288"/>
      <c r="UNQ81" s="288"/>
      <c r="UNR81" s="288"/>
      <c r="UNS81" s="288"/>
      <c r="UNT81" s="288"/>
      <c r="UNU81" s="288"/>
      <c r="UNV81" s="288"/>
      <c r="UNW81" s="288"/>
      <c r="UNX81" s="288"/>
      <c r="UNY81" s="289"/>
      <c r="UNZ81" s="287"/>
      <c r="UOA81" s="288"/>
      <c r="UOB81" s="288"/>
      <c r="UOC81" s="288"/>
      <c r="UOD81" s="288"/>
      <c r="UOE81" s="288"/>
      <c r="UOF81" s="288"/>
      <c r="UOG81" s="288"/>
      <c r="UOH81" s="288"/>
      <c r="UOI81" s="288"/>
      <c r="UOJ81" s="288"/>
      <c r="UOK81" s="288"/>
      <c r="UOL81" s="289"/>
      <c r="UOM81" s="287"/>
      <c r="UON81" s="288"/>
      <c r="UOO81" s="288"/>
      <c r="UOP81" s="288"/>
      <c r="UOQ81" s="288"/>
      <c r="UOR81" s="288"/>
      <c r="UOS81" s="288"/>
      <c r="UOT81" s="288"/>
      <c r="UOU81" s="288"/>
      <c r="UOV81" s="288"/>
      <c r="UOW81" s="288"/>
      <c r="UOX81" s="288"/>
      <c r="UOY81" s="289"/>
      <c r="UOZ81" s="287"/>
      <c r="UPA81" s="288"/>
      <c r="UPB81" s="288"/>
      <c r="UPC81" s="288"/>
      <c r="UPD81" s="288"/>
      <c r="UPE81" s="288"/>
      <c r="UPF81" s="288"/>
      <c r="UPG81" s="288"/>
      <c r="UPH81" s="288"/>
      <c r="UPI81" s="288"/>
      <c r="UPJ81" s="288"/>
      <c r="UPK81" s="288"/>
      <c r="UPL81" s="289"/>
      <c r="UPM81" s="287"/>
      <c r="UPN81" s="288"/>
      <c r="UPO81" s="288"/>
      <c r="UPP81" s="288"/>
      <c r="UPQ81" s="288"/>
      <c r="UPR81" s="288"/>
      <c r="UPS81" s="288"/>
      <c r="UPT81" s="288"/>
      <c r="UPU81" s="288"/>
      <c r="UPV81" s="288"/>
      <c r="UPW81" s="288"/>
      <c r="UPX81" s="288"/>
      <c r="UPY81" s="289"/>
      <c r="UPZ81" s="287"/>
      <c r="UQA81" s="288"/>
      <c r="UQB81" s="288"/>
      <c r="UQC81" s="288"/>
      <c r="UQD81" s="288"/>
      <c r="UQE81" s="288"/>
      <c r="UQF81" s="288"/>
      <c r="UQG81" s="288"/>
      <c r="UQH81" s="288"/>
      <c r="UQI81" s="288"/>
      <c r="UQJ81" s="288"/>
      <c r="UQK81" s="288"/>
      <c r="UQL81" s="289"/>
      <c r="UQM81" s="287"/>
      <c r="UQN81" s="288"/>
      <c r="UQO81" s="288"/>
      <c r="UQP81" s="288"/>
      <c r="UQQ81" s="288"/>
      <c r="UQR81" s="288"/>
      <c r="UQS81" s="288"/>
      <c r="UQT81" s="288"/>
      <c r="UQU81" s="288"/>
      <c r="UQV81" s="288"/>
      <c r="UQW81" s="288"/>
      <c r="UQX81" s="288"/>
      <c r="UQY81" s="289"/>
      <c r="UQZ81" s="287"/>
      <c r="URA81" s="288"/>
      <c r="URB81" s="288"/>
      <c r="URC81" s="288"/>
      <c r="URD81" s="288"/>
      <c r="URE81" s="288"/>
      <c r="URF81" s="288"/>
      <c r="URG81" s="288"/>
      <c r="URH81" s="288"/>
      <c r="URI81" s="288"/>
      <c r="URJ81" s="288"/>
      <c r="URK81" s="288"/>
      <c r="URL81" s="289"/>
      <c r="URM81" s="287"/>
      <c r="URN81" s="288"/>
      <c r="URO81" s="288"/>
      <c r="URP81" s="288"/>
      <c r="URQ81" s="288"/>
      <c r="URR81" s="288"/>
      <c r="URS81" s="288"/>
      <c r="URT81" s="288"/>
      <c r="URU81" s="288"/>
      <c r="URV81" s="288"/>
      <c r="URW81" s="288"/>
      <c r="URX81" s="288"/>
      <c r="URY81" s="289"/>
      <c r="URZ81" s="287"/>
      <c r="USA81" s="288"/>
      <c r="USB81" s="288"/>
      <c r="USC81" s="288"/>
      <c r="USD81" s="288"/>
      <c r="USE81" s="288"/>
      <c r="USF81" s="288"/>
      <c r="USG81" s="288"/>
      <c r="USH81" s="288"/>
      <c r="USI81" s="288"/>
      <c r="USJ81" s="288"/>
      <c r="USK81" s="288"/>
      <c r="USL81" s="289"/>
      <c r="USM81" s="287"/>
      <c r="USN81" s="288"/>
      <c r="USO81" s="288"/>
      <c r="USP81" s="288"/>
      <c r="USQ81" s="288"/>
      <c r="USR81" s="288"/>
      <c r="USS81" s="288"/>
      <c r="UST81" s="288"/>
      <c r="USU81" s="288"/>
      <c r="USV81" s="288"/>
      <c r="USW81" s="288"/>
      <c r="USX81" s="288"/>
      <c r="USY81" s="289"/>
      <c r="USZ81" s="287"/>
      <c r="UTA81" s="288"/>
      <c r="UTB81" s="288"/>
      <c r="UTC81" s="288"/>
      <c r="UTD81" s="288"/>
      <c r="UTE81" s="288"/>
      <c r="UTF81" s="288"/>
      <c r="UTG81" s="288"/>
      <c r="UTH81" s="288"/>
      <c r="UTI81" s="288"/>
      <c r="UTJ81" s="288"/>
      <c r="UTK81" s="288"/>
      <c r="UTL81" s="289"/>
      <c r="UTM81" s="287"/>
      <c r="UTN81" s="288"/>
      <c r="UTO81" s="288"/>
      <c r="UTP81" s="288"/>
      <c r="UTQ81" s="288"/>
      <c r="UTR81" s="288"/>
      <c r="UTS81" s="288"/>
      <c r="UTT81" s="288"/>
      <c r="UTU81" s="288"/>
      <c r="UTV81" s="288"/>
      <c r="UTW81" s="288"/>
      <c r="UTX81" s="288"/>
      <c r="UTY81" s="289"/>
      <c r="UTZ81" s="287"/>
      <c r="UUA81" s="288"/>
      <c r="UUB81" s="288"/>
      <c r="UUC81" s="288"/>
      <c r="UUD81" s="288"/>
      <c r="UUE81" s="288"/>
      <c r="UUF81" s="288"/>
      <c r="UUG81" s="288"/>
      <c r="UUH81" s="288"/>
      <c r="UUI81" s="288"/>
      <c r="UUJ81" s="288"/>
      <c r="UUK81" s="288"/>
      <c r="UUL81" s="289"/>
      <c r="UUM81" s="287"/>
      <c r="UUN81" s="288"/>
      <c r="UUO81" s="288"/>
      <c r="UUP81" s="288"/>
      <c r="UUQ81" s="288"/>
      <c r="UUR81" s="288"/>
      <c r="UUS81" s="288"/>
      <c r="UUT81" s="288"/>
      <c r="UUU81" s="288"/>
      <c r="UUV81" s="288"/>
      <c r="UUW81" s="288"/>
      <c r="UUX81" s="288"/>
      <c r="UUY81" s="289"/>
      <c r="UUZ81" s="287"/>
      <c r="UVA81" s="288"/>
      <c r="UVB81" s="288"/>
      <c r="UVC81" s="288"/>
      <c r="UVD81" s="288"/>
      <c r="UVE81" s="288"/>
      <c r="UVF81" s="288"/>
      <c r="UVG81" s="288"/>
      <c r="UVH81" s="288"/>
      <c r="UVI81" s="288"/>
      <c r="UVJ81" s="288"/>
      <c r="UVK81" s="288"/>
      <c r="UVL81" s="289"/>
      <c r="UVM81" s="287"/>
      <c r="UVN81" s="288"/>
      <c r="UVO81" s="288"/>
      <c r="UVP81" s="288"/>
      <c r="UVQ81" s="288"/>
      <c r="UVR81" s="288"/>
      <c r="UVS81" s="288"/>
      <c r="UVT81" s="288"/>
      <c r="UVU81" s="288"/>
      <c r="UVV81" s="288"/>
      <c r="UVW81" s="288"/>
      <c r="UVX81" s="288"/>
      <c r="UVY81" s="289"/>
      <c r="UVZ81" s="287"/>
      <c r="UWA81" s="288"/>
      <c r="UWB81" s="288"/>
      <c r="UWC81" s="288"/>
      <c r="UWD81" s="288"/>
      <c r="UWE81" s="288"/>
      <c r="UWF81" s="288"/>
      <c r="UWG81" s="288"/>
      <c r="UWH81" s="288"/>
      <c r="UWI81" s="288"/>
      <c r="UWJ81" s="288"/>
      <c r="UWK81" s="288"/>
      <c r="UWL81" s="289"/>
      <c r="UWM81" s="287"/>
      <c r="UWN81" s="288"/>
      <c r="UWO81" s="288"/>
      <c r="UWP81" s="288"/>
      <c r="UWQ81" s="288"/>
      <c r="UWR81" s="288"/>
      <c r="UWS81" s="288"/>
      <c r="UWT81" s="288"/>
      <c r="UWU81" s="288"/>
      <c r="UWV81" s="288"/>
      <c r="UWW81" s="288"/>
      <c r="UWX81" s="288"/>
      <c r="UWY81" s="289"/>
      <c r="UWZ81" s="287"/>
      <c r="UXA81" s="288"/>
      <c r="UXB81" s="288"/>
      <c r="UXC81" s="288"/>
      <c r="UXD81" s="288"/>
      <c r="UXE81" s="288"/>
      <c r="UXF81" s="288"/>
      <c r="UXG81" s="288"/>
      <c r="UXH81" s="288"/>
      <c r="UXI81" s="288"/>
      <c r="UXJ81" s="288"/>
      <c r="UXK81" s="288"/>
      <c r="UXL81" s="289"/>
      <c r="UXM81" s="287"/>
      <c r="UXN81" s="288"/>
      <c r="UXO81" s="288"/>
      <c r="UXP81" s="288"/>
      <c r="UXQ81" s="288"/>
      <c r="UXR81" s="288"/>
      <c r="UXS81" s="288"/>
      <c r="UXT81" s="288"/>
      <c r="UXU81" s="288"/>
      <c r="UXV81" s="288"/>
      <c r="UXW81" s="288"/>
      <c r="UXX81" s="288"/>
      <c r="UXY81" s="289"/>
      <c r="UXZ81" s="287"/>
      <c r="UYA81" s="288"/>
      <c r="UYB81" s="288"/>
      <c r="UYC81" s="288"/>
      <c r="UYD81" s="288"/>
      <c r="UYE81" s="288"/>
      <c r="UYF81" s="288"/>
      <c r="UYG81" s="288"/>
      <c r="UYH81" s="288"/>
      <c r="UYI81" s="288"/>
      <c r="UYJ81" s="288"/>
      <c r="UYK81" s="288"/>
      <c r="UYL81" s="289"/>
      <c r="UYM81" s="287"/>
      <c r="UYN81" s="288"/>
      <c r="UYO81" s="288"/>
      <c r="UYP81" s="288"/>
      <c r="UYQ81" s="288"/>
      <c r="UYR81" s="288"/>
      <c r="UYS81" s="288"/>
      <c r="UYT81" s="288"/>
      <c r="UYU81" s="288"/>
      <c r="UYV81" s="288"/>
      <c r="UYW81" s="288"/>
      <c r="UYX81" s="288"/>
      <c r="UYY81" s="289"/>
      <c r="UYZ81" s="287"/>
      <c r="UZA81" s="288"/>
      <c r="UZB81" s="288"/>
      <c r="UZC81" s="288"/>
      <c r="UZD81" s="288"/>
      <c r="UZE81" s="288"/>
      <c r="UZF81" s="288"/>
      <c r="UZG81" s="288"/>
      <c r="UZH81" s="288"/>
      <c r="UZI81" s="288"/>
      <c r="UZJ81" s="288"/>
      <c r="UZK81" s="288"/>
      <c r="UZL81" s="289"/>
      <c r="UZM81" s="287"/>
      <c r="UZN81" s="288"/>
      <c r="UZO81" s="288"/>
      <c r="UZP81" s="288"/>
      <c r="UZQ81" s="288"/>
      <c r="UZR81" s="288"/>
      <c r="UZS81" s="288"/>
      <c r="UZT81" s="288"/>
      <c r="UZU81" s="288"/>
      <c r="UZV81" s="288"/>
      <c r="UZW81" s="288"/>
      <c r="UZX81" s="288"/>
      <c r="UZY81" s="289"/>
      <c r="UZZ81" s="287"/>
      <c r="VAA81" s="288"/>
      <c r="VAB81" s="288"/>
      <c r="VAC81" s="288"/>
      <c r="VAD81" s="288"/>
      <c r="VAE81" s="288"/>
      <c r="VAF81" s="288"/>
      <c r="VAG81" s="288"/>
      <c r="VAH81" s="288"/>
      <c r="VAI81" s="288"/>
      <c r="VAJ81" s="288"/>
      <c r="VAK81" s="288"/>
      <c r="VAL81" s="289"/>
      <c r="VAM81" s="287"/>
      <c r="VAN81" s="288"/>
      <c r="VAO81" s="288"/>
      <c r="VAP81" s="288"/>
      <c r="VAQ81" s="288"/>
      <c r="VAR81" s="288"/>
      <c r="VAS81" s="288"/>
      <c r="VAT81" s="288"/>
      <c r="VAU81" s="288"/>
      <c r="VAV81" s="288"/>
      <c r="VAW81" s="288"/>
      <c r="VAX81" s="288"/>
      <c r="VAY81" s="289"/>
      <c r="VAZ81" s="287"/>
      <c r="VBA81" s="288"/>
      <c r="VBB81" s="288"/>
      <c r="VBC81" s="288"/>
      <c r="VBD81" s="288"/>
      <c r="VBE81" s="288"/>
      <c r="VBF81" s="288"/>
      <c r="VBG81" s="288"/>
      <c r="VBH81" s="288"/>
      <c r="VBI81" s="288"/>
      <c r="VBJ81" s="288"/>
      <c r="VBK81" s="288"/>
      <c r="VBL81" s="289"/>
      <c r="VBM81" s="287"/>
      <c r="VBN81" s="288"/>
      <c r="VBO81" s="288"/>
      <c r="VBP81" s="288"/>
      <c r="VBQ81" s="288"/>
      <c r="VBR81" s="288"/>
      <c r="VBS81" s="288"/>
      <c r="VBT81" s="288"/>
      <c r="VBU81" s="288"/>
      <c r="VBV81" s="288"/>
      <c r="VBW81" s="288"/>
      <c r="VBX81" s="288"/>
      <c r="VBY81" s="289"/>
      <c r="VBZ81" s="287"/>
      <c r="VCA81" s="288"/>
      <c r="VCB81" s="288"/>
      <c r="VCC81" s="288"/>
      <c r="VCD81" s="288"/>
      <c r="VCE81" s="288"/>
      <c r="VCF81" s="288"/>
      <c r="VCG81" s="288"/>
      <c r="VCH81" s="288"/>
      <c r="VCI81" s="288"/>
      <c r="VCJ81" s="288"/>
      <c r="VCK81" s="288"/>
      <c r="VCL81" s="289"/>
      <c r="VCM81" s="287"/>
      <c r="VCN81" s="288"/>
      <c r="VCO81" s="288"/>
      <c r="VCP81" s="288"/>
      <c r="VCQ81" s="288"/>
      <c r="VCR81" s="288"/>
      <c r="VCS81" s="288"/>
      <c r="VCT81" s="288"/>
      <c r="VCU81" s="288"/>
      <c r="VCV81" s="288"/>
      <c r="VCW81" s="288"/>
      <c r="VCX81" s="288"/>
      <c r="VCY81" s="289"/>
      <c r="VCZ81" s="287"/>
      <c r="VDA81" s="288"/>
      <c r="VDB81" s="288"/>
      <c r="VDC81" s="288"/>
      <c r="VDD81" s="288"/>
      <c r="VDE81" s="288"/>
      <c r="VDF81" s="288"/>
      <c r="VDG81" s="288"/>
      <c r="VDH81" s="288"/>
      <c r="VDI81" s="288"/>
      <c r="VDJ81" s="288"/>
      <c r="VDK81" s="288"/>
      <c r="VDL81" s="289"/>
      <c r="VDM81" s="287"/>
      <c r="VDN81" s="288"/>
      <c r="VDO81" s="288"/>
      <c r="VDP81" s="288"/>
      <c r="VDQ81" s="288"/>
      <c r="VDR81" s="288"/>
      <c r="VDS81" s="288"/>
      <c r="VDT81" s="288"/>
      <c r="VDU81" s="288"/>
      <c r="VDV81" s="288"/>
      <c r="VDW81" s="288"/>
      <c r="VDX81" s="288"/>
      <c r="VDY81" s="289"/>
      <c r="VDZ81" s="287"/>
      <c r="VEA81" s="288"/>
      <c r="VEB81" s="288"/>
      <c r="VEC81" s="288"/>
      <c r="VED81" s="288"/>
      <c r="VEE81" s="288"/>
      <c r="VEF81" s="288"/>
      <c r="VEG81" s="288"/>
      <c r="VEH81" s="288"/>
      <c r="VEI81" s="288"/>
      <c r="VEJ81" s="288"/>
      <c r="VEK81" s="288"/>
      <c r="VEL81" s="289"/>
      <c r="VEM81" s="287"/>
      <c r="VEN81" s="288"/>
      <c r="VEO81" s="288"/>
      <c r="VEP81" s="288"/>
      <c r="VEQ81" s="288"/>
      <c r="VER81" s="288"/>
      <c r="VES81" s="288"/>
      <c r="VET81" s="288"/>
      <c r="VEU81" s="288"/>
      <c r="VEV81" s="288"/>
      <c r="VEW81" s="288"/>
      <c r="VEX81" s="288"/>
      <c r="VEY81" s="289"/>
      <c r="VEZ81" s="287"/>
      <c r="VFA81" s="288"/>
      <c r="VFB81" s="288"/>
      <c r="VFC81" s="288"/>
      <c r="VFD81" s="288"/>
      <c r="VFE81" s="288"/>
      <c r="VFF81" s="288"/>
      <c r="VFG81" s="288"/>
      <c r="VFH81" s="288"/>
      <c r="VFI81" s="288"/>
      <c r="VFJ81" s="288"/>
      <c r="VFK81" s="288"/>
      <c r="VFL81" s="289"/>
      <c r="VFM81" s="287"/>
      <c r="VFN81" s="288"/>
      <c r="VFO81" s="288"/>
      <c r="VFP81" s="288"/>
      <c r="VFQ81" s="288"/>
      <c r="VFR81" s="288"/>
      <c r="VFS81" s="288"/>
      <c r="VFT81" s="288"/>
      <c r="VFU81" s="288"/>
      <c r="VFV81" s="288"/>
      <c r="VFW81" s="288"/>
      <c r="VFX81" s="288"/>
      <c r="VFY81" s="289"/>
      <c r="VFZ81" s="287"/>
      <c r="VGA81" s="288"/>
      <c r="VGB81" s="288"/>
      <c r="VGC81" s="288"/>
      <c r="VGD81" s="288"/>
      <c r="VGE81" s="288"/>
      <c r="VGF81" s="288"/>
      <c r="VGG81" s="288"/>
      <c r="VGH81" s="288"/>
      <c r="VGI81" s="288"/>
      <c r="VGJ81" s="288"/>
      <c r="VGK81" s="288"/>
      <c r="VGL81" s="289"/>
      <c r="VGM81" s="287"/>
      <c r="VGN81" s="288"/>
      <c r="VGO81" s="288"/>
      <c r="VGP81" s="288"/>
      <c r="VGQ81" s="288"/>
      <c r="VGR81" s="288"/>
      <c r="VGS81" s="288"/>
      <c r="VGT81" s="288"/>
      <c r="VGU81" s="288"/>
      <c r="VGV81" s="288"/>
      <c r="VGW81" s="288"/>
      <c r="VGX81" s="288"/>
      <c r="VGY81" s="289"/>
      <c r="VGZ81" s="287"/>
      <c r="VHA81" s="288"/>
      <c r="VHB81" s="288"/>
      <c r="VHC81" s="288"/>
      <c r="VHD81" s="288"/>
      <c r="VHE81" s="288"/>
      <c r="VHF81" s="288"/>
      <c r="VHG81" s="288"/>
      <c r="VHH81" s="288"/>
      <c r="VHI81" s="288"/>
      <c r="VHJ81" s="288"/>
      <c r="VHK81" s="288"/>
      <c r="VHL81" s="289"/>
      <c r="VHM81" s="287"/>
      <c r="VHN81" s="288"/>
      <c r="VHO81" s="288"/>
      <c r="VHP81" s="288"/>
      <c r="VHQ81" s="288"/>
      <c r="VHR81" s="288"/>
      <c r="VHS81" s="288"/>
      <c r="VHT81" s="288"/>
      <c r="VHU81" s="288"/>
      <c r="VHV81" s="288"/>
      <c r="VHW81" s="288"/>
      <c r="VHX81" s="288"/>
      <c r="VHY81" s="289"/>
      <c r="VHZ81" s="287"/>
      <c r="VIA81" s="288"/>
      <c r="VIB81" s="288"/>
      <c r="VIC81" s="288"/>
      <c r="VID81" s="288"/>
      <c r="VIE81" s="288"/>
      <c r="VIF81" s="288"/>
      <c r="VIG81" s="288"/>
      <c r="VIH81" s="288"/>
      <c r="VII81" s="288"/>
      <c r="VIJ81" s="288"/>
      <c r="VIK81" s="288"/>
      <c r="VIL81" s="289"/>
      <c r="VIM81" s="287"/>
      <c r="VIN81" s="288"/>
      <c r="VIO81" s="288"/>
      <c r="VIP81" s="288"/>
      <c r="VIQ81" s="288"/>
      <c r="VIR81" s="288"/>
      <c r="VIS81" s="288"/>
      <c r="VIT81" s="288"/>
      <c r="VIU81" s="288"/>
      <c r="VIV81" s="288"/>
      <c r="VIW81" s="288"/>
      <c r="VIX81" s="288"/>
      <c r="VIY81" s="289"/>
      <c r="VIZ81" s="287"/>
      <c r="VJA81" s="288"/>
      <c r="VJB81" s="288"/>
      <c r="VJC81" s="288"/>
      <c r="VJD81" s="288"/>
      <c r="VJE81" s="288"/>
      <c r="VJF81" s="288"/>
      <c r="VJG81" s="288"/>
      <c r="VJH81" s="288"/>
      <c r="VJI81" s="288"/>
      <c r="VJJ81" s="288"/>
      <c r="VJK81" s="288"/>
      <c r="VJL81" s="289"/>
      <c r="VJM81" s="287"/>
      <c r="VJN81" s="288"/>
      <c r="VJO81" s="288"/>
      <c r="VJP81" s="288"/>
      <c r="VJQ81" s="288"/>
      <c r="VJR81" s="288"/>
      <c r="VJS81" s="288"/>
      <c r="VJT81" s="288"/>
      <c r="VJU81" s="288"/>
      <c r="VJV81" s="288"/>
      <c r="VJW81" s="288"/>
      <c r="VJX81" s="288"/>
      <c r="VJY81" s="289"/>
      <c r="VJZ81" s="287"/>
      <c r="VKA81" s="288"/>
      <c r="VKB81" s="288"/>
      <c r="VKC81" s="288"/>
      <c r="VKD81" s="288"/>
      <c r="VKE81" s="288"/>
      <c r="VKF81" s="288"/>
      <c r="VKG81" s="288"/>
      <c r="VKH81" s="288"/>
      <c r="VKI81" s="288"/>
      <c r="VKJ81" s="288"/>
      <c r="VKK81" s="288"/>
      <c r="VKL81" s="289"/>
      <c r="VKM81" s="287"/>
      <c r="VKN81" s="288"/>
      <c r="VKO81" s="288"/>
      <c r="VKP81" s="288"/>
      <c r="VKQ81" s="288"/>
      <c r="VKR81" s="288"/>
      <c r="VKS81" s="288"/>
      <c r="VKT81" s="288"/>
      <c r="VKU81" s="288"/>
      <c r="VKV81" s="288"/>
      <c r="VKW81" s="288"/>
      <c r="VKX81" s="288"/>
      <c r="VKY81" s="289"/>
      <c r="VKZ81" s="287"/>
      <c r="VLA81" s="288"/>
      <c r="VLB81" s="288"/>
      <c r="VLC81" s="288"/>
      <c r="VLD81" s="288"/>
      <c r="VLE81" s="288"/>
      <c r="VLF81" s="288"/>
      <c r="VLG81" s="288"/>
      <c r="VLH81" s="288"/>
      <c r="VLI81" s="288"/>
      <c r="VLJ81" s="288"/>
      <c r="VLK81" s="288"/>
      <c r="VLL81" s="289"/>
      <c r="VLM81" s="287"/>
      <c r="VLN81" s="288"/>
      <c r="VLO81" s="288"/>
      <c r="VLP81" s="288"/>
      <c r="VLQ81" s="288"/>
      <c r="VLR81" s="288"/>
      <c r="VLS81" s="288"/>
      <c r="VLT81" s="288"/>
      <c r="VLU81" s="288"/>
      <c r="VLV81" s="288"/>
      <c r="VLW81" s="288"/>
      <c r="VLX81" s="288"/>
      <c r="VLY81" s="289"/>
      <c r="VLZ81" s="287"/>
      <c r="VMA81" s="288"/>
      <c r="VMB81" s="288"/>
      <c r="VMC81" s="288"/>
      <c r="VMD81" s="288"/>
      <c r="VME81" s="288"/>
      <c r="VMF81" s="288"/>
      <c r="VMG81" s="288"/>
      <c r="VMH81" s="288"/>
      <c r="VMI81" s="288"/>
      <c r="VMJ81" s="288"/>
      <c r="VMK81" s="288"/>
      <c r="VML81" s="289"/>
      <c r="VMM81" s="287"/>
      <c r="VMN81" s="288"/>
      <c r="VMO81" s="288"/>
      <c r="VMP81" s="288"/>
      <c r="VMQ81" s="288"/>
      <c r="VMR81" s="288"/>
      <c r="VMS81" s="288"/>
      <c r="VMT81" s="288"/>
      <c r="VMU81" s="288"/>
      <c r="VMV81" s="288"/>
      <c r="VMW81" s="288"/>
      <c r="VMX81" s="288"/>
      <c r="VMY81" s="289"/>
      <c r="VMZ81" s="287"/>
      <c r="VNA81" s="288"/>
      <c r="VNB81" s="288"/>
      <c r="VNC81" s="288"/>
      <c r="VND81" s="288"/>
      <c r="VNE81" s="288"/>
      <c r="VNF81" s="288"/>
      <c r="VNG81" s="288"/>
      <c r="VNH81" s="288"/>
      <c r="VNI81" s="288"/>
      <c r="VNJ81" s="288"/>
      <c r="VNK81" s="288"/>
      <c r="VNL81" s="289"/>
      <c r="VNM81" s="287"/>
      <c r="VNN81" s="288"/>
      <c r="VNO81" s="288"/>
      <c r="VNP81" s="288"/>
      <c r="VNQ81" s="288"/>
      <c r="VNR81" s="288"/>
      <c r="VNS81" s="288"/>
      <c r="VNT81" s="288"/>
      <c r="VNU81" s="288"/>
      <c r="VNV81" s="288"/>
      <c r="VNW81" s="288"/>
      <c r="VNX81" s="288"/>
      <c r="VNY81" s="289"/>
      <c r="VNZ81" s="287"/>
      <c r="VOA81" s="288"/>
      <c r="VOB81" s="288"/>
      <c r="VOC81" s="288"/>
      <c r="VOD81" s="288"/>
      <c r="VOE81" s="288"/>
      <c r="VOF81" s="288"/>
      <c r="VOG81" s="288"/>
      <c r="VOH81" s="288"/>
      <c r="VOI81" s="288"/>
      <c r="VOJ81" s="288"/>
      <c r="VOK81" s="288"/>
      <c r="VOL81" s="289"/>
      <c r="VOM81" s="287"/>
      <c r="VON81" s="288"/>
      <c r="VOO81" s="288"/>
      <c r="VOP81" s="288"/>
      <c r="VOQ81" s="288"/>
      <c r="VOR81" s="288"/>
      <c r="VOS81" s="288"/>
      <c r="VOT81" s="288"/>
      <c r="VOU81" s="288"/>
      <c r="VOV81" s="288"/>
      <c r="VOW81" s="288"/>
      <c r="VOX81" s="288"/>
      <c r="VOY81" s="289"/>
      <c r="VOZ81" s="287"/>
      <c r="VPA81" s="288"/>
      <c r="VPB81" s="288"/>
      <c r="VPC81" s="288"/>
      <c r="VPD81" s="288"/>
      <c r="VPE81" s="288"/>
      <c r="VPF81" s="288"/>
      <c r="VPG81" s="288"/>
      <c r="VPH81" s="288"/>
      <c r="VPI81" s="288"/>
      <c r="VPJ81" s="288"/>
      <c r="VPK81" s="288"/>
      <c r="VPL81" s="289"/>
      <c r="VPM81" s="287"/>
      <c r="VPN81" s="288"/>
      <c r="VPO81" s="288"/>
      <c r="VPP81" s="288"/>
      <c r="VPQ81" s="288"/>
      <c r="VPR81" s="288"/>
      <c r="VPS81" s="288"/>
      <c r="VPT81" s="288"/>
      <c r="VPU81" s="288"/>
      <c r="VPV81" s="288"/>
      <c r="VPW81" s="288"/>
      <c r="VPX81" s="288"/>
      <c r="VPY81" s="289"/>
      <c r="VPZ81" s="287"/>
      <c r="VQA81" s="288"/>
      <c r="VQB81" s="288"/>
      <c r="VQC81" s="288"/>
      <c r="VQD81" s="288"/>
      <c r="VQE81" s="288"/>
      <c r="VQF81" s="288"/>
      <c r="VQG81" s="288"/>
      <c r="VQH81" s="288"/>
      <c r="VQI81" s="288"/>
      <c r="VQJ81" s="288"/>
      <c r="VQK81" s="288"/>
      <c r="VQL81" s="289"/>
      <c r="VQM81" s="287"/>
      <c r="VQN81" s="288"/>
      <c r="VQO81" s="288"/>
      <c r="VQP81" s="288"/>
      <c r="VQQ81" s="288"/>
      <c r="VQR81" s="288"/>
      <c r="VQS81" s="288"/>
      <c r="VQT81" s="288"/>
      <c r="VQU81" s="288"/>
      <c r="VQV81" s="288"/>
      <c r="VQW81" s="288"/>
      <c r="VQX81" s="288"/>
      <c r="VQY81" s="289"/>
      <c r="VQZ81" s="287"/>
      <c r="VRA81" s="288"/>
      <c r="VRB81" s="288"/>
      <c r="VRC81" s="288"/>
      <c r="VRD81" s="288"/>
      <c r="VRE81" s="288"/>
      <c r="VRF81" s="288"/>
      <c r="VRG81" s="288"/>
      <c r="VRH81" s="288"/>
      <c r="VRI81" s="288"/>
      <c r="VRJ81" s="288"/>
      <c r="VRK81" s="288"/>
      <c r="VRL81" s="289"/>
      <c r="VRM81" s="287"/>
      <c r="VRN81" s="288"/>
      <c r="VRO81" s="288"/>
      <c r="VRP81" s="288"/>
      <c r="VRQ81" s="288"/>
      <c r="VRR81" s="288"/>
      <c r="VRS81" s="288"/>
      <c r="VRT81" s="288"/>
      <c r="VRU81" s="288"/>
      <c r="VRV81" s="288"/>
      <c r="VRW81" s="288"/>
      <c r="VRX81" s="288"/>
      <c r="VRY81" s="289"/>
      <c r="VRZ81" s="287"/>
      <c r="VSA81" s="288"/>
      <c r="VSB81" s="288"/>
      <c r="VSC81" s="288"/>
      <c r="VSD81" s="288"/>
      <c r="VSE81" s="288"/>
      <c r="VSF81" s="288"/>
      <c r="VSG81" s="288"/>
      <c r="VSH81" s="288"/>
      <c r="VSI81" s="288"/>
      <c r="VSJ81" s="288"/>
      <c r="VSK81" s="288"/>
      <c r="VSL81" s="289"/>
      <c r="VSM81" s="287"/>
      <c r="VSN81" s="288"/>
      <c r="VSO81" s="288"/>
      <c r="VSP81" s="288"/>
      <c r="VSQ81" s="288"/>
      <c r="VSR81" s="288"/>
      <c r="VSS81" s="288"/>
      <c r="VST81" s="288"/>
      <c r="VSU81" s="288"/>
      <c r="VSV81" s="288"/>
      <c r="VSW81" s="288"/>
      <c r="VSX81" s="288"/>
      <c r="VSY81" s="289"/>
      <c r="VSZ81" s="287"/>
      <c r="VTA81" s="288"/>
      <c r="VTB81" s="288"/>
      <c r="VTC81" s="288"/>
      <c r="VTD81" s="288"/>
      <c r="VTE81" s="288"/>
      <c r="VTF81" s="288"/>
      <c r="VTG81" s="288"/>
      <c r="VTH81" s="288"/>
      <c r="VTI81" s="288"/>
      <c r="VTJ81" s="288"/>
      <c r="VTK81" s="288"/>
      <c r="VTL81" s="289"/>
      <c r="VTM81" s="287"/>
      <c r="VTN81" s="288"/>
      <c r="VTO81" s="288"/>
      <c r="VTP81" s="288"/>
      <c r="VTQ81" s="288"/>
      <c r="VTR81" s="288"/>
      <c r="VTS81" s="288"/>
      <c r="VTT81" s="288"/>
      <c r="VTU81" s="288"/>
      <c r="VTV81" s="288"/>
      <c r="VTW81" s="288"/>
      <c r="VTX81" s="288"/>
      <c r="VTY81" s="289"/>
      <c r="VTZ81" s="287"/>
      <c r="VUA81" s="288"/>
      <c r="VUB81" s="288"/>
      <c r="VUC81" s="288"/>
      <c r="VUD81" s="288"/>
      <c r="VUE81" s="288"/>
      <c r="VUF81" s="288"/>
      <c r="VUG81" s="288"/>
      <c r="VUH81" s="288"/>
      <c r="VUI81" s="288"/>
      <c r="VUJ81" s="288"/>
      <c r="VUK81" s="288"/>
      <c r="VUL81" s="289"/>
      <c r="VUM81" s="287"/>
      <c r="VUN81" s="288"/>
      <c r="VUO81" s="288"/>
      <c r="VUP81" s="288"/>
      <c r="VUQ81" s="288"/>
      <c r="VUR81" s="288"/>
      <c r="VUS81" s="288"/>
      <c r="VUT81" s="288"/>
      <c r="VUU81" s="288"/>
      <c r="VUV81" s="288"/>
      <c r="VUW81" s="288"/>
      <c r="VUX81" s="288"/>
      <c r="VUY81" s="289"/>
      <c r="VUZ81" s="287"/>
      <c r="VVA81" s="288"/>
      <c r="VVB81" s="288"/>
      <c r="VVC81" s="288"/>
      <c r="VVD81" s="288"/>
      <c r="VVE81" s="288"/>
      <c r="VVF81" s="288"/>
      <c r="VVG81" s="288"/>
      <c r="VVH81" s="288"/>
      <c r="VVI81" s="288"/>
      <c r="VVJ81" s="288"/>
      <c r="VVK81" s="288"/>
      <c r="VVL81" s="289"/>
      <c r="VVM81" s="287"/>
      <c r="VVN81" s="288"/>
      <c r="VVO81" s="288"/>
      <c r="VVP81" s="288"/>
      <c r="VVQ81" s="288"/>
      <c r="VVR81" s="288"/>
      <c r="VVS81" s="288"/>
      <c r="VVT81" s="288"/>
      <c r="VVU81" s="288"/>
      <c r="VVV81" s="288"/>
      <c r="VVW81" s="288"/>
      <c r="VVX81" s="288"/>
      <c r="VVY81" s="289"/>
      <c r="VVZ81" s="287"/>
      <c r="VWA81" s="288"/>
      <c r="VWB81" s="288"/>
      <c r="VWC81" s="288"/>
      <c r="VWD81" s="288"/>
      <c r="VWE81" s="288"/>
      <c r="VWF81" s="288"/>
      <c r="VWG81" s="288"/>
      <c r="VWH81" s="288"/>
      <c r="VWI81" s="288"/>
      <c r="VWJ81" s="288"/>
      <c r="VWK81" s="288"/>
      <c r="VWL81" s="289"/>
      <c r="VWM81" s="287"/>
      <c r="VWN81" s="288"/>
      <c r="VWO81" s="288"/>
      <c r="VWP81" s="288"/>
      <c r="VWQ81" s="288"/>
      <c r="VWR81" s="288"/>
      <c r="VWS81" s="288"/>
      <c r="VWT81" s="288"/>
      <c r="VWU81" s="288"/>
      <c r="VWV81" s="288"/>
      <c r="VWW81" s="288"/>
      <c r="VWX81" s="288"/>
      <c r="VWY81" s="289"/>
      <c r="VWZ81" s="287"/>
      <c r="VXA81" s="288"/>
      <c r="VXB81" s="288"/>
      <c r="VXC81" s="288"/>
      <c r="VXD81" s="288"/>
      <c r="VXE81" s="288"/>
      <c r="VXF81" s="288"/>
      <c r="VXG81" s="288"/>
      <c r="VXH81" s="288"/>
      <c r="VXI81" s="288"/>
      <c r="VXJ81" s="288"/>
      <c r="VXK81" s="288"/>
      <c r="VXL81" s="289"/>
      <c r="VXM81" s="287"/>
      <c r="VXN81" s="288"/>
      <c r="VXO81" s="288"/>
      <c r="VXP81" s="288"/>
      <c r="VXQ81" s="288"/>
      <c r="VXR81" s="288"/>
      <c r="VXS81" s="288"/>
      <c r="VXT81" s="288"/>
      <c r="VXU81" s="288"/>
      <c r="VXV81" s="288"/>
      <c r="VXW81" s="288"/>
      <c r="VXX81" s="288"/>
      <c r="VXY81" s="289"/>
      <c r="VXZ81" s="287"/>
      <c r="VYA81" s="288"/>
      <c r="VYB81" s="288"/>
      <c r="VYC81" s="288"/>
      <c r="VYD81" s="288"/>
      <c r="VYE81" s="288"/>
      <c r="VYF81" s="288"/>
      <c r="VYG81" s="288"/>
      <c r="VYH81" s="288"/>
      <c r="VYI81" s="288"/>
      <c r="VYJ81" s="288"/>
      <c r="VYK81" s="288"/>
      <c r="VYL81" s="289"/>
      <c r="VYM81" s="287"/>
      <c r="VYN81" s="288"/>
      <c r="VYO81" s="288"/>
      <c r="VYP81" s="288"/>
      <c r="VYQ81" s="288"/>
      <c r="VYR81" s="288"/>
      <c r="VYS81" s="288"/>
      <c r="VYT81" s="288"/>
      <c r="VYU81" s="288"/>
      <c r="VYV81" s="288"/>
      <c r="VYW81" s="288"/>
      <c r="VYX81" s="288"/>
      <c r="VYY81" s="289"/>
      <c r="VYZ81" s="287"/>
      <c r="VZA81" s="288"/>
      <c r="VZB81" s="288"/>
      <c r="VZC81" s="288"/>
      <c r="VZD81" s="288"/>
      <c r="VZE81" s="288"/>
      <c r="VZF81" s="288"/>
      <c r="VZG81" s="288"/>
      <c r="VZH81" s="288"/>
      <c r="VZI81" s="288"/>
      <c r="VZJ81" s="288"/>
      <c r="VZK81" s="288"/>
      <c r="VZL81" s="289"/>
      <c r="VZM81" s="287"/>
      <c r="VZN81" s="288"/>
      <c r="VZO81" s="288"/>
      <c r="VZP81" s="288"/>
      <c r="VZQ81" s="288"/>
      <c r="VZR81" s="288"/>
      <c r="VZS81" s="288"/>
      <c r="VZT81" s="288"/>
      <c r="VZU81" s="288"/>
      <c r="VZV81" s="288"/>
      <c r="VZW81" s="288"/>
      <c r="VZX81" s="288"/>
      <c r="VZY81" s="289"/>
      <c r="VZZ81" s="287"/>
      <c r="WAA81" s="288"/>
      <c r="WAB81" s="288"/>
      <c r="WAC81" s="288"/>
      <c r="WAD81" s="288"/>
      <c r="WAE81" s="288"/>
      <c r="WAF81" s="288"/>
      <c r="WAG81" s="288"/>
      <c r="WAH81" s="288"/>
      <c r="WAI81" s="288"/>
      <c r="WAJ81" s="288"/>
      <c r="WAK81" s="288"/>
      <c r="WAL81" s="289"/>
      <c r="WAM81" s="287"/>
      <c r="WAN81" s="288"/>
      <c r="WAO81" s="288"/>
      <c r="WAP81" s="288"/>
      <c r="WAQ81" s="288"/>
      <c r="WAR81" s="288"/>
      <c r="WAS81" s="288"/>
      <c r="WAT81" s="288"/>
      <c r="WAU81" s="288"/>
      <c r="WAV81" s="288"/>
      <c r="WAW81" s="288"/>
      <c r="WAX81" s="288"/>
      <c r="WAY81" s="289"/>
      <c r="WAZ81" s="287"/>
      <c r="WBA81" s="288"/>
      <c r="WBB81" s="288"/>
      <c r="WBC81" s="288"/>
      <c r="WBD81" s="288"/>
      <c r="WBE81" s="288"/>
      <c r="WBF81" s="288"/>
      <c r="WBG81" s="288"/>
      <c r="WBH81" s="288"/>
      <c r="WBI81" s="288"/>
      <c r="WBJ81" s="288"/>
      <c r="WBK81" s="288"/>
      <c r="WBL81" s="289"/>
      <c r="WBM81" s="287"/>
      <c r="WBN81" s="288"/>
      <c r="WBO81" s="288"/>
      <c r="WBP81" s="288"/>
      <c r="WBQ81" s="288"/>
      <c r="WBR81" s="288"/>
      <c r="WBS81" s="288"/>
      <c r="WBT81" s="288"/>
      <c r="WBU81" s="288"/>
      <c r="WBV81" s="288"/>
      <c r="WBW81" s="288"/>
      <c r="WBX81" s="288"/>
      <c r="WBY81" s="289"/>
      <c r="WBZ81" s="287"/>
      <c r="WCA81" s="288"/>
      <c r="WCB81" s="288"/>
      <c r="WCC81" s="288"/>
      <c r="WCD81" s="288"/>
      <c r="WCE81" s="288"/>
      <c r="WCF81" s="288"/>
      <c r="WCG81" s="288"/>
      <c r="WCH81" s="288"/>
      <c r="WCI81" s="288"/>
      <c r="WCJ81" s="288"/>
      <c r="WCK81" s="288"/>
      <c r="WCL81" s="289"/>
      <c r="WCM81" s="287"/>
      <c r="WCN81" s="288"/>
      <c r="WCO81" s="288"/>
      <c r="WCP81" s="288"/>
      <c r="WCQ81" s="288"/>
      <c r="WCR81" s="288"/>
      <c r="WCS81" s="288"/>
      <c r="WCT81" s="288"/>
      <c r="WCU81" s="288"/>
      <c r="WCV81" s="288"/>
      <c r="WCW81" s="288"/>
      <c r="WCX81" s="288"/>
      <c r="WCY81" s="289"/>
      <c r="WCZ81" s="287"/>
      <c r="WDA81" s="288"/>
      <c r="WDB81" s="288"/>
      <c r="WDC81" s="288"/>
      <c r="WDD81" s="288"/>
      <c r="WDE81" s="288"/>
      <c r="WDF81" s="288"/>
      <c r="WDG81" s="288"/>
      <c r="WDH81" s="288"/>
      <c r="WDI81" s="288"/>
      <c r="WDJ81" s="288"/>
      <c r="WDK81" s="288"/>
      <c r="WDL81" s="289"/>
      <c r="WDM81" s="287"/>
      <c r="WDN81" s="288"/>
      <c r="WDO81" s="288"/>
      <c r="WDP81" s="288"/>
      <c r="WDQ81" s="288"/>
      <c r="WDR81" s="288"/>
      <c r="WDS81" s="288"/>
      <c r="WDT81" s="288"/>
      <c r="WDU81" s="288"/>
      <c r="WDV81" s="288"/>
      <c r="WDW81" s="288"/>
      <c r="WDX81" s="288"/>
      <c r="WDY81" s="289"/>
      <c r="WDZ81" s="287"/>
      <c r="WEA81" s="288"/>
      <c r="WEB81" s="288"/>
      <c r="WEC81" s="288"/>
      <c r="WED81" s="288"/>
      <c r="WEE81" s="288"/>
      <c r="WEF81" s="288"/>
      <c r="WEG81" s="288"/>
      <c r="WEH81" s="288"/>
      <c r="WEI81" s="288"/>
      <c r="WEJ81" s="288"/>
      <c r="WEK81" s="288"/>
      <c r="WEL81" s="289"/>
      <c r="WEM81" s="287"/>
      <c r="WEN81" s="288"/>
      <c r="WEO81" s="288"/>
      <c r="WEP81" s="288"/>
      <c r="WEQ81" s="288"/>
      <c r="WER81" s="288"/>
      <c r="WES81" s="288"/>
      <c r="WET81" s="288"/>
      <c r="WEU81" s="288"/>
      <c r="WEV81" s="288"/>
      <c r="WEW81" s="288"/>
      <c r="WEX81" s="288"/>
      <c r="WEY81" s="289"/>
      <c r="WEZ81" s="287"/>
      <c r="WFA81" s="288"/>
      <c r="WFB81" s="288"/>
      <c r="WFC81" s="288"/>
      <c r="WFD81" s="288"/>
      <c r="WFE81" s="288"/>
      <c r="WFF81" s="288"/>
      <c r="WFG81" s="288"/>
      <c r="WFH81" s="288"/>
      <c r="WFI81" s="288"/>
      <c r="WFJ81" s="288"/>
      <c r="WFK81" s="288"/>
      <c r="WFL81" s="289"/>
      <c r="WFM81" s="287"/>
      <c r="WFN81" s="288"/>
      <c r="WFO81" s="288"/>
      <c r="WFP81" s="288"/>
      <c r="WFQ81" s="288"/>
      <c r="WFR81" s="288"/>
      <c r="WFS81" s="288"/>
      <c r="WFT81" s="288"/>
      <c r="WFU81" s="288"/>
      <c r="WFV81" s="288"/>
      <c r="WFW81" s="288"/>
      <c r="WFX81" s="288"/>
      <c r="WFY81" s="289"/>
      <c r="WFZ81" s="287"/>
      <c r="WGA81" s="288"/>
      <c r="WGB81" s="288"/>
      <c r="WGC81" s="288"/>
      <c r="WGD81" s="288"/>
      <c r="WGE81" s="288"/>
      <c r="WGF81" s="288"/>
      <c r="WGG81" s="288"/>
      <c r="WGH81" s="288"/>
      <c r="WGI81" s="288"/>
      <c r="WGJ81" s="288"/>
      <c r="WGK81" s="288"/>
      <c r="WGL81" s="289"/>
      <c r="WGM81" s="287"/>
      <c r="WGN81" s="288"/>
      <c r="WGO81" s="288"/>
      <c r="WGP81" s="288"/>
      <c r="WGQ81" s="288"/>
      <c r="WGR81" s="288"/>
      <c r="WGS81" s="288"/>
      <c r="WGT81" s="288"/>
      <c r="WGU81" s="288"/>
      <c r="WGV81" s="288"/>
      <c r="WGW81" s="288"/>
      <c r="WGX81" s="288"/>
      <c r="WGY81" s="289"/>
      <c r="WGZ81" s="287"/>
      <c r="WHA81" s="288"/>
      <c r="WHB81" s="288"/>
      <c r="WHC81" s="288"/>
      <c r="WHD81" s="288"/>
      <c r="WHE81" s="288"/>
      <c r="WHF81" s="288"/>
      <c r="WHG81" s="288"/>
      <c r="WHH81" s="288"/>
      <c r="WHI81" s="288"/>
      <c r="WHJ81" s="288"/>
      <c r="WHK81" s="288"/>
      <c r="WHL81" s="289"/>
      <c r="WHM81" s="287"/>
      <c r="WHN81" s="288"/>
      <c r="WHO81" s="288"/>
      <c r="WHP81" s="288"/>
      <c r="WHQ81" s="288"/>
      <c r="WHR81" s="288"/>
      <c r="WHS81" s="288"/>
      <c r="WHT81" s="288"/>
      <c r="WHU81" s="288"/>
      <c r="WHV81" s="288"/>
      <c r="WHW81" s="288"/>
      <c r="WHX81" s="288"/>
      <c r="WHY81" s="289"/>
      <c r="WHZ81" s="287"/>
      <c r="WIA81" s="288"/>
      <c r="WIB81" s="288"/>
      <c r="WIC81" s="288"/>
      <c r="WID81" s="288"/>
      <c r="WIE81" s="288"/>
      <c r="WIF81" s="288"/>
      <c r="WIG81" s="288"/>
      <c r="WIH81" s="288"/>
      <c r="WII81" s="288"/>
      <c r="WIJ81" s="288"/>
      <c r="WIK81" s="288"/>
      <c r="WIL81" s="289"/>
      <c r="WIM81" s="287"/>
      <c r="WIN81" s="288"/>
      <c r="WIO81" s="288"/>
      <c r="WIP81" s="288"/>
      <c r="WIQ81" s="288"/>
      <c r="WIR81" s="288"/>
      <c r="WIS81" s="288"/>
      <c r="WIT81" s="288"/>
      <c r="WIU81" s="288"/>
      <c r="WIV81" s="288"/>
      <c r="WIW81" s="288"/>
      <c r="WIX81" s="288"/>
      <c r="WIY81" s="289"/>
      <c r="WIZ81" s="287"/>
      <c r="WJA81" s="288"/>
      <c r="WJB81" s="288"/>
      <c r="WJC81" s="288"/>
      <c r="WJD81" s="288"/>
      <c r="WJE81" s="288"/>
      <c r="WJF81" s="288"/>
      <c r="WJG81" s="288"/>
      <c r="WJH81" s="288"/>
      <c r="WJI81" s="288"/>
      <c r="WJJ81" s="288"/>
      <c r="WJK81" s="288"/>
      <c r="WJL81" s="289"/>
      <c r="WJM81" s="287"/>
      <c r="WJN81" s="288"/>
      <c r="WJO81" s="288"/>
      <c r="WJP81" s="288"/>
      <c r="WJQ81" s="288"/>
      <c r="WJR81" s="288"/>
      <c r="WJS81" s="288"/>
      <c r="WJT81" s="288"/>
      <c r="WJU81" s="288"/>
      <c r="WJV81" s="288"/>
      <c r="WJW81" s="288"/>
      <c r="WJX81" s="288"/>
      <c r="WJY81" s="289"/>
      <c r="WJZ81" s="287"/>
      <c r="WKA81" s="288"/>
      <c r="WKB81" s="288"/>
      <c r="WKC81" s="288"/>
      <c r="WKD81" s="288"/>
      <c r="WKE81" s="288"/>
      <c r="WKF81" s="288"/>
      <c r="WKG81" s="288"/>
      <c r="WKH81" s="288"/>
      <c r="WKI81" s="288"/>
      <c r="WKJ81" s="288"/>
      <c r="WKK81" s="288"/>
      <c r="WKL81" s="289"/>
      <c r="WKM81" s="287"/>
      <c r="WKN81" s="288"/>
      <c r="WKO81" s="288"/>
      <c r="WKP81" s="288"/>
      <c r="WKQ81" s="288"/>
      <c r="WKR81" s="288"/>
      <c r="WKS81" s="288"/>
      <c r="WKT81" s="288"/>
      <c r="WKU81" s="288"/>
      <c r="WKV81" s="288"/>
      <c r="WKW81" s="288"/>
      <c r="WKX81" s="288"/>
      <c r="WKY81" s="289"/>
      <c r="WKZ81" s="287"/>
      <c r="WLA81" s="288"/>
      <c r="WLB81" s="288"/>
      <c r="WLC81" s="288"/>
      <c r="WLD81" s="288"/>
      <c r="WLE81" s="288"/>
      <c r="WLF81" s="288"/>
      <c r="WLG81" s="288"/>
      <c r="WLH81" s="288"/>
      <c r="WLI81" s="288"/>
      <c r="WLJ81" s="288"/>
      <c r="WLK81" s="288"/>
      <c r="WLL81" s="289"/>
      <c r="WLM81" s="287"/>
      <c r="WLN81" s="288"/>
      <c r="WLO81" s="288"/>
      <c r="WLP81" s="288"/>
      <c r="WLQ81" s="288"/>
      <c r="WLR81" s="288"/>
      <c r="WLS81" s="288"/>
      <c r="WLT81" s="288"/>
      <c r="WLU81" s="288"/>
      <c r="WLV81" s="288"/>
      <c r="WLW81" s="288"/>
      <c r="WLX81" s="288"/>
      <c r="WLY81" s="289"/>
      <c r="WLZ81" s="287"/>
      <c r="WMA81" s="288"/>
      <c r="WMB81" s="288"/>
      <c r="WMC81" s="288"/>
      <c r="WMD81" s="288"/>
      <c r="WME81" s="288"/>
      <c r="WMF81" s="288"/>
      <c r="WMG81" s="288"/>
      <c r="WMH81" s="288"/>
      <c r="WMI81" s="288"/>
      <c r="WMJ81" s="288"/>
      <c r="WMK81" s="288"/>
      <c r="WML81" s="289"/>
      <c r="WMM81" s="287"/>
      <c r="WMN81" s="288"/>
      <c r="WMO81" s="288"/>
      <c r="WMP81" s="288"/>
      <c r="WMQ81" s="288"/>
      <c r="WMR81" s="288"/>
      <c r="WMS81" s="288"/>
      <c r="WMT81" s="288"/>
      <c r="WMU81" s="288"/>
      <c r="WMV81" s="288"/>
      <c r="WMW81" s="288"/>
      <c r="WMX81" s="288"/>
      <c r="WMY81" s="289"/>
      <c r="WMZ81" s="287"/>
      <c r="WNA81" s="288"/>
      <c r="WNB81" s="288"/>
      <c r="WNC81" s="288"/>
      <c r="WND81" s="288"/>
      <c r="WNE81" s="288"/>
      <c r="WNF81" s="288"/>
      <c r="WNG81" s="288"/>
      <c r="WNH81" s="288"/>
      <c r="WNI81" s="288"/>
      <c r="WNJ81" s="288"/>
      <c r="WNK81" s="288"/>
      <c r="WNL81" s="289"/>
      <c r="WNM81" s="287"/>
      <c r="WNN81" s="288"/>
      <c r="WNO81" s="288"/>
      <c r="WNP81" s="288"/>
      <c r="WNQ81" s="288"/>
      <c r="WNR81" s="288"/>
      <c r="WNS81" s="288"/>
      <c r="WNT81" s="288"/>
      <c r="WNU81" s="288"/>
      <c r="WNV81" s="288"/>
      <c r="WNW81" s="288"/>
      <c r="WNX81" s="288"/>
      <c r="WNY81" s="289"/>
      <c r="WNZ81" s="287"/>
      <c r="WOA81" s="288"/>
      <c r="WOB81" s="288"/>
      <c r="WOC81" s="288"/>
      <c r="WOD81" s="288"/>
      <c r="WOE81" s="288"/>
      <c r="WOF81" s="288"/>
      <c r="WOG81" s="288"/>
      <c r="WOH81" s="288"/>
      <c r="WOI81" s="288"/>
      <c r="WOJ81" s="288"/>
      <c r="WOK81" s="288"/>
      <c r="WOL81" s="289"/>
      <c r="WOM81" s="287"/>
      <c r="WON81" s="288"/>
      <c r="WOO81" s="288"/>
      <c r="WOP81" s="288"/>
      <c r="WOQ81" s="288"/>
      <c r="WOR81" s="288"/>
      <c r="WOS81" s="288"/>
      <c r="WOT81" s="288"/>
      <c r="WOU81" s="288"/>
      <c r="WOV81" s="288"/>
      <c r="WOW81" s="288"/>
      <c r="WOX81" s="288"/>
      <c r="WOY81" s="289"/>
      <c r="WOZ81" s="287"/>
      <c r="WPA81" s="288"/>
      <c r="WPB81" s="288"/>
      <c r="WPC81" s="288"/>
      <c r="WPD81" s="288"/>
      <c r="WPE81" s="288"/>
      <c r="WPF81" s="288"/>
      <c r="WPG81" s="288"/>
      <c r="WPH81" s="288"/>
      <c r="WPI81" s="288"/>
      <c r="WPJ81" s="288"/>
      <c r="WPK81" s="288"/>
      <c r="WPL81" s="289"/>
      <c r="WPM81" s="287"/>
      <c r="WPN81" s="288"/>
      <c r="WPO81" s="288"/>
      <c r="WPP81" s="288"/>
      <c r="WPQ81" s="288"/>
      <c r="WPR81" s="288"/>
      <c r="WPS81" s="288"/>
      <c r="WPT81" s="288"/>
      <c r="WPU81" s="288"/>
      <c r="WPV81" s="288"/>
      <c r="WPW81" s="288"/>
      <c r="WPX81" s="288"/>
      <c r="WPY81" s="289"/>
      <c r="WPZ81" s="287"/>
      <c r="WQA81" s="288"/>
      <c r="WQB81" s="288"/>
      <c r="WQC81" s="288"/>
      <c r="WQD81" s="288"/>
      <c r="WQE81" s="288"/>
      <c r="WQF81" s="288"/>
      <c r="WQG81" s="288"/>
      <c r="WQH81" s="288"/>
      <c r="WQI81" s="288"/>
      <c r="WQJ81" s="288"/>
      <c r="WQK81" s="288"/>
      <c r="WQL81" s="289"/>
      <c r="WQM81" s="287"/>
      <c r="WQN81" s="288"/>
      <c r="WQO81" s="288"/>
      <c r="WQP81" s="288"/>
      <c r="WQQ81" s="288"/>
      <c r="WQR81" s="288"/>
      <c r="WQS81" s="288"/>
      <c r="WQT81" s="288"/>
      <c r="WQU81" s="288"/>
      <c r="WQV81" s="288"/>
      <c r="WQW81" s="288"/>
      <c r="WQX81" s="288"/>
      <c r="WQY81" s="289"/>
      <c r="WQZ81" s="287"/>
      <c r="WRA81" s="288"/>
      <c r="WRB81" s="288"/>
      <c r="WRC81" s="288"/>
      <c r="WRD81" s="288"/>
      <c r="WRE81" s="288"/>
      <c r="WRF81" s="288"/>
      <c r="WRG81" s="288"/>
      <c r="WRH81" s="288"/>
      <c r="WRI81" s="288"/>
      <c r="WRJ81" s="288"/>
      <c r="WRK81" s="288"/>
      <c r="WRL81" s="289"/>
      <c r="WRM81" s="287"/>
      <c r="WRN81" s="288"/>
      <c r="WRO81" s="288"/>
      <c r="WRP81" s="288"/>
      <c r="WRQ81" s="288"/>
      <c r="WRR81" s="288"/>
      <c r="WRS81" s="288"/>
      <c r="WRT81" s="288"/>
      <c r="WRU81" s="288"/>
      <c r="WRV81" s="288"/>
      <c r="WRW81" s="288"/>
      <c r="WRX81" s="288"/>
      <c r="WRY81" s="289"/>
      <c r="WRZ81" s="287"/>
      <c r="WSA81" s="288"/>
      <c r="WSB81" s="288"/>
      <c r="WSC81" s="288"/>
      <c r="WSD81" s="288"/>
      <c r="WSE81" s="288"/>
      <c r="WSF81" s="288"/>
      <c r="WSG81" s="288"/>
      <c r="WSH81" s="288"/>
      <c r="WSI81" s="288"/>
      <c r="WSJ81" s="288"/>
      <c r="WSK81" s="288"/>
      <c r="WSL81" s="289"/>
      <c r="WSM81" s="287"/>
      <c r="WSN81" s="288"/>
      <c r="WSO81" s="288"/>
      <c r="WSP81" s="288"/>
      <c r="WSQ81" s="288"/>
      <c r="WSR81" s="288"/>
      <c r="WSS81" s="288"/>
      <c r="WST81" s="288"/>
      <c r="WSU81" s="288"/>
      <c r="WSV81" s="288"/>
      <c r="WSW81" s="288"/>
      <c r="WSX81" s="288"/>
      <c r="WSY81" s="289"/>
      <c r="WSZ81" s="287"/>
      <c r="WTA81" s="288"/>
      <c r="WTB81" s="288"/>
      <c r="WTC81" s="288"/>
      <c r="WTD81" s="288"/>
      <c r="WTE81" s="288"/>
      <c r="WTF81" s="288"/>
      <c r="WTG81" s="288"/>
      <c r="WTH81" s="288"/>
      <c r="WTI81" s="288"/>
      <c r="WTJ81" s="288"/>
      <c r="WTK81" s="288"/>
      <c r="WTL81" s="289"/>
      <c r="WTM81" s="287"/>
      <c r="WTN81" s="288"/>
      <c r="WTO81" s="288"/>
      <c r="WTP81" s="288"/>
      <c r="WTQ81" s="288"/>
      <c r="WTR81" s="288"/>
      <c r="WTS81" s="288"/>
      <c r="WTT81" s="288"/>
      <c r="WTU81" s="288"/>
      <c r="WTV81" s="288"/>
      <c r="WTW81" s="288"/>
      <c r="WTX81" s="288"/>
      <c r="WTY81" s="289"/>
      <c r="WTZ81" s="287"/>
      <c r="WUA81" s="288"/>
      <c r="WUB81" s="288"/>
      <c r="WUC81" s="288"/>
      <c r="WUD81" s="288"/>
      <c r="WUE81" s="288"/>
      <c r="WUF81" s="288"/>
      <c r="WUG81" s="288"/>
      <c r="WUH81" s="288"/>
      <c r="WUI81" s="288"/>
      <c r="WUJ81" s="288"/>
      <c r="WUK81" s="288"/>
      <c r="WUL81" s="289"/>
      <c r="WUM81" s="287"/>
      <c r="WUN81" s="288"/>
      <c r="WUO81" s="288"/>
      <c r="WUP81" s="288"/>
      <c r="WUQ81" s="288"/>
      <c r="WUR81" s="288"/>
      <c r="WUS81" s="288"/>
      <c r="WUT81" s="288"/>
      <c r="WUU81" s="288"/>
      <c r="WUV81" s="288"/>
      <c r="WUW81" s="288"/>
      <c r="WUX81" s="288"/>
      <c r="WUY81" s="289"/>
      <c r="WUZ81" s="287"/>
      <c r="WVA81" s="288"/>
      <c r="WVB81" s="288"/>
      <c r="WVC81" s="288"/>
      <c r="WVD81" s="288"/>
      <c r="WVE81" s="288"/>
      <c r="WVF81" s="288"/>
      <c r="WVG81" s="288"/>
      <c r="WVH81" s="288"/>
      <c r="WVI81" s="288"/>
      <c r="WVJ81" s="288"/>
      <c r="WVK81" s="288"/>
      <c r="WVL81" s="289"/>
      <c r="WVM81" s="287"/>
      <c r="WVN81" s="288"/>
      <c r="WVO81" s="288"/>
      <c r="WVP81" s="288"/>
      <c r="WVQ81" s="288"/>
      <c r="WVR81" s="288"/>
      <c r="WVS81" s="288"/>
      <c r="WVT81" s="288"/>
      <c r="WVU81" s="288"/>
      <c r="WVV81" s="288"/>
      <c r="WVW81" s="288"/>
      <c r="WVX81" s="288"/>
      <c r="WVY81" s="289"/>
      <c r="WVZ81" s="287"/>
      <c r="WWA81" s="288"/>
      <c r="WWB81" s="288"/>
      <c r="WWC81" s="288"/>
      <c r="WWD81" s="288"/>
      <c r="WWE81" s="288"/>
      <c r="WWF81" s="288"/>
      <c r="WWG81" s="288"/>
      <c r="WWH81" s="288"/>
      <c r="WWI81" s="288"/>
      <c r="WWJ81" s="288"/>
      <c r="WWK81" s="288"/>
      <c r="WWL81" s="289"/>
      <c r="WWM81" s="287"/>
      <c r="WWN81" s="288"/>
      <c r="WWO81" s="288"/>
      <c r="WWP81" s="288"/>
      <c r="WWQ81" s="288"/>
      <c r="WWR81" s="288"/>
      <c r="WWS81" s="288"/>
      <c r="WWT81" s="288"/>
      <c r="WWU81" s="288"/>
      <c r="WWV81" s="288"/>
      <c r="WWW81" s="288"/>
      <c r="WWX81" s="288"/>
      <c r="WWY81" s="289"/>
      <c r="WWZ81" s="287"/>
      <c r="WXA81" s="288"/>
      <c r="WXB81" s="288"/>
      <c r="WXC81" s="288"/>
      <c r="WXD81" s="288"/>
      <c r="WXE81" s="288"/>
      <c r="WXF81" s="288"/>
      <c r="WXG81" s="288"/>
      <c r="WXH81" s="288"/>
      <c r="WXI81" s="288"/>
      <c r="WXJ81" s="288"/>
      <c r="WXK81" s="288"/>
      <c r="WXL81" s="289"/>
      <c r="WXM81" s="287"/>
      <c r="WXN81" s="288"/>
      <c r="WXO81" s="288"/>
      <c r="WXP81" s="288"/>
      <c r="WXQ81" s="288"/>
      <c r="WXR81" s="288"/>
      <c r="WXS81" s="288"/>
      <c r="WXT81" s="288"/>
      <c r="WXU81" s="288"/>
      <c r="WXV81" s="288"/>
      <c r="WXW81" s="288"/>
      <c r="WXX81" s="288"/>
      <c r="WXY81" s="289"/>
      <c r="WXZ81" s="287"/>
      <c r="WYA81" s="288"/>
      <c r="WYB81" s="288"/>
      <c r="WYC81" s="288"/>
      <c r="WYD81" s="288"/>
      <c r="WYE81" s="288"/>
      <c r="WYF81" s="288"/>
      <c r="WYG81" s="288"/>
      <c r="WYH81" s="288"/>
      <c r="WYI81" s="288"/>
      <c r="WYJ81" s="288"/>
      <c r="WYK81" s="288"/>
      <c r="WYL81" s="289"/>
      <c r="WYM81" s="287"/>
      <c r="WYN81" s="288"/>
      <c r="WYO81" s="288"/>
      <c r="WYP81" s="288"/>
      <c r="WYQ81" s="288"/>
      <c r="WYR81" s="288"/>
      <c r="WYS81" s="288"/>
      <c r="WYT81" s="288"/>
      <c r="WYU81" s="288"/>
      <c r="WYV81" s="288"/>
      <c r="WYW81" s="288"/>
      <c r="WYX81" s="288"/>
      <c r="WYY81" s="289"/>
      <c r="WYZ81" s="287"/>
      <c r="WZA81" s="288"/>
      <c r="WZB81" s="288"/>
      <c r="WZC81" s="288"/>
      <c r="WZD81" s="288"/>
      <c r="WZE81" s="288"/>
      <c r="WZF81" s="288"/>
      <c r="WZG81" s="288"/>
      <c r="WZH81" s="288"/>
      <c r="WZI81" s="288"/>
      <c r="WZJ81" s="288"/>
      <c r="WZK81" s="288"/>
      <c r="WZL81" s="289"/>
      <c r="WZM81" s="287"/>
      <c r="WZN81" s="288"/>
      <c r="WZO81" s="288"/>
      <c r="WZP81" s="288"/>
      <c r="WZQ81" s="288"/>
      <c r="WZR81" s="288"/>
      <c r="WZS81" s="288"/>
      <c r="WZT81" s="288"/>
      <c r="WZU81" s="288"/>
      <c r="WZV81" s="288"/>
      <c r="WZW81" s="288"/>
      <c r="WZX81" s="288"/>
      <c r="WZY81" s="289"/>
      <c r="WZZ81" s="287"/>
      <c r="XAA81" s="288"/>
      <c r="XAB81" s="288"/>
      <c r="XAC81" s="288"/>
      <c r="XAD81" s="288"/>
      <c r="XAE81" s="288"/>
      <c r="XAF81" s="288"/>
      <c r="XAG81" s="288"/>
      <c r="XAH81" s="288"/>
      <c r="XAI81" s="288"/>
      <c r="XAJ81" s="288"/>
      <c r="XAK81" s="288"/>
      <c r="XAL81" s="289"/>
      <c r="XAM81" s="287"/>
      <c r="XAN81" s="288"/>
      <c r="XAO81" s="288"/>
      <c r="XAP81" s="288"/>
      <c r="XAQ81" s="288"/>
      <c r="XAR81" s="288"/>
      <c r="XAS81" s="288"/>
      <c r="XAT81" s="288"/>
      <c r="XAU81" s="288"/>
      <c r="XAV81" s="288"/>
      <c r="XAW81" s="288"/>
      <c r="XAX81" s="288"/>
      <c r="XAY81" s="289"/>
      <c r="XAZ81" s="287"/>
      <c r="XBA81" s="288"/>
      <c r="XBB81" s="288"/>
      <c r="XBC81" s="288"/>
      <c r="XBD81" s="288"/>
      <c r="XBE81" s="288"/>
      <c r="XBF81" s="288"/>
      <c r="XBG81" s="288"/>
      <c r="XBH81" s="288"/>
      <c r="XBI81" s="288"/>
      <c r="XBJ81" s="288"/>
      <c r="XBK81" s="288"/>
      <c r="XBL81" s="289"/>
      <c r="XBM81" s="287"/>
      <c r="XBN81" s="288"/>
      <c r="XBO81" s="288"/>
      <c r="XBP81" s="288"/>
      <c r="XBQ81" s="288"/>
      <c r="XBR81" s="288"/>
      <c r="XBS81" s="288"/>
      <c r="XBT81" s="288"/>
      <c r="XBU81" s="288"/>
      <c r="XBV81" s="288"/>
      <c r="XBW81" s="288"/>
      <c r="XBX81" s="288"/>
      <c r="XBY81" s="289"/>
      <c r="XBZ81" s="287"/>
      <c r="XCA81" s="288"/>
      <c r="XCB81" s="288"/>
      <c r="XCC81" s="288"/>
      <c r="XCD81" s="288"/>
      <c r="XCE81" s="288"/>
      <c r="XCF81" s="288"/>
      <c r="XCG81" s="288"/>
      <c r="XCH81" s="288"/>
      <c r="XCI81" s="288"/>
      <c r="XCJ81" s="288"/>
      <c r="XCK81" s="288"/>
      <c r="XCL81" s="289"/>
      <c r="XCM81" s="287"/>
      <c r="XCN81" s="288"/>
      <c r="XCO81" s="288"/>
      <c r="XCP81" s="288"/>
      <c r="XCQ81" s="288"/>
      <c r="XCR81" s="288"/>
      <c r="XCS81" s="288"/>
      <c r="XCT81" s="288"/>
      <c r="XCU81" s="288"/>
      <c r="XCV81" s="288"/>
      <c r="XCW81" s="288"/>
      <c r="XCX81" s="288"/>
      <c r="XCY81" s="289"/>
      <c r="XCZ81" s="287"/>
      <c r="XDA81" s="288"/>
      <c r="XDB81" s="288"/>
      <c r="XDC81" s="288"/>
      <c r="XDD81" s="288"/>
      <c r="XDE81" s="288"/>
      <c r="XDF81" s="288"/>
      <c r="XDG81" s="288"/>
      <c r="XDH81" s="288"/>
      <c r="XDI81" s="288"/>
      <c r="XDJ81" s="288"/>
      <c r="XDK81" s="288"/>
      <c r="XDL81" s="289"/>
      <c r="XDM81" s="287"/>
      <c r="XDN81" s="288"/>
      <c r="XDO81" s="288"/>
      <c r="XDP81" s="288"/>
      <c r="XDQ81" s="288"/>
      <c r="XDR81" s="288"/>
      <c r="XDS81" s="288"/>
      <c r="XDT81" s="288"/>
      <c r="XDU81" s="288"/>
      <c r="XDV81" s="288"/>
      <c r="XDW81" s="288"/>
      <c r="XDX81" s="288"/>
      <c r="XDY81" s="289"/>
      <c r="XDZ81" s="287"/>
      <c r="XEA81" s="288"/>
      <c r="XEB81" s="288"/>
      <c r="XEC81" s="288"/>
      <c r="XED81" s="288"/>
      <c r="XEE81" s="288"/>
      <c r="XEF81" s="288"/>
      <c r="XEG81" s="288"/>
      <c r="XEH81" s="288"/>
      <c r="XEI81" s="288"/>
      <c r="XEJ81" s="288"/>
      <c r="XEK81" s="288"/>
      <c r="XEL81" s="289"/>
      <c r="XEM81" s="287"/>
      <c r="XEN81" s="288"/>
      <c r="XEO81" s="288"/>
      <c r="XEP81" s="288"/>
      <c r="XEQ81" s="288"/>
      <c r="XER81" s="288"/>
      <c r="XES81" s="288"/>
      <c r="XET81" s="288"/>
      <c r="XEU81" s="288"/>
      <c r="XEV81" s="288"/>
      <c r="XEW81" s="288"/>
      <c r="XEX81" s="288"/>
      <c r="XEY81" s="289"/>
      <c r="XEZ81" s="287"/>
      <c r="XFA81" s="288"/>
      <c r="XFB81" s="288"/>
      <c r="XFC81" s="288"/>
    </row>
    <row r="82" spans="1:16383" s="87" customFormat="1" ht="84">
      <c r="A82" s="61" t="s">
        <v>45</v>
      </c>
      <c r="B82" s="60" t="s">
        <v>182</v>
      </c>
      <c r="C82" s="25" t="s">
        <v>135</v>
      </c>
      <c r="D82" s="35" t="s">
        <v>136</v>
      </c>
      <c r="E82" s="35" t="s">
        <v>137</v>
      </c>
      <c r="F82" s="40">
        <v>0</v>
      </c>
      <c r="G82" s="59">
        <v>0</v>
      </c>
      <c r="H82" s="40">
        <v>0</v>
      </c>
      <c r="I82" s="18">
        <v>0</v>
      </c>
      <c r="J82" s="18">
        <v>0</v>
      </c>
      <c r="K82" s="18">
        <v>0</v>
      </c>
      <c r="L82" s="63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86"/>
      <c r="IY82" s="86"/>
      <c r="IZ82" s="86"/>
      <c r="JA82" s="86"/>
      <c r="JB82" s="86"/>
      <c r="JC82" s="86"/>
      <c r="JD82" s="86"/>
      <c r="JE82" s="86"/>
      <c r="JF82" s="86"/>
      <c r="JG82" s="86"/>
      <c r="JH82" s="86"/>
      <c r="JI82" s="86"/>
      <c r="JJ82" s="86"/>
      <c r="JK82" s="86"/>
      <c r="JL82" s="86"/>
      <c r="JM82" s="86"/>
      <c r="JN82" s="86"/>
      <c r="JO82" s="86"/>
      <c r="JP82" s="86"/>
      <c r="JQ82" s="86"/>
      <c r="JR82" s="86"/>
      <c r="JS82" s="86"/>
      <c r="JT82" s="86"/>
      <c r="JU82" s="86"/>
      <c r="JV82" s="86"/>
      <c r="JW82" s="86"/>
      <c r="JX82" s="86"/>
      <c r="JY82" s="86"/>
      <c r="JZ82" s="86"/>
      <c r="KA82" s="86"/>
      <c r="KB82" s="86"/>
      <c r="KC82" s="86"/>
      <c r="KD82" s="86"/>
      <c r="KE82" s="86"/>
      <c r="KF82" s="86"/>
      <c r="KG82" s="86"/>
      <c r="KH82" s="86"/>
      <c r="KI82" s="86"/>
      <c r="KJ82" s="86"/>
      <c r="KK82" s="86"/>
      <c r="KL82" s="86"/>
      <c r="KM82" s="86"/>
      <c r="KN82" s="86"/>
      <c r="KO82" s="86"/>
      <c r="KP82" s="86"/>
      <c r="KQ82" s="86"/>
      <c r="KR82" s="86"/>
      <c r="KS82" s="86"/>
      <c r="KT82" s="86"/>
      <c r="KU82" s="86"/>
      <c r="KV82" s="86"/>
      <c r="KW82" s="86"/>
      <c r="KX82" s="86"/>
      <c r="KY82" s="86"/>
      <c r="KZ82" s="86"/>
      <c r="LA82" s="86"/>
      <c r="LB82" s="86"/>
      <c r="LC82" s="86"/>
      <c r="LD82" s="86"/>
      <c r="LE82" s="86"/>
      <c r="LF82" s="86"/>
      <c r="LG82" s="86"/>
      <c r="LH82" s="86"/>
      <c r="LI82" s="86"/>
      <c r="LJ82" s="86"/>
      <c r="LK82" s="86"/>
      <c r="LL82" s="86"/>
      <c r="LM82" s="86"/>
      <c r="LN82" s="86"/>
      <c r="LO82" s="86"/>
      <c r="LP82" s="86"/>
      <c r="LQ82" s="86"/>
      <c r="LR82" s="86"/>
      <c r="LS82" s="86"/>
      <c r="LT82" s="86"/>
      <c r="LU82" s="86"/>
      <c r="LV82" s="86"/>
      <c r="LW82" s="86"/>
      <c r="LX82" s="86"/>
      <c r="LY82" s="86"/>
      <c r="LZ82" s="86"/>
      <c r="MA82" s="86"/>
      <c r="MB82" s="86"/>
      <c r="MC82" s="86"/>
      <c r="MD82" s="86"/>
      <c r="ME82" s="86"/>
      <c r="MF82" s="86"/>
      <c r="MG82" s="86"/>
      <c r="MH82" s="86"/>
      <c r="MI82" s="86"/>
      <c r="MJ82" s="86"/>
      <c r="MK82" s="86"/>
      <c r="ML82" s="86"/>
      <c r="MM82" s="86"/>
      <c r="MN82" s="86"/>
      <c r="MO82" s="86"/>
      <c r="MP82" s="86"/>
      <c r="MQ82" s="86"/>
      <c r="MR82" s="86"/>
      <c r="MS82" s="86"/>
      <c r="MT82" s="86"/>
      <c r="MU82" s="86"/>
      <c r="MV82" s="86"/>
      <c r="MW82" s="86"/>
      <c r="MX82" s="86"/>
      <c r="MY82" s="86"/>
      <c r="MZ82" s="86"/>
      <c r="NA82" s="86"/>
      <c r="NB82" s="86"/>
      <c r="NC82" s="86"/>
      <c r="ND82" s="86"/>
      <c r="NE82" s="86"/>
      <c r="NF82" s="86"/>
      <c r="NG82" s="86"/>
      <c r="NH82" s="86"/>
      <c r="NI82" s="86"/>
      <c r="NJ82" s="86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6"/>
      <c r="NY82" s="86"/>
      <c r="NZ82" s="86"/>
      <c r="OA82" s="86"/>
      <c r="OB82" s="86"/>
      <c r="OC82" s="86"/>
      <c r="OD82" s="86"/>
      <c r="OE82" s="86"/>
      <c r="OF82" s="86"/>
      <c r="OG82" s="86"/>
      <c r="OH82" s="86"/>
      <c r="OI82" s="86"/>
      <c r="OJ82" s="86"/>
      <c r="OK82" s="86"/>
      <c r="OL82" s="86"/>
      <c r="OM82" s="86"/>
      <c r="ON82" s="86"/>
      <c r="OO82" s="86"/>
      <c r="OP82" s="86"/>
      <c r="OQ82" s="86"/>
      <c r="OR82" s="86"/>
      <c r="OS82" s="86"/>
      <c r="OT82" s="86"/>
      <c r="OU82" s="86"/>
      <c r="OV82" s="86"/>
      <c r="OW82" s="86"/>
      <c r="OX82" s="86"/>
      <c r="OY82" s="86"/>
      <c r="OZ82" s="86"/>
      <c r="PA82" s="86"/>
      <c r="PB82" s="86"/>
      <c r="PC82" s="86"/>
      <c r="PD82" s="86"/>
      <c r="PE82" s="86"/>
      <c r="PF82" s="86"/>
      <c r="PG82" s="86"/>
      <c r="PH82" s="86"/>
      <c r="PI82" s="86"/>
      <c r="PJ82" s="86"/>
      <c r="PK82" s="86"/>
      <c r="PL82" s="86"/>
      <c r="PM82" s="86"/>
      <c r="PN82" s="86"/>
      <c r="PO82" s="86"/>
      <c r="PP82" s="86"/>
      <c r="PQ82" s="86"/>
      <c r="PR82" s="86"/>
      <c r="PS82" s="86"/>
      <c r="PT82" s="86"/>
      <c r="PU82" s="86"/>
      <c r="PV82" s="86"/>
      <c r="PW82" s="86"/>
      <c r="PX82" s="86"/>
      <c r="PY82" s="86"/>
      <c r="PZ82" s="86"/>
      <c r="QA82" s="86"/>
      <c r="QB82" s="86"/>
      <c r="QC82" s="86"/>
      <c r="QD82" s="86"/>
      <c r="QE82" s="86"/>
      <c r="QF82" s="86"/>
      <c r="QG82" s="86"/>
      <c r="QH82" s="86"/>
      <c r="QI82" s="86"/>
      <c r="QJ82" s="86"/>
      <c r="QK82" s="86"/>
      <c r="QL82" s="86"/>
      <c r="QM82" s="86"/>
      <c r="QN82" s="86"/>
      <c r="QO82" s="86"/>
      <c r="QP82" s="86"/>
      <c r="QQ82" s="86"/>
      <c r="QR82" s="86"/>
      <c r="QS82" s="86"/>
      <c r="QT82" s="86"/>
      <c r="QU82" s="86"/>
      <c r="QV82" s="86"/>
      <c r="QW82" s="86"/>
      <c r="QX82" s="86"/>
      <c r="QY82" s="86"/>
      <c r="QZ82" s="86"/>
      <c r="RA82" s="86"/>
      <c r="RB82" s="86"/>
      <c r="RC82" s="86"/>
      <c r="RD82" s="86"/>
      <c r="RE82" s="86"/>
      <c r="RF82" s="86"/>
      <c r="RG82" s="86"/>
      <c r="RH82" s="86"/>
      <c r="RI82" s="86"/>
      <c r="RJ82" s="86"/>
      <c r="RK82" s="86"/>
      <c r="RL82" s="86"/>
      <c r="RM82" s="86"/>
      <c r="RN82" s="86"/>
      <c r="RO82" s="86"/>
      <c r="RP82" s="86"/>
      <c r="RQ82" s="86"/>
      <c r="RR82" s="86"/>
      <c r="RS82" s="86"/>
      <c r="RT82" s="86"/>
      <c r="RU82" s="86"/>
      <c r="RV82" s="86"/>
      <c r="RW82" s="86"/>
      <c r="RX82" s="86"/>
      <c r="RY82" s="86"/>
      <c r="RZ82" s="86"/>
      <c r="SA82" s="86"/>
      <c r="SB82" s="86"/>
      <c r="SC82" s="86"/>
      <c r="SD82" s="86"/>
      <c r="SE82" s="86"/>
      <c r="SF82" s="86"/>
      <c r="SG82" s="86"/>
      <c r="SH82" s="86"/>
      <c r="SI82" s="86"/>
      <c r="SJ82" s="86"/>
      <c r="SK82" s="86"/>
      <c r="SL82" s="86"/>
      <c r="SM82" s="86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6"/>
      <c r="TB82" s="86"/>
      <c r="TC82" s="86"/>
      <c r="TD82" s="86"/>
      <c r="TE82" s="86"/>
      <c r="TF82" s="86"/>
      <c r="TG82" s="86"/>
      <c r="TH82" s="86"/>
      <c r="TI82" s="86"/>
      <c r="TJ82" s="86"/>
      <c r="TK82" s="86"/>
      <c r="TL82" s="86"/>
      <c r="TM82" s="86"/>
      <c r="TN82" s="86"/>
      <c r="TO82" s="86"/>
      <c r="TP82" s="86"/>
      <c r="TQ82" s="86"/>
      <c r="TR82" s="86"/>
      <c r="TS82" s="86"/>
      <c r="TT82" s="86"/>
      <c r="TU82" s="86"/>
      <c r="TV82" s="86"/>
      <c r="TW82" s="86"/>
      <c r="TX82" s="86"/>
      <c r="TY82" s="86"/>
      <c r="TZ82" s="86"/>
      <c r="UA82" s="86"/>
      <c r="UB82" s="86"/>
      <c r="UC82" s="86"/>
      <c r="UD82" s="86"/>
      <c r="UE82" s="86"/>
      <c r="UF82" s="86"/>
      <c r="UG82" s="86"/>
      <c r="UH82" s="86"/>
      <c r="UI82" s="86"/>
      <c r="UJ82" s="86"/>
      <c r="UK82" s="86"/>
      <c r="UL82" s="86"/>
      <c r="UM82" s="86"/>
      <c r="UN82" s="86"/>
      <c r="UO82" s="86"/>
      <c r="UP82" s="86"/>
      <c r="UQ82" s="86"/>
      <c r="UR82" s="86"/>
      <c r="US82" s="86"/>
      <c r="UT82" s="86"/>
      <c r="UU82" s="86"/>
      <c r="UV82" s="86"/>
      <c r="UW82" s="86"/>
      <c r="UX82" s="86"/>
      <c r="UY82" s="86"/>
      <c r="UZ82" s="86"/>
      <c r="VA82" s="86"/>
      <c r="VB82" s="86"/>
      <c r="VC82" s="86"/>
      <c r="VD82" s="86"/>
      <c r="VE82" s="86"/>
      <c r="VF82" s="86"/>
      <c r="VG82" s="86"/>
      <c r="VH82" s="86"/>
      <c r="VI82" s="86"/>
      <c r="VJ82" s="86"/>
      <c r="VK82" s="86"/>
      <c r="VL82" s="86"/>
      <c r="VM82" s="86"/>
      <c r="VN82" s="86"/>
      <c r="VO82" s="86"/>
      <c r="VP82" s="86"/>
      <c r="VQ82" s="86"/>
      <c r="VR82" s="86"/>
      <c r="VS82" s="86"/>
      <c r="VT82" s="86"/>
      <c r="VU82" s="86"/>
      <c r="VV82" s="86"/>
      <c r="VW82" s="86"/>
      <c r="VX82" s="86"/>
      <c r="VY82" s="86"/>
      <c r="VZ82" s="86"/>
      <c r="WA82" s="86"/>
      <c r="WB82" s="86"/>
      <c r="WC82" s="86"/>
      <c r="WD82" s="86"/>
      <c r="WE82" s="86"/>
      <c r="WF82" s="86"/>
      <c r="WG82" s="86"/>
      <c r="WH82" s="86"/>
      <c r="WI82" s="86"/>
      <c r="WJ82" s="86"/>
      <c r="WK82" s="86"/>
      <c r="WL82" s="86"/>
      <c r="WM82" s="86"/>
      <c r="WN82" s="86"/>
      <c r="WO82" s="86"/>
      <c r="WP82" s="86"/>
      <c r="WQ82" s="86"/>
      <c r="WR82" s="86"/>
      <c r="WS82" s="86"/>
      <c r="WT82" s="86"/>
      <c r="WU82" s="86"/>
      <c r="WV82" s="86"/>
      <c r="WW82" s="86"/>
      <c r="WX82" s="86"/>
      <c r="WY82" s="86"/>
      <c r="WZ82" s="86"/>
      <c r="XA82" s="86"/>
      <c r="XB82" s="86"/>
      <c r="XC82" s="86"/>
      <c r="XD82" s="86"/>
      <c r="XE82" s="86"/>
      <c r="XF82" s="86"/>
      <c r="XG82" s="86"/>
      <c r="XH82" s="86"/>
      <c r="XI82" s="86"/>
      <c r="XJ82" s="86"/>
      <c r="XK82" s="86"/>
      <c r="XL82" s="86"/>
      <c r="XM82" s="86"/>
      <c r="XN82" s="86"/>
      <c r="XO82" s="86"/>
      <c r="XP82" s="86"/>
      <c r="XQ82" s="86"/>
      <c r="XR82" s="86"/>
      <c r="XS82" s="86"/>
      <c r="XT82" s="86"/>
      <c r="XU82" s="86"/>
      <c r="XV82" s="86"/>
      <c r="XW82" s="86"/>
      <c r="XX82" s="86"/>
      <c r="XY82" s="86"/>
      <c r="XZ82" s="86"/>
      <c r="YA82" s="86"/>
      <c r="YB82" s="86"/>
      <c r="YC82" s="86"/>
      <c r="YD82" s="86"/>
      <c r="YE82" s="86"/>
      <c r="YF82" s="86"/>
      <c r="YG82" s="86"/>
      <c r="YH82" s="86"/>
      <c r="YI82" s="86"/>
      <c r="YJ82" s="86"/>
      <c r="YK82" s="86"/>
      <c r="YL82" s="86"/>
      <c r="YM82" s="86"/>
      <c r="YN82" s="86"/>
      <c r="YO82" s="86"/>
      <c r="YP82" s="86"/>
      <c r="YQ82" s="86"/>
      <c r="YR82" s="86"/>
      <c r="YS82" s="86"/>
      <c r="YT82" s="86"/>
      <c r="YU82" s="86"/>
      <c r="YV82" s="86"/>
      <c r="YW82" s="86"/>
      <c r="YX82" s="86"/>
      <c r="YY82" s="86"/>
      <c r="YZ82" s="86"/>
      <c r="ZA82" s="86"/>
      <c r="ZB82" s="86"/>
      <c r="ZC82" s="86"/>
      <c r="ZD82" s="86"/>
      <c r="ZE82" s="86"/>
      <c r="ZF82" s="86"/>
      <c r="ZG82" s="86"/>
      <c r="ZH82" s="86"/>
      <c r="ZI82" s="86"/>
      <c r="ZJ82" s="86"/>
      <c r="ZK82" s="86"/>
      <c r="ZL82" s="86"/>
      <c r="ZM82" s="86"/>
      <c r="ZN82" s="86"/>
      <c r="ZO82" s="86"/>
      <c r="ZP82" s="86"/>
      <c r="ZQ82" s="86"/>
      <c r="ZR82" s="86"/>
      <c r="ZS82" s="86"/>
      <c r="ZT82" s="86"/>
      <c r="ZU82" s="86"/>
      <c r="ZV82" s="86"/>
      <c r="ZW82" s="86"/>
      <c r="ZX82" s="86"/>
      <c r="ZY82" s="86"/>
      <c r="ZZ82" s="86"/>
      <c r="AAA82" s="86"/>
      <c r="AAB82" s="86"/>
      <c r="AAC82" s="86"/>
      <c r="AAD82" s="86"/>
      <c r="AAE82" s="86"/>
      <c r="AAF82" s="86"/>
      <c r="AAG82" s="86"/>
      <c r="AAH82" s="86"/>
      <c r="AAI82" s="86"/>
      <c r="AAJ82" s="86"/>
      <c r="AAK82" s="86"/>
      <c r="AAL82" s="86"/>
      <c r="AAM82" s="86"/>
      <c r="AAN82" s="86"/>
      <c r="AAO82" s="86"/>
      <c r="AAP82" s="86"/>
      <c r="AAQ82" s="86"/>
      <c r="AAR82" s="86"/>
      <c r="AAS82" s="86"/>
      <c r="AAT82" s="86"/>
      <c r="AAU82" s="86"/>
      <c r="AAV82" s="86"/>
      <c r="AAW82" s="86"/>
      <c r="AAX82" s="86"/>
      <c r="AAY82" s="86"/>
      <c r="AAZ82" s="86"/>
      <c r="ABA82" s="86"/>
      <c r="ABB82" s="86"/>
      <c r="ABC82" s="86"/>
      <c r="ABD82" s="86"/>
      <c r="ABE82" s="86"/>
      <c r="ABF82" s="86"/>
      <c r="ABG82" s="86"/>
      <c r="ABH82" s="86"/>
      <c r="ABI82" s="86"/>
      <c r="ABJ82" s="86"/>
      <c r="ABK82" s="86"/>
      <c r="ABL82" s="86"/>
      <c r="ABM82" s="86"/>
      <c r="ABN82" s="86"/>
      <c r="ABO82" s="86"/>
      <c r="ABP82" s="86"/>
      <c r="ABQ82" s="86"/>
      <c r="ABR82" s="86"/>
      <c r="ABS82" s="86"/>
      <c r="ABT82" s="86"/>
      <c r="ABU82" s="86"/>
      <c r="ABV82" s="86"/>
      <c r="ABW82" s="86"/>
      <c r="ABX82" s="86"/>
      <c r="ABY82" s="86"/>
      <c r="ABZ82" s="86"/>
      <c r="ACA82" s="86"/>
      <c r="ACB82" s="86"/>
      <c r="ACC82" s="86"/>
      <c r="ACD82" s="86"/>
      <c r="ACE82" s="86"/>
      <c r="ACF82" s="86"/>
      <c r="ACG82" s="86"/>
      <c r="ACH82" s="86"/>
      <c r="ACI82" s="86"/>
      <c r="ACJ82" s="86"/>
      <c r="ACK82" s="86"/>
      <c r="ACL82" s="86"/>
      <c r="ACM82" s="86"/>
      <c r="ACN82" s="86"/>
      <c r="ACO82" s="86"/>
      <c r="ACP82" s="86"/>
      <c r="ACQ82" s="86"/>
      <c r="ACR82" s="86"/>
      <c r="ACS82" s="86"/>
      <c r="ACT82" s="86"/>
      <c r="ACU82" s="86"/>
      <c r="ACV82" s="86"/>
      <c r="ACW82" s="86"/>
      <c r="ACX82" s="86"/>
      <c r="ACY82" s="86"/>
      <c r="ACZ82" s="86"/>
      <c r="ADA82" s="86"/>
      <c r="ADB82" s="86"/>
      <c r="ADC82" s="86"/>
      <c r="ADD82" s="86"/>
      <c r="ADE82" s="86"/>
      <c r="ADF82" s="86"/>
      <c r="ADG82" s="86"/>
      <c r="ADH82" s="86"/>
      <c r="ADI82" s="86"/>
      <c r="ADJ82" s="86"/>
      <c r="ADK82" s="86"/>
      <c r="ADL82" s="86"/>
      <c r="ADM82" s="86"/>
      <c r="ADN82" s="86"/>
      <c r="ADO82" s="86"/>
      <c r="ADP82" s="86"/>
      <c r="ADQ82" s="86"/>
      <c r="ADR82" s="86"/>
      <c r="ADS82" s="86"/>
      <c r="ADT82" s="86"/>
      <c r="ADU82" s="86"/>
      <c r="ADV82" s="86"/>
      <c r="ADW82" s="86"/>
      <c r="ADX82" s="86"/>
      <c r="ADY82" s="86"/>
      <c r="ADZ82" s="86"/>
      <c r="AEA82" s="86"/>
      <c r="AEB82" s="86"/>
      <c r="AEC82" s="86"/>
      <c r="AED82" s="86"/>
      <c r="AEE82" s="86"/>
      <c r="AEF82" s="86"/>
      <c r="AEG82" s="86"/>
      <c r="AEH82" s="86"/>
      <c r="AEI82" s="86"/>
      <c r="AEJ82" s="86"/>
      <c r="AEK82" s="86"/>
      <c r="AEL82" s="86"/>
      <c r="AEM82" s="86"/>
      <c r="AEN82" s="86"/>
      <c r="AEO82" s="86"/>
      <c r="AEP82" s="86"/>
      <c r="AEQ82" s="86"/>
      <c r="AER82" s="86"/>
      <c r="AES82" s="86"/>
      <c r="AET82" s="86"/>
      <c r="AEU82" s="86"/>
      <c r="AEV82" s="86"/>
      <c r="AEW82" s="86"/>
      <c r="AEX82" s="86"/>
      <c r="AEY82" s="86"/>
      <c r="AEZ82" s="86"/>
      <c r="AFA82" s="86"/>
      <c r="AFB82" s="86"/>
      <c r="AFC82" s="86"/>
      <c r="AFD82" s="86"/>
      <c r="AFE82" s="86"/>
      <c r="AFF82" s="86"/>
      <c r="AFG82" s="86"/>
      <c r="AFH82" s="86"/>
      <c r="AFI82" s="86"/>
      <c r="AFJ82" s="86"/>
      <c r="AFK82" s="86"/>
      <c r="AFL82" s="86"/>
      <c r="AFM82" s="86"/>
      <c r="AFN82" s="86"/>
      <c r="AFO82" s="86"/>
      <c r="AFP82" s="86"/>
      <c r="AFQ82" s="86"/>
      <c r="AFR82" s="86"/>
      <c r="AFS82" s="86"/>
      <c r="AFT82" s="86"/>
      <c r="AFU82" s="86"/>
      <c r="AFV82" s="86"/>
      <c r="AFW82" s="86"/>
      <c r="AFX82" s="86"/>
      <c r="AFY82" s="86"/>
      <c r="AFZ82" s="86"/>
      <c r="AGA82" s="86"/>
      <c r="AGB82" s="86"/>
      <c r="AGC82" s="86"/>
      <c r="AGD82" s="86"/>
      <c r="AGE82" s="86"/>
      <c r="AGF82" s="86"/>
      <c r="AGG82" s="86"/>
      <c r="AGH82" s="86"/>
      <c r="AGI82" s="86"/>
      <c r="AGJ82" s="86"/>
      <c r="AGK82" s="86"/>
      <c r="AGL82" s="86"/>
      <c r="AGM82" s="86"/>
      <c r="AGN82" s="86"/>
      <c r="AGO82" s="86"/>
      <c r="AGP82" s="86"/>
      <c r="AGQ82" s="86"/>
      <c r="AGR82" s="86"/>
      <c r="AGS82" s="86"/>
      <c r="AGT82" s="86"/>
      <c r="AGU82" s="86"/>
      <c r="AGV82" s="86"/>
      <c r="AGW82" s="86"/>
      <c r="AGX82" s="86"/>
      <c r="AGY82" s="86"/>
      <c r="AGZ82" s="86"/>
      <c r="AHA82" s="86"/>
      <c r="AHB82" s="86"/>
      <c r="AHC82" s="86"/>
      <c r="AHD82" s="86"/>
      <c r="AHE82" s="86"/>
      <c r="AHF82" s="86"/>
      <c r="AHG82" s="86"/>
      <c r="AHH82" s="86"/>
      <c r="AHI82" s="86"/>
      <c r="AHJ82" s="86"/>
      <c r="AHK82" s="86"/>
      <c r="AHL82" s="86"/>
      <c r="AHM82" s="86"/>
      <c r="AHN82" s="86"/>
      <c r="AHO82" s="86"/>
      <c r="AHP82" s="86"/>
      <c r="AHQ82" s="86"/>
      <c r="AHR82" s="86"/>
      <c r="AHS82" s="86"/>
      <c r="AHT82" s="86"/>
      <c r="AHU82" s="86"/>
      <c r="AHV82" s="86"/>
      <c r="AHW82" s="86"/>
      <c r="AHX82" s="86"/>
      <c r="AHY82" s="86"/>
      <c r="AHZ82" s="86"/>
      <c r="AIA82" s="86"/>
      <c r="AIB82" s="86"/>
      <c r="AIC82" s="86"/>
      <c r="AID82" s="86"/>
      <c r="AIE82" s="86"/>
      <c r="AIF82" s="86"/>
      <c r="AIG82" s="86"/>
      <c r="AIH82" s="86"/>
      <c r="AII82" s="86"/>
      <c r="AIJ82" s="86"/>
      <c r="AIK82" s="86"/>
      <c r="AIL82" s="86"/>
      <c r="AIM82" s="86"/>
      <c r="AIN82" s="86"/>
      <c r="AIO82" s="86"/>
      <c r="AIP82" s="86"/>
      <c r="AIQ82" s="86"/>
      <c r="AIR82" s="86"/>
      <c r="AIS82" s="86"/>
      <c r="AIT82" s="86"/>
      <c r="AIU82" s="86"/>
      <c r="AIV82" s="86"/>
      <c r="AIW82" s="86"/>
      <c r="AIX82" s="86"/>
      <c r="AIY82" s="86"/>
      <c r="AIZ82" s="86"/>
      <c r="AJA82" s="86"/>
      <c r="AJB82" s="86"/>
      <c r="AJC82" s="86"/>
      <c r="AJD82" s="86"/>
      <c r="AJE82" s="86"/>
      <c r="AJF82" s="86"/>
      <c r="AJG82" s="86"/>
      <c r="AJH82" s="86"/>
      <c r="AJI82" s="86"/>
      <c r="AJJ82" s="86"/>
      <c r="AJK82" s="86"/>
      <c r="AJL82" s="86"/>
      <c r="AJM82" s="86"/>
      <c r="AJN82" s="86"/>
      <c r="AJO82" s="86"/>
      <c r="AJP82" s="86"/>
      <c r="AJQ82" s="86"/>
      <c r="AJR82" s="86"/>
      <c r="AJS82" s="86"/>
      <c r="AJT82" s="86"/>
      <c r="AJU82" s="86"/>
      <c r="AJV82" s="86"/>
      <c r="AJW82" s="86"/>
      <c r="AJX82" s="86"/>
      <c r="AJY82" s="86"/>
      <c r="AJZ82" s="86"/>
      <c r="AKA82" s="86"/>
      <c r="AKB82" s="86"/>
      <c r="AKC82" s="86"/>
      <c r="AKD82" s="86"/>
      <c r="AKE82" s="86"/>
      <c r="AKF82" s="86"/>
      <c r="AKG82" s="86"/>
      <c r="AKH82" s="86"/>
      <c r="AKI82" s="86"/>
      <c r="AKJ82" s="86"/>
      <c r="AKK82" s="86"/>
      <c r="AKL82" s="86"/>
      <c r="AKM82" s="86"/>
      <c r="AKN82" s="86"/>
      <c r="AKO82" s="86"/>
      <c r="AKP82" s="86"/>
      <c r="AKQ82" s="86"/>
      <c r="AKR82" s="86"/>
      <c r="AKS82" s="86"/>
      <c r="AKT82" s="86"/>
      <c r="AKU82" s="86"/>
      <c r="AKV82" s="86"/>
      <c r="AKW82" s="86"/>
      <c r="AKX82" s="86"/>
      <c r="AKY82" s="86"/>
      <c r="AKZ82" s="86"/>
      <c r="ALA82" s="86"/>
      <c r="ALB82" s="86"/>
      <c r="ALC82" s="86"/>
      <c r="ALD82" s="86"/>
      <c r="ALE82" s="86"/>
      <c r="ALF82" s="86"/>
      <c r="ALG82" s="86"/>
      <c r="ALH82" s="86"/>
      <c r="ALI82" s="86"/>
      <c r="ALJ82" s="86"/>
      <c r="ALK82" s="86"/>
      <c r="ALL82" s="86"/>
      <c r="ALM82" s="86"/>
      <c r="ALN82" s="86"/>
      <c r="ALO82" s="86"/>
      <c r="ALP82" s="86"/>
      <c r="ALQ82" s="86"/>
      <c r="ALR82" s="86"/>
      <c r="ALS82" s="86"/>
      <c r="ALT82" s="86"/>
      <c r="ALU82" s="86"/>
      <c r="ALV82" s="86"/>
      <c r="ALW82" s="86"/>
      <c r="ALX82" s="86"/>
      <c r="ALY82" s="86"/>
      <c r="ALZ82" s="86"/>
      <c r="AMA82" s="86"/>
      <c r="AMB82" s="86"/>
      <c r="AMC82" s="86"/>
      <c r="AMD82" s="86"/>
      <c r="AME82" s="86"/>
      <c r="AMF82" s="86"/>
      <c r="AMG82" s="86"/>
      <c r="AMH82" s="86"/>
      <c r="AMI82" s="86"/>
      <c r="AMJ82" s="86"/>
      <c r="AMK82" s="86"/>
      <c r="AML82" s="86"/>
      <c r="AMM82" s="86"/>
      <c r="AMN82" s="86"/>
      <c r="AMO82" s="86"/>
      <c r="AMP82" s="86"/>
      <c r="AMQ82" s="86"/>
      <c r="AMR82" s="86"/>
      <c r="AMS82" s="86"/>
      <c r="AMT82" s="86"/>
      <c r="AMU82" s="86"/>
      <c r="AMV82" s="86"/>
      <c r="AMW82" s="86"/>
      <c r="AMX82" s="86"/>
      <c r="AMY82" s="86"/>
      <c r="AMZ82" s="86"/>
      <c r="ANA82" s="86"/>
      <c r="ANB82" s="86"/>
      <c r="ANC82" s="86"/>
      <c r="AND82" s="86"/>
      <c r="ANE82" s="86"/>
      <c r="ANF82" s="86"/>
      <c r="ANG82" s="86"/>
      <c r="ANH82" s="86"/>
      <c r="ANI82" s="86"/>
      <c r="ANJ82" s="86"/>
      <c r="ANK82" s="86"/>
      <c r="ANL82" s="86"/>
      <c r="ANM82" s="86"/>
      <c r="ANN82" s="86"/>
      <c r="ANO82" s="86"/>
      <c r="ANP82" s="86"/>
      <c r="ANQ82" s="86"/>
      <c r="ANR82" s="86"/>
      <c r="ANS82" s="86"/>
      <c r="ANT82" s="86"/>
      <c r="ANU82" s="86"/>
      <c r="ANV82" s="86"/>
      <c r="ANW82" s="86"/>
      <c r="ANX82" s="86"/>
      <c r="ANY82" s="86"/>
      <c r="ANZ82" s="86"/>
      <c r="AOA82" s="86"/>
      <c r="AOB82" s="86"/>
      <c r="AOC82" s="86"/>
      <c r="AOD82" s="86"/>
      <c r="AOE82" s="86"/>
      <c r="AOF82" s="86"/>
      <c r="AOG82" s="86"/>
      <c r="AOH82" s="86"/>
      <c r="AOI82" s="86"/>
      <c r="AOJ82" s="86"/>
      <c r="AOK82" s="86"/>
      <c r="AOL82" s="86"/>
      <c r="AOM82" s="86"/>
      <c r="AON82" s="86"/>
      <c r="AOO82" s="86"/>
      <c r="AOP82" s="86"/>
      <c r="AOQ82" s="86"/>
      <c r="AOR82" s="86"/>
      <c r="AOS82" s="86"/>
      <c r="AOT82" s="86"/>
      <c r="AOU82" s="86"/>
      <c r="AOV82" s="86"/>
      <c r="AOW82" s="86"/>
      <c r="AOX82" s="86"/>
      <c r="AOY82" s="86"/>
      <c r="AOZ82" s="86"/>
      <c r="APA82" s="86"/>
      <c r="APB82" s="86"/>
      <c r="APC82" s="86"/>
      <c r="APD82" s="86"/>
      <c r="APE82" s="86"/>
      <c r="APF82" s="86"/>
      <c r="APG82" s="86"/>
      <c r="APH82" s="86"/>
      <c r="API82" s="86"/>
      <c r="APJ82" s="86"/>
      <c r="APK82" s="86"/>
      <c r="APL82" s="86"/>
      <c r="APM82" s="86"/>
      <c r="APN82" s="86"/>
      <c r="APO82" s="86"/>
      <c r="APP82" s="86"/>
      <c r="APQ82" s="86"/>
      <c r="APR82" s="86"/>
      <c r="APS82" s="86"/>
      <c r="APT82" s="86"/>
      <c r="APU82" s="86"/>
      <c r="APV82" s="86"/>
      <c r="APW82" s="86"/>
      <c r="APX82" s="86"/>
      <c r="APY82" s="86"/>
      <c r="APZ82" s="86"/>
      <c r="AQA82" s="86"/>
      <c r="AQB82" s="86"/>
      <c r="AQC82" s="86"/>
      <c r="AQD82" s="86"/>
      <c r="AQE82" s="86"/>
      <c r="AQF82" s="86"/>
      <c r="AQG82" s="86"/>
      <c r="AQH82" s="86"/>
      <c r="AQI82" s="86"/>
      <c r="AQJ82" s="86"/>
      <c r="AQK82" s="86"/>
      <c r="AQL82" s="86"/>
      <c r="AQM82" s="86"/>
      <c r="AQN82" s="86"/>
      <c r="AQO82" s="86"/>
      <c r="AQP82" s="86"/>
      <c r="AQQ82" s="86"/>
      <c r="AQR82" s="86"/>
      <c r="AQS82" s="86"/>
      <c r="AQT82" s="86"/>
      <c r="AQU82" s="86"/>
      <c r="AQV82" s="86"/>
      <c r="AQW82" s="86"/>
      <c r="AQX82" s="86"/>
      <c r="AQY82" s="86"/>
      <c r="AQZ82" s="86"/>
      <c r="ARA82" s="86"/>
      <c r="ARB82" s="86"/>
      <c r="ARC82" s="86"/>
      <c r="ARD82" s="86"/>
      <c r="ARE82" s="86"/>
      <c r="ARF82" s="86"/>
      <c r="ARG82" s="86"/>
      <c r="ARH82" s="86"/>
      <c r="ARI82" s="86"/>
      <c r="ARJ82" s="86"/>
      <c r="ARK82" s="86"/>
      <c r="ARL82" s="86"/>
      <c r="ARM82" s="86"/>
      <c r="ARN82" s="86"/>
      <c r="ARO82" s="86"/>
      <c r="ARP82" s="86"/>
      <c r="ARQ82" s="86"/>
      <c r="ARR82" s="86"/>
      <c r="ARS82" s="86"/>
      <c r="ART82" s="86"/>
      <c r="ARU82" s="86"/>
      <c r="ARV82" s="86"/>
      <c r="ARW82" s="86"/>
      <c r="ARX82" s="86"/>
      <c r="ARY82" s="86"/>
      <c r="ARZ82" s="86"/>
      <c r="ASA82" s="86"/>
      <c r="ASB82" s="86"/>
      <c r="ASC82" s="86"/>
      <c r="ASD82" s="86"/>
      <c r="ASE82" s="86"/>
      <c r="ASF82" s="86"/>
      <c r="ASG82" s="86"/>
      <c r="ASH82" s="86"/>
      <c r="ASI82" s="86"/>
      <c r="ASJ82" s="86"/>
      <c r="ASK82" s="86"/>
      <c r="ASL82" s="86"/>
      <c r="ASM82" s="86"/>
      <c r="ASN82" s="86"/>
      <c r="ASO82" s="86"/>
      <c r="ASP82" s="86"/>
      <c r="ASQ82" s="86"/>
      <c r="ASR82" s="86"/>
      <c r="ASS82" s="86"/>
      <c r="AST82" s="86"/>
      <c r="ASU82" s="86"/>
      <c r="ASV82" s="86"/>
      <c r="ASW82" s="86"/>
      <c r="ASX82" s="86"/>
      <c r="ASY82" s="86"/>
      <c r="ASZ82" s="86"/>
      <c r="ATA82" s="86"/>
      <c r="ATB82" s="86"/>
      <c r="ATC82" s="86"/>
      <c r="ATD82" s="86"/>
      <c r="ATE82" s="86"/>
      <c r="ATF82" s="86"/>
      <c r="ATG82" s="86"/>
      <c r="ATH82" s="86"/>
      <c r="ATI82" s="86"/>
      <c r="ATJ82" s="86"/>
      <c r="ATK82" s="86"/>
      <c r="ATL82" s="86"/>
      <c r="ATM82" s="86"/>
      <c r="ATN82" s="86"/>
      <c r="ATO82" s="86"/>
      <c r="ATP82" s="86"/>
      <c r="ATQ82" s="86"/>
      <c r="ATR82" s="86"/>
      <c r="ATS82" s="86"/>
      <c r="ATT82" s="86"/>
      <c r="ATU82" s="86"/>
      <c r="ATV82" s="86"/>
      <c r="ATW82" s="86"/>
      <c r="ATX82" s="86"/>
      <c r="ATY82" s="86"/>
      <c r="ATZ82" s="86"/>
      <c r="AUA82" s="86"/>
      <c r="AUB82" s="86"/>
      <c r="AUC82" s="86"/>
      <c r="AUD82" s="86"/>
      <c r="AUE82" s="86"/>
      <c r="AUF82" s="86"/>
      <c r="AUG82" s="86"/>
      <c r="AUH82" s="86"/>
      <c r="AUI82" s="86"/>
      <c r="AUJ82" s="86"/>
      <c r="AUK82" s="86"/>
      <c r="AUL82" s="86"/>
      <c r="AUM82" s="86"/>
      <c r="AUN82" s="86"/>
      <c r="AUO82" s="86"/>
      <c r="AUP82" s="86"/>
      <c r="AUQ82" s="86"/>
      <c r="AUR82" s="86"/>
      <c r="AUS82" s="86"/>
      <c r="AUT82" s="86"/>
      <c r="AUU82" s="86"/>
      <c r="AUV82" s="86"/>
      <c r="AUW82" s="86"/>
      <c r="AUX82" s="86"/>
      <c r="AUY82" s="86"/>
      <c r="AUZ82" s="86"/>
      <c r="AVA82" s="86"/>
      <c r="AVB82" s="86"/>
      <c r="AVC82" s="86"/>
      <c r="AVD82" s="86"/>
      <c r="AVE82" s="86"/>
      <c r="AVF82" s="86"/>
      <c r="AVG82" s="86"/>
      <c r="AVH82" s="86"/>
      <c r="AVI82" s="86"/>
      <c r="AVJ82" s="86"/>
      <c r="AVK82" s="86"/>
      <c r="AVL82" s="86"/>
      <c r="AVM82" s="86"/>
      <c r="AVN82" s="86"/>
      <c r="AVO82" s="86"/>
      <c r="AVP82" s="86"/>
      <c r="AVQ82" s="86"/>
      <c r="AVR82" s="86"/>
      <c r="AVS82" s="86"/>
      <c r="AVT82" s="86"/>
      <c r="AVU82" s="86"/>
      <c r="AVV82" s="86"/>
      <c r="AVW82" s="86"/>
      <c r="AVX82" s="86"/>
      <c r="AVY82" s="86"/>
      <c r="AVZ82" s="86"/>
      <c r="AWA82" s="86"/>
      <c r="AWB82" s="86"/>
      <c r="AWC82" s="86"/>
      <c r="AWD82" s="86"/>
      <c r="AWE82" s="86"/>
      <c r="AWF82" s="86"/>
      <c r="AWG82" s="86"/>
      <c r="AWH82" s="86"/>
      <c r="AWI82" s="86"/>
      <c r="AWJ82" s="86"/>
      <c r="AWK82" s="86"/>
      <c r="AWL82" s="86"/>
      <c r="AWM82" s="86"/>
      <c r="AWN82" s="86"/>
      <c r="AWO82" s="86"/>
      <c r="AWP82" s="86"/>
      <c r="AWQ82" s="86"/>
      <c r="AWR82" s="86"/>
      <c r="AWS82" s="86"/>
      <c r="AWT82" s="86"/>
      <c r="AWU82" s="86"/>
      <c r="AWV82" s="86"/>
      <c r="AWW82" s="86"/>
      <c r="AWX82" s="86"/>
      <c r="AWY82" s="86"/>
      <c r="AWZ82" s="86"/>
      <c r="AXA82" s="86"/>
      <c r="AXB82" s="86"/>
      <c r="AXC82" s="86"/>
      <c r="AXD82" s="86"/>
      <c r="AXE82" s="86"/>
      <c r="AXF82" s="86"/>
      <c r="AXG82" s="86"/>
      <c r="AXH82" s="86"/>
      <c r="AXI82" s="86"/>
      <c r="AXJ82" s="86"/>
      <c r="AXK82" s="86"/>
      <c r="AXL82" s="86"/>
      <c r="AXM82" s="86"/>
      <c r="AXN82" s="86"/>
      <c r="AXO82" s="86"/>
      <c r="AXP82" s="86"/>
      <c r="AXQ82" s="86"/>
      <c r="AXR82" s="86"/>
      <c r="AXS82" s="86"/>
      <c r="AXT82" s="86"/>
      <c r="AXU82" s="86"/>
      <c r="AXV82" s="86"/>
      <c r="AXW82" s="86"/>
      <c r="AXX82" s="86"/>
      <c r="AXY82" s="86"/>
      <c r="AXZ82" s="86"/>
      <c r="AYA82" s="86"/>
      <c r="AYB82" s="86"/>
      <c r="AYC82" s="86"/>
      <c r="AYD82" s="86"/>
      <c r="AYE82" s="86"/>
      <c r="AYF82" s="86"/>
      <c r="AYG82" s="86"/>
      <c r="AYH82" s="86"/>
      <c r="AYI82" s="86"/>
      <c r="AYJ82" s="86"/>
      <c r="AYK82" s="86"/>
      <c r="AYL82" s="86"/>
      <c r="AYM82" s="86"/>
      <c r="AYN82" s="86"/>
      <c r="AYO82" s="86"/>
      <c r="AYP82" s="86"/>
      <c r="AYQ82" s="86"/>
      <c r="AYR82" s="86"/>
      <c r="AYS82" s="86"/>
      <c r="AYT82" s="86"/>
      <c r="AYU82" s="86"/>
      <c r="AYV82" s="86"/>
      <c r="AYW82" s="86"/>
      <c r="AYX82" s="86"/>
      <c r="AYY82" s="86"/>
      <c r="AYZ82" s="86"/>
      <c r="AZA82" s="86"/>
      <c r="AZB82" s="86"/>
      <c r="AZC82" s="86"/>
      <c r="AZD82" s="86"/>
      <c r="AZE82" s="86"/>
      <c r="AZF82" s="86"/>
      <c r="AZG82" s="86"/>
      <c r="AZH82" s="86"/>
      <c r="AZI82" s="86"/>
      <c r="AZJ82" s="86"/>
      <c r="AZK82" s="86"/>
      <c r="AZL82" s="86"/>
      <c r="AZM82" s="86"/>
      <c r="AZN82" s="86"/>
      <c r="AZO82" s="86"/>
      <c r="AZP82" s="86"/>
      <c r="AZQ82" s="86"/>
      <c r="AZR82" s="86"/>
      <c r="AZS82" s="86"/>
      <c r="AZT82" s="86"/>
      <c r="AZU82" s="86"/>
      <c r="AZV82" s="86"/>
      <c r="AZW82" s="86"/>
      <c r="AZX82" s="86"/>
      <c r="AZY82" s="86"/>
      <c r="AZZ82" s="86"/>
      <c r="BAA82" s="86"/>
      <c r="BAB82" s="86"/>
      <c r="BAC82" s="86"/>
      <c r="BAD82" s="86"/>
      <c r="BAE82" s="86"/>
      <c r="BAF82" s="86"/>
      <c r="BAG82" s="86"/>
      <c r="BAH82" s="86"/>
      <c r="BAI82" s="86"/>
      <c r="BAJ82" s="86"/>
      <c r="BAK82" s="86"/>
      <c r="BAL82" s="86"/>
      <c r="BAM82" s="86"/>
      <c r="BAN82" s="86"/>
      <c r="BAO82" s="86"/>
      <c r="BAP82" s="86"/>
      <c r="BAQ82" s="86"/>
      <c r="BAR82" s="86"/>
      <c r="BAS82" s="86"/>
      <c r="BAT82" s="86"/>
      <c r="BAU82" s="86"/>
      <c r="BAV82" s="86"/>
      <c r="BAW82" s="86"/>
      <c r="BAX82" s="86"/>
      <c r="BAY82" s="86"/>
      <c r="BAZ82" s="86"/>
      <c r="BBA82" s="86"/>
      <c r="BBB82" s="86"/>
      <c r="BBC82" s="86"/>
      <c r="BBD82" s="86"/>
      <c r="BBE82" s="86"/>
      <c r="BBF82" s="86"/>
      <c r="BBG82" s="86"/>
      <c r="BBH82" s="86"/>
      <c r="BBI82" s="86"/>
      <c r="BBJ82" s="86"/>
      <c r="BBK82" s="86"/>
      <c r="BBL82" s="86"/>
      <c r="BBM82" s="86"/>
      <c r="BBN82" s="86"/>
      <c r="BBO82" s="86"/>
      <c r="BBP82" s="86"/>
      <c r="BBQ82" s="86"/>
      <c r="BBR82" s="86"/>
      <c r="BBS82" s="86"/>
      <c r="BBT82" s="86"/>
      <c r="BBU82" s="86"/>
      <c r="BBV82" s="86"/>
      <c r="BBW82" s="86"/>
      <c r="BBX82" s="86"/>
      <c r="BBY82" s="86"/>
      <c r="BBZ82" s="86"/>
      <c r="BCA82" s="86"/>
      <c r="BCB82" s="86"/>
      <c r="BCC82" s="86"/>
      <c r="BCD82" s="86"/>
      <c r="BCE82" s="86"/>
      <c r="BCF82" s="86"/>
      <c r="BCG82" s="86"/>
      <c r="BCH82" s="86"/>
      <c r="BCI82" s="86"/>
      <c r="BCJ82" s="86"/>
      <c r="BCK82" s="86"/>
      <c r="BCL82" s="86"/>
      <c r="BCM82" s="86"/>
      <c r="BCN82" s="86"/>
      <c r="BCO82" s="86"/>
      <c r="BCP82" s="86"/>
      <c r="BCQ82" s="86"/>
      <c r="BCR82" s="86"/>
      <c r="BCS82" s="86"/>
      <c r="BCT82" s="86"/>
      <c r="BCU82" s="86"/>
      <c r="BCV82" s="86"/>
      <c r="BCW82" s="86"/>
      <c r="BCX82" s="86"/>
      <c r="BCY82" s="86"/>
      <c r="BCZ82" s="86"/>
      <c r="BDA82" s="86"/>
      <c r="BDB82" s="86"/>
      <c r="BDC82" s="86"/>
      <c r="BDD82" s="86"/>
      <c r="BDE82" s="86"/>
      <c r="BDF82" s="86"/>
      <c r="BDG82" s="86"/>
      <c r="BDH82" s="86"/>
      <c r="BDI82" s="86"/>
      <c r="BDJ82" s="86"/>
      <c r="BDK82" s="86"/>
      <c r="BDL82" s="86"/>
      <c r="BDM82" s="86"/>
      <c r="BDN82" s="86"/>
      <c r="BDO82" s="86"/>
      <c r="BDP82" s="86"/>
      <c r="BDQ82" s="86"/>
      <c r="BDR82" s="86"/>
      <c r="BDS82" s="86"/>
      <c r="BDT82" s="86"/>
      <c r="BDU82" s="86"/>
      <c r="BDV82" s="86"/>
      <c r="BDW82" s="86"/>
      <c r="BDX82" s="86"/>
      <c r="BDY82" s="86"/>
      <c r="BDZ82" s="86"/>
      <c r="BEA82" s="86"/>
      <c r="BEB82" s="86"/>
      <c r="BEC82" s="86"/>
      <c r="BED82" s="86"/>
      <c r="BEE82" s="86"/>
      <c r="BEF82" s="86"/>
      <c r="BEG82" s="86"/>
      <c r="BEH82" s="86"/>
      <c r="BEI82" s="86"/>
      <c r="BEJ82" s="86"/>
      <c r="BEK82" s="86"/>
      <c r="BEL82" s="86"/>
      <c r="BEM82" s="86"/>
      <c r="BEN82" s="86"/>
      <c r="BEO82" s="86"/>
      <c r="BEP82" s="86"/>
      <c r="BEQ82" s="86"/>
      <c r="BER82" s="86"/>
      <c r="BES82" s="86"/>
      <c r="BET82" s="86"/>
      <c r="BEU82" s="86"/>
      <c r="BEV82" s="86"/>
      <c r="BEW82" s="86"/>
      <c r="BEX82" s="86"/>
      <c r="BEY82" s="86"/>
      <c r="BEZ82" s="86"/>
      <c r="BFA82" s="86"/>
      <c r="BFB82" s="86"/>
      <c r="BFC82" s="86"/>
      <c r="BFD82" s="86"/>
      <c r="BFE82" s="86"/>
      <c r="BFF82" s="86"/>
      <c r="BFG82" s="86"/>
      <c r="BFH82" s="86"/>
      <c r="BFI82" s="86"/>
      <c r="BFJ82" s="86"/>
      <c r="BFK82" s="86"/>
      <c r="BFL82" s="86"/>
      <c r="BFM82" s="86"/>
      <c r="BFN82" s="86"/>
      <c r="BFO82" s="86"/>
      <c r="BFP82" s="86"/>
      <c r="BFQ82" s="86"/>
      <c r="BFR82" s="86"/>
      <c r="BFS82" s="86"/>
      <c r="BFT82" s="86"/>
      <c r="BFU82" s="86"/>
      <c r="BFV82" s="86"/>
      <c r="BFW82" s="86"/>
      <c r="BFX82" s="86"/>
      <c r="BFY82" s="86"/>
      <c r="BFZ82" s="86"/>
      <c r="BGA82" s="86"/>
      <c r="BGB82" s="86"/>
      <c r="BGC82" s="86"/>
      <c r="BGD82" s="86"/>
      <c r="BGE82" s="86"/>
      <c r="BGF82" s="86"/>
      <c r="BGG82" s="86"/>
      <c r="BGH82" s="86"/>
      <c r="BGI82" s="86"/>
      <c r="BGJ82" s="86"/>
      <c r="BGK82" s="86"/>
      <c r="BGL82" s="86"/>
      <c r="BGM82" s="86"/>
      <c r="BGN82" s="86"/>
      <c r="BGO82" s="86"/>
      <c r="BGP82" s="86"/>
      <c r="BGQ82" s="86"/>
      <c r="BGR82" s="86"/>
      <c r="BGS82" s="86"/>
      <c r="BGT82" s="86"/>
      <c r="BGU82" s="86"/>
      <c r="BGV82" s="86"/>
      <c r="BGW82" s="86"/>
      <c r="BGX82" s="86"/>
      <c r="BGY82" s="86"/>
      <c r="BGZ82" s="86"/>
      <c r="BHA82" s="86"/>
      <c r="BHB82" s="86"/>
      <c r="BHC82" s="86"/>
      <c r="BHD82" s="86"/>
      <c r="BHE82" s="86"/>
      <c r="BHF82" s="86"/>
      <c r="BHG82" s="86"/>
      <c r="BHH82" s="86"/>
      <c r="BHI82" s="86"/>
      <c r="BHJ82" s="86"/>
      <c r="BHK82" s="86"/>
      <c r="BHL82" s="86"/>
      <c r="BHM82" s="86"/>
      <c r="BHN82" s="86"/>
      <c r="BHO82" s="86"/>
      <c r="BHP82" s="86"/>
      <c r="BHQ82" s="86"/>
      <c r="BHR82" s="86"/>
      <c r="BHS82" s="86"/>
      <c r="BHT82" s="86"/>
      <c r="BHU82" s="86"/>
      <c r="BHV82" s="86"/>
      <c r="BHW82" s="86"/>
      <c r="BHX82" s="86"/>
      <c r="BHY82" s="86"/>
      <c r="BHZ82" s="86"/>
      <c r="BIA82" s="86"/>
      <c r="BIB82" s="86"/>
      <c r="BIC82" s="86"/>
      <c r="BID82" s="86"/>
      <c r="BIE82" s="86"/>
      <c r="BIF82" s="86"/>
      <c r="BIG82" s="86"/>
      <c r="BIH82" s="86"/>
      <c r="BII82" s="86"/>
      <c r="BIJ82" s="86"/>
      <c r="BIK82" s="86"/>
      <c r="BIL82" s="86"/>
      <c r="BIM82" s="86"/>
      <c r="BIN82" s="86"/>
      <c r="BIO82" s="86"/>
      <c r="BIP82" s="86"/>
      <c r="BIQ82" s="86"/>
      <c r="BIR82" s="86"/>
      <c r="BIS82" s="86"/>
      <c r="BIT82" s="86"/>
      <c r="BIU82" s="86"/>
      <c r="BIV82" s="86"/>
      <c r="BIW82" s="86"/>
      <c r="BIX82" s="86"/>
      <c r="BIY82" s="86"/>
      <c r="BIZ82" s="86"/>
      <c r="BJA82" s="86"/>
      <c r="BJB82" s="86"/>
      <c r="BJC82" s="86"/>
      <c r="BJD82" s="86"/>
      <c r="BJE82" s="86"/>
      <c r="BJF82" s="86"/>
      <c r="BJG82" s="86"/>
      <c r="BJH82" s="86"/>
      <c r="BJI82" s="86"/>
      <c r="BJJ82" s="86"/>
      <c r="BJK82" s="86"/>
      <c r="BJL82" s="86"/>
      <c r="BJM82" s="86"/>
      <c r="BJN82" s="86"/>
      <c r="BJO82" s="86"/>
      <c r="BJP82" s="86"/>
      <c r="BJQ82" s="86"/>
      <c r="BJR82" s="86"/>
      <c r="BJS82" s="86"/>
      <c r="BJT82" s="86"/>
      <c r="BJU82" s="86"/>
      <c r="BJV82" s="86"/>
      <c r="BJW82" s="86"/>
      <c r="BJX82" s="86"/>
      <c r="BJY82" s="86"/>
      <c r="BJZ82" s="86"/>
      <c r="BKA82" s="86"/>
      <c r="BKB82" s="86"/>
      <c r="BKC82" s="86"/>
      <c r="BKD82" s="86"/>
      <c r="BKE82" s="86"/>
      <c r="BKF82" s="86"/>
      <c r="BKG82" s="86"/>
      <c r="BKH82" s="86"/>
      <c r="BKI82" s="86"/>
      <c r="BKJ82" s="86"/>
      <c r="BKK82" s="86"/>
      <c r="BKL82" s="86"/>
      <c r="BKM82" s="86"/>
      <c r="BKN82" s="86"/>
      <c r="BKO82" s="86"/>
      <c r="BKP82" s="86"/>
      <c r="BKQ82" s="86"/>
      <c r="BKR82" s="86"/>
      <c r="BKS82" s="86"/>
      <c r="BKT82" s="86"/>
      <c r="BKU82" s="86"/>
      <c r="BKV82" s="86"/>
      <c r="BKW82" s="86"/>
      <c r="BKX82" s="86"/>
      <c r="BKY82" s="86"/>
      <c r="BKZ82" s="86"/>
      <c r="BLA82" s="86"/>
      <c r="BLB82" s="86"/>
      <c r="BLC82" s="86"/>
      <c r="BLD82" s="86"/>
      <c r="BLE82" s="86"/>
      <c r="BLF82" s="86"/>
      <c r="BLG82" s="86"/>
      <c r="BLH82" s="86"/>
      <c r="BLI82" s="86"/>
      <c r="BLJ82" s="86"/>
      <c r="BLK82" s="86"/>
      <c r="BLL82" s="86"/>
      <c r="BLM82" s="86"/>
      <c r="BLN82" s="86"/>
      <c r="BLO82" s="86"/>
      <c r="BLP82" s="86"/>
      <c r="BLQ82" s="86"/>
      <c r="BLR82" s="86"/>
      <c r="BLS82" s="86"/>
      <c r="BLT82" s="86"/>
      <c r="BLU82" s="86"/>
      <c r="BLV82" s="86"/>
      <c r="BLW82" s="86"/>
      <c r="BLX82" s="86"/>
      <c r="BLY82" s="86"/>
      <c r="BLZ82" s="86"/>
      <c r="BMA82" s="86"/>
      <c r="BMB82" s="86"/>
      <c r="BMC82" s="86"/>
      <c r="BMD82" s="86"/>
      <c r="BME82" s="86"/>
      <c r="BMF82" s="86"/>
      <c r="BMG82" s="86"/>
      <c r="BMH82" s="86"/>
      <c r="BMI82" s="86"/>
      <c r="BMJ82" s="86"/>
      <c r="BMK82" s="86"/>
      <c r="BML82" s="86"/>
      <c r="BMM82" s="86"/>
      <c r="BMN82" s="86"/>
      <c r="BMO82" s="86"/>
      <c r="BMP82" s="86"/>
      <c r="BMQ82" s="86"/>
      <c r="BMR82" s="86"/>
      <c r="BMS82" s="86"/>
      <c r="BMT82" s="86"/>
      <c r="BMU82" s="86"/>
      <c r="BMV82" s="86"/>
      <c r="BMW82" s="86"/>
      <c r="BMX82" s="86"/>
      <c r="BMY82" s="86"/>
      <c r="BMZ82" s="86"/>
      <c r="BNA82" s="86"/>
      <c r="BNB82" s="86"/>
      <c r="BNC82" s="86"/>
      <c r="BND82" s="86"/>
      <c r="BNE82" s="86"/>
      <c r="BNF82" s="86"/>
      <c r="BNG82" s="86"/>
      <c r="BNH82" s="86"/>
      <c r="BNI82" s="86"/>
      <c r="BNJ82" s="86"/>
      <c r="BNK82" s="86"/>
      <c r="BNL82" s="86"/>
      <c r="BNM82" s="86"/>
      <c r="BNN82" s="86"/>
      <c r="BNO82" s="86"/>
      <c r="BNP82" s="86"/>
      <c r="BNQ82" s="86"/>
      <c r="BNR82" s="86"/>
      <c r="BNS82" s="86"/>
      <c r="BNT82" s="86"/>
      <c r="BNU82" s="86"/>
      <c r="BNV82" s="86"/>
      <c r="BNW82" s="86"/>
      <c r="BNX82" s="86"/>
      <c r="BNY82" s="86"/>
      <c r="BNZ82" s="86"/>
      <c r="BOA82" s="86"/>
      <c r="BOB82" s="86"/>
      <c r="BOC82" s="86"/>
      <c r="BOD82" s="86"/>
      <c r="BOE82" s="86"/>
      <c r="BOF82" s="86"/>
      <c r="BOG82" s="86"/>
      <c r="BOH82" s="86"/>
      <c r="BOI82" s="86"/>
      <c r="BOJ82" s="86"/>
      <c r="BOK82" s="86"/>
      <c r="BOL82" s="86"/>
      <c r="BOM82" s="86"/>
      <c r="BON82" s="86"/>
      <c r="BOO82" s="86"/>
      <c r="BOP82" s="86"/>
      <c r="BOQ82" s="86"/>
      <c r="BOR82" s="86"/>
      <c r="BOS82" s="86"/>
      <c r="BOT82" s="86"/>
      <c r="BOU82" s="86"/>
      <c r="BOV82" s="86"/>
      <c r="BOW82" s="86"/>
      <c r="BOX82" s="86"/>
      <c r="BOY82" s="86"/>
      <c r="BOZ82" s="86"/>
      <c r="BPA82" s="86"/>
      <c r="BPB82" s="86"/>
      <c r="BPC82" s="86"/>
      <c r="BPD82" s="86"/>
      <c r="BPE82" s="86"/>
      <c r="BPF82" s="86"/>
      <c r="BPG82" s="86"/>
      <c r="BPH82" s="86"/>
      <c r="BPI82" s="86"/>
      <c r="BPJ82" s="86"/>
      <c r="BPK82" s="86"/>
      <c r="BPL82" s="86"/>
      <c r="BPM82" s="86"/>
      <c r="BPN82" s="86"/>
      <c r="BPO82" s="86"/>
      <c r="BPP82" s="86"/>
      <c r="BPQ82" s="86"/>
      <c r="BPR82" s="86"/>
      <c r="BPS82" s="86"/>
      <c r="BPT82" s="86"/>
      <c r="BPU82" s="86"/>
      <c r="BPV82" s="86"/>
      <c r="BPW82" s="86"/>
      <c r="BPX82" s="86"/>
      <c r="BPY82" s="86"/>
      <c r="BPZ82" s="86"/>
      <c r="BQA82" s="86"/>
      <c r="BQB82" s="86"/>
      <c r="BQC82" s="86"/>
      <c r="BQD82" s="86"/>
      <c r="BQE82" s="86"/>
      <c r="BQF82" s="86"/>
      <c r="BQG82" s="86"/>
      <c r="BQH82" s="86"/>
      <c r="BQI82" s="86"/>
      <c r="BQJ82" s="86"/>
      <c r="BQK82" s="86"/>
      <c r="BQL82" s="86"/>
      <c r="BQM82" s="86"/>
      <c r="BQN82" s="86"/>
      <c r="BQO82" s="86"/>
      <c r="BQP82" s="86"/>
      <c r="BQQ82" s="86"/>
      <c r="BQR82" s="86"/>
      <c r="BQS82" s="86"/>
      <c r="BQT82" s="86"/>
      <c r="BQU82" s="86"/>
      <c r="BQV82" s="86"/>
      <c r="BQW82" s="86"/>
      <c r="BQX82" s="86"/>
      <c r="BQY82" s="86"/>
      <c r="BQZ82" s="86"/>
      <c r="BRA82" s="86"/>
      <c r="BRB82" s="86"/>
      <c r="BRC82" s="86"/>
      <c r="BRD82" s="86"/>
      <c r="BRE82" s="86"/>
      <c r="BRF82" s="86"/>
      <c r="BRG82" s="86"/>
      <c r="BRH82" s="86"/>
      <c r="BRI82" s="86"/>
      <c r="BRJ82" s="86"/>
      <c r="BRK82" s="86"/>
      <c r="BRL82" s="86"/>
      <c r="BRM82" s="86"/>
      <c r="BRN82" s="86"/>
      <c r="BRO82" s="86"/>
      <c r="BRP82" s="86"/>
      <c r="BRQ82" s="86"/>
      <c r="BRR82" s="86"/>
      <c r="BRS82" s="86"/>
      <c r="BRT82" s="86"/>
      <c r="BRU82" s="86"/>
      <c r="BRV82" s="86"/>
      <c r="BRW82" s="86"/>
      <c r="BRX82" s="86"/>
      <c r="BRY82" s="86"/>
      <c r="BRZ82" s="86"/>
      <c r="BSA82" s="86"/>
      <c r="BSB82" s="86"/>
      <c r="BSC82" s="86"/>
      <c r="BSD82" s="86"/>
      <c r="BSE82" s="86"/>
      <c r="BSF82" s="86"/>
      <c r="BSG82" s="86"/>
      <c r="BSH82" s="86"/>
      <c r="BSI82" s="86"/>
      <c r="BSJ82" s="86"/>
      <c r="BSK82" s="86"/>
      <c r="BSL82" s="86"/>
      <c r="BSM82" s="86"/>
      <c r="BSN82" s="86"/>
      <c r="BSO82" s="86"/>
      <c r="BSP82" s="86"/>
      <c r="BSQ82" s="86"/>
      <c r="BSR82" s="86"/>
      <c r="BSS82" s="86"/>
      <c r="BST82" s="86"/>
      <c r="BSU82" s="86"/>
      <c r="BSV82" s="86"/>
      <c r="BSW82" s="86"/>
      <c r="BSX82" s="86"/>
      <c r="BSY82" s="86"/>
      <c r="BSZ82" s="86"/>
      <c r="BTA82" s="86"/>
      <c r="BTB82" s="86"/>
      <c r="BTC82" s="86"/>
      <c r="BTD82" s="86"/>
      <c r="BTE82" s="86"/>
      <c r="BTF82" s="86"/>
      <c r="BTG82" s="86"/>
      <c r="BTH82" s="86"/>
      <c r="BTI82" s="86"/>
      <c r="BTJ82" s="86"/>
      <c r="BTK82" s="86"/>
      <c r="BTL82" s="86"/>
      <c r="BTM82" s="86"/>
      <c r="BTN82" s="86"/>
      <c r="BTO82" s="86"/>
      <c r="BTP82" s="86"/>
      <c r="BTQ82" s="86"/>
      <c r="BTR82" s="86"/>
      <c r="BTS82" s="86"/>
      <c r="BTT82" s="86"/>
      <c r="BTU82" s="86"/>
      <c r="BTV82" s="86"/>
      <c r="BTW82" s="86"/>
      <c r="BTX82" s="86"/>
      <c r="BTY82" s="86"/>
      <c r="BTZ82" s="86"/>
      <c r="BUA82" s="86"/>
      <c r="BUB82" s="86"/>
      <c r="BUC82" s="86"/>
      <c r="BUD82" s="86"/>
      <c r="BUE82" s="86"/>
      <c r="BUF82" s="86"/>
      <c r="BUG82" s="86"/>
      <c r="BUH82" s="86"/>
      <c r="BUI82" s="86"/>
      <c r="BUJ82" s="86"/>
      <c r="BUK82" s="86"/>
      <c r="BUL82" s="86"/>
      <c r="BUM82" s="86"/>
      <c r="BUN82" s="86"/>
      <c r="BUO82" s="86"/>
      <c r="BUP82" s="86"/>
      <c r="BUQ82" s="86"/>
      <c r="BUR82" s="86"/>
      <c r="BUS82" s="86"/>
      <c r="BUT82" s="86"/>
      <c r="BUU82" s="86"/>
      <c r="BUV82" s="86"/>
      <c r="BUW82" s="86"/>
      <c r="BUX82" s="86"/>
      <c r="BUY82" s="86"/>
      <c r="BUZ82" s="86"/>
      <c r="BVA82" s="86"/>
      <c r="BVB82" s="86"/>
      <c r="BVC82" s="86"/>
      <c r="BVD82" s="86"/>
      <c r="BVE82" s="86"/>
      <c r="BVF82" s="86"/>
      <c r="BVG82" s="86"/>
      <c r="BVH82" s="86"/>
      <c r="BVI82" s="86"/>
      <c r="BVJ82" s="86"/>
      <c r="BVK82" s="86"/>
      <c r="BVL82" s="86"/>
      <c r="BVM82" s="86"/>
      <c r="BVN82" s="86"/>
      <c r="BVO82" s="86"/>
      <c r="BVP82" s="86"/>
      <c r="BVQ82" s="86"/>
      <c r="BVR82" s="86"/>
      <c r="BVS82" s="86"/>
      <c r="BVT82" s="86"/>
      <c r="BVU82" s="86"/>
      <c r="BVV82" s="86"/>
      <c r="BVW82" s="86"/>
      <c r="BVX82" s="86"/>
      <c r="BVY82" s="86"/>
      <c r="BVZ82" s="86"/>
      <c r="BWA82" s="86"/>
      <c r="BWB82" s="86"/>
      <c r="BWC82" s="86"/>
      <c r="BWD82" s="86"/>
      <c r="BWE82" s="86"/>
      <c r="BWF82" s="86"/>
      <c r="BWG82" s="86"/>
      <c r="BWH82" s="86"/>
      <c r="BWI82" s="86"/>
      <c r="BWJ82" s="86"/>
      <c r="BWK82" s="86"/>
      <c r="BWL82" s="86"/>
      <c r="BWM82" s="86"/>
      <c r="BWN82" s="86"/>
      <c r="BWO82" s="86"/>
      <c r="BWP82" s="86"/>
      <c r="BWQ82" s="86"/>
      <c r="BWR82" s="86"/>
      <c r="BWS82" s="86"/>
      <c r="BWT82" s="86"/>
      <c r="BWU82" s="86"/>
      <c r="BWV82" s="86"/>
      <c r="BWW82" s="86"/>
      <c r="BWX82" s="86"/>
      <c r="BWY82" s="86"/>
      <c r="BWZ82" s="86"/>
      <c r="BXA82" s="86"/>
      <c r="BXB82" s="86"/>
      <c r="BXC82" s="86"/>
      <c r="BXD82" s="86"/>
      <c r="BXE82" s="86"/>
      <c r="BXF82" s="86"/>
      <c r="BXG82" s="86"/>
      <c r="BXH82" s="86"/>
      <c r="BXI82" s="86"/>
      <c r="BXJ82" s="86"/>
      <c r="BXK82" s="86"/>
      <c r="BXL82" s="86"/>
      <c r="BXM82" s="86"/>
      <c r="BXN82" s="86"/>
      <c r="BXO82" s="86"/>
      <c r="BXP82" s="86"/>
      <c r="BXQ82" s="86"/>
      <c r="BXR82" s="86"/>
      <c r="BXS82" s="86"/>
      <c r="BXT82" s="86"/>
      <c r="BXU82" s="86"/>
      <c r="BXV82" s="86"/>
      <c r="BXW82" s="86"/>
      <c r="BXX82" s="86"/>
      <c r="BXY82" s="86"/>
      <c r="BXZ82" s="86"/>
      <c r="BYA82" s="86"/>
      <c r="BYB82" s="86"/>
      <c r="BYC82" s="86"/>
      <c r="BYD82" s="86"/>
      <c r="BYE82" s="86"/>
      <c r="BYF82" s="86"/>
      <c r="BYG82" s="86"/>
      <c r="BYH82" s="86"/>
      <c r="BYI82" s="86"/>
      <c r="BYJ82" s="86"/>
      <c r="BYK82" s="86"/>
      <c r="BYL82" s="86"/>
      <c r="BYM82" s="86"/>
      <c r="BYN82" s="86"/>
      <c r="BYO82" s="86"/>
      <c r="BYP82" s="86"/>
      <c r="BYQ82" s="86"/>
      <c r="BYR82" s="86"/>
      <c r="BYS82" s="86"/>
      <c r="BYT82" s="86"/>
      <c r="BYU82" s="86"/>
      <c r="BYV82" s="86"/>
      <c r="BYW82" s="86"/>
      <c r="BYX82" s="86"/>
      <c r="BYY82" s="86"/>
      <c r="BYZ82" s="86"/>
      <c r="BZA82" s="86"/>
      <c r="BZB82" s="86"/>
      <c r="BZC82" s="86"/>
      <c r="BZD82" s="86"/>
      <c r="BZE82" s="86"/>
      <c r="BZF82" s="86"/>
      <c r="BZG82" s="86"/>
      <c r="BZH82" s="86"/>
      <c r="BZI82" s="86"/>
      <c r="BZJ82" s="86"/>
      <c r="BZK82" s="86"/>
      <c r="BZL82" s="86"/>
      <c r="BZM82" s="86"/>
      <c r="BZN82" s="86"/>
      <c r="BZO82" s="86"/>
      <c r="BZP82" s="86"/>
      <c r="BZQ82" s="86"/>
      <c r="BZR82" s="86"/>
      <c r="BZS82" s="86"/>
      <c r="BZT82" s="86"/>
      <c r="BZU82" s="86"/>
      <c r="BZV82" s="86"/>
      <c r="BZW82" s="86"/>
      <c r="BZX82" s="86"/>
      <c r="BZY82" s="86"/>
      <c r="BZZ82" s="86"/>
      <c r="CAA82" s="86"/>
      <c r="CAB82" s="86"/>
      <c r="CAC82" s="86"/>
      <c r="CAD82" s="86"/>
      <c r="CAE82" s="86"/>
      <c r="CAF82" s="86"/>
      <c r="CAG82" s="86"/>
      <c r="CAH82" s="86"/>
      <c r="CAI82" s="86"/>
      <c r="CAJ82" s="86"/>
      <c r="CAK82" s="86"/>
      <c r="CAL82" s="86"/>
      <c r="CAM82" s="86"/>
      <c r="CAN82" s="86"/>
      <c r="CAO82" s="86"/>
      <c r="CAP82" s="86"/>
      <c r="CAQ82" s="86"/>
      <c r="CAR82" s="86"/>
      <c r="CAS82" s="86"/>
      <c r="CAT82" s="86"/>
      <c r="CAU82" s="86"/>
      <c r="CAV82" s="86"/>
      <c r="CAW82" s="86"/>
      <c r="CAX82" s="86"/>
      <c r="CAY82" s="86"/>
      <c r="CAZ82" s="86"/>
      <c r="CBA82" s="86"/>
      <c r="CBB82" s="86"/>
      <c r="CBC82" s="86"/>
      <c r="CBD82" s="86"/>
      <c r="CBE82" s="86"/>
      <c r="CBF82" s="86"/>
      <c r="CBG82" s="86"/>
      <c r="CBH82" s="86"/>
      <c r="CBI82" s="86"/>
      <c r="CBJ82" s="86"/>
      <c r="CBK82" s="86"/>
      <c r="CBL82" s="86"/>
      <c r="CBM82" s="86"/>
      <c r="CBN82" s="86"/>
      <c r="CBO82" s="86"/>
      <c r="CBP82" s="86"/>
      <c r="CBQ82" s="86"/>
      <c r="CBR82" s="86"/>
      <c r="CBS82" s="86"/>
      <c r="CBT82" s="86"/>
      <c r="CBU82" s="86"/>
      <c r="CBV82" s="86"/>
      <c r="CBW82" s="86"/>
      <c r="CBX82" s="86"/>
      <c r="CBY82" s="86"/>
      <c r="CBZ82" s="86"/>
      <c r="CCA82" s="86"/>
      <c r="CCB82" s="86"/>
      <c r="CCC82" s="86"/>
      <c r="CCD82" s="86"/>
      <c r="CCE82" s="86"/>
      <c r="CCF82" s="86"/>
      <c r="CCG82" s="86"/>
      <c r="CCH82" s="86"/>
      <c r="CCI82" s="86"/>
      <c r="CCJ82" s="86"/>
      <c r="CCK82" s="86"/>
      <c r="CCL82" s="86"/>
      <c r="CCM82" s="86"/>
      <c r="CCN82" s="86"/>
      <c r="CCO82" s="86"/>
      <c r="CCP82" s="86"/>
      <c r="CCQ82" s="86"/>
      <c r="CCR82" s="86"/>
      <c r="CCS82" s="86"/>
      <c r="CCT82" s="86"/>
      <c r="CCU82" s="86"/>
      <c r="CCV82" s="86"/>
      <c r="CCW82" s="86"/>
      <c r="CCX82" s="86"/>
      <c r="CCY82" s="86"/>
      <c r="CCZ82" s="86"/>
      <c r="CDA82" s="86"/>
      <c r="CDB82" s="86"/>
      <c r="CDC82" s="86"/>
      <c r="CDD82" s="86"/>
      <c r="CDE82" s="86"/>
      <c r="CDF82" s="86"/>
      <c r="CDG82" s="86"/>
      <c r="CDH82" s="86"/>
      <c r="CDI82" s="86"/>
      <c r="CDJ82" s="86"/>
      <c r="CDK82" s="86"/>
      <c r="CDL82" s="86"/>
      <c r="CDM82" s="86"/>
      <c r="CDN82" s="86"/>
      <c r="CDO82" s="86"/>
      <c r="CDP82" s="86"/>
      <c r="CDQ82" s="86"/>
      <c r="CDR82" s="86"/>
      <c r="CDS82" s="86"/>
      <c r="CDT82" s="86"/>
      <c r="CDU82" s="86"/>
      <c r="CDV82" s="86"/>
      <c r="CDW82" s="86"/>
      <c r="CDX82" s="86"/>
      <c r="CDY82" s="86"/>
      <c r="CDZ82" s="86"/>
      <c r="CEA82" s="86"/>
      <c r="CEB82" s="86"/>
      <c r="CEC82" s="86"/>
      <c r="CED82" s="86"/>
      <c r="CEE82" s="86"/>
      <c r="CEF82" s="86"/>
      <c r="CEG82" s="86"/>
      <c r="CEH82" s="86"/>
      <c r="CEI82" s="86"/>
      <c r="CEJ82" s="86"/>
      <c r="CEK82" s="86"/>
      <c r="CEL82" s="86"/>
      <c r="CEM82" s="86"/>
      <c r="CEN82" s="86"/>
      <c r="CEO82" s="86"/>
      <c r="CEP82" s="86"/>
      <c r="CEQ82" s="86"/>
      <c r="CER82" s="86"/>
      <c r="CES82" s="86"/>
      <c r="CET82" s="86"/>
      <c r="CEU82" s="86"/>
      <c r="CEV82" s="86"/>
      <c r="CEW82" s="86"/>
      <c r="CEX82" s="86"/>
      <c r="CEY82" s="86"/>
      <c r="CEZ82" s="86"/>
      <c r="CFA82" s="86"/>
      <c r="CFB82" s="86"/>
      <c r="CFC82" s="86"/>
      <c r="CFD82" s="86"/>
      <c r="CFE82" s="86"/>
      <c r="CFF82" s="86"/>
      <c r="CFG82" s="86"/>
      <c r="CFH82" s="86"/>
      <c r="CFI82" s="86"/>
      <c r="CFJ82" s="86"/>
      <c r="CFK82" s="86"/>
      <c r="CFL82" s="86"/>
      <c r="CFM82" s="86"/>
      <c r="CFN82" s="86"/>
      <c r="CFO82" s="86"/>
      <c r="CFP82" s="86"/>
      <c r="CFQ82" s="86"/>
      <c r="CFR82" s="86"/>
      <c r="CFS82" s="86"/>
      <c r="CFT82" s="86"/>
      <c r="CFU82" s="86"/>
      <c r="CFV82" s="86"/>
      <c r="CFW82" s="86"/>
      <c r="CFX82" s="86"/>
      <c r="CFY82" s="86"/>
      <c r="CFZ82" s="86"/>
      <c r="CGA82" s="86"/>
      <c r="CGB82" s="86"/>
      <c r="CGC82" s="86"/>
      <c r="CGD82" s="86"/>
      <c r="CGE82" s="86"/>
      <c r="CGF82" s="86"/>
      <c r="CGG82" s="86"/>
      <c r="CGH82" s="86"/>
      <c r="CGI82" s="86"/>
      <c r="CGJ82" s="86"/>
      <c r="CGK82" s="86"/>
      <c r="CGL82" s="86"/>
      <c r="CGM82" s="86"/>
      <c r="CGN82" s="86"/>
      <c r="CGO82" s="86"/>
      <c r="CGP82" s="86"/>
      <c r="CGQ82" s="86"/>
      <c r="CGR82" s="86"/>
      <c r="CGS82" s="86"/>
      <c r="CGT82" s="86"/>
      <c r="CGU82" s="86"/>
      <c r="CGV82" s="86"/>
      <c r="CGW82" s="86"/>
      <c r="CGX82" s="86"/>
      <c r="CGY82" s="86"/>
      <c r="CGZ82" s="86"/>
      <c r="CHA82" s="86"/>
      <c r="CHB82" s="86"/>
      <c r="CHC82" s="86"/>
      <c r="CHD82" s="86"/>
      <c r="CHE82" s="86"/>
      <c r="CHF82" s="86"/>
      <c r="CHG82" s="86"/>
      <c r="CHH82" s="86"/>
      <c r="CHI82" s="86"/>
      <c r="CHJ82" s="86"/>
      <c r="CHK82" s="86"/>
      <c r="CHL82" s="86"/>
      <c r="CHM82" s="86"/>
      <c r="CHN82" s="86"/>
      <c r="CHO82" s="86"/>
      <c r="CHP82" s="86"/>
      <c r="CHQ82" s="86"/>
      <c r="CHR82" s="86"/>
      <c r="CHS82" s="86"/>
      <c r="CHT82" s="86"/>
      <c r="CHU82" s="86"/>
      <c r="CHV82" s="86"/>
      <c r="CHW82" s="86"/>
      <c r="CHX82" s="86"/>
      <c r="CHY82" s="86"/>
      <c r="CHZ82" s="86"/>
      <c r="CIA82" s="86"/>
      <c r="CIB82" s="86"/>
      <c r="CIC82" s="86"/>
      <c r="CID82" s="86"/>
      <c r="CIE82" s="86"/>
      <c r="CIF82" s="86"/>
      <c r="CIG82" s="86"/>
      <c r="CIH82" s="86"/>
      <c r="CII82" s="86"/>
      <c r="CIJ82" s="86"/>
      <c r="CIK82" s="86"/>
      <c r="CIL82" s="86"/>
      <c r="CIM82" s="86"/>
      <c r="CIN82" s="86"/>
      <c r="CIO82" s="86"/>
      <c r="CIP82" s="86"/>
      <c r="CIQ82" s="86"/>
      <c r="CIR82" s="86"/>
      <c r="CIS82" s="86"/>
      <c r="CIT82" s="86"/>
      <c r="CIU82" s="86"/>
      <c r="CIV82" s="86"/>
      <c r="CIW82" s="86"/>
      <c r="CIX82" s="86"/>
      <c r="CIY82" s="86"/>
      <c r="CIZ82" s="86"/>
      <c r="CJA82" s="86"/>
      <c r="CJB82" s="86"/>
      <c r="CJC82" s="86"/>
      <c r="CJD82" s="86"/>
      <c r="CJE82" s="86"/>
      <c r="CJF82" s="86"/>
      <c r="CJG82" s="86"/>
      <c r="CJH82" s="86"/>
      <c r="CJI82" s="86"/>
      <c r="CJJ82" s="86"/>
      <c r="CJK82" s="86"/>
      <c r="CJL82" s="86"/>
      <c r="CJM82" s="86"/>
      <c r="CJN82" s="86"/>
      <c r="CJO82" s="86"/>
      <c r="CJP82" s="86"/>
      <c r="CJQ82" s="86"/>
      <c r="CJR82" s="86"/>
      <c r="CJS82" s="86"/>
      <c r="CJT82" s="86"/>
      <c r="CJU82" s="86"/>
      <c r="CJV82" s="86"/>
      <c r="CJW82" s="86"/>
      <c r="CJX82" s="86"/>
      <c r="CJY82" s="86"/>
      <c r="CJZ82" s="86"/>
      <c r="CKA82" s="86"/>
      <c r="CKB82" s="86"/>
      <c r="CKC82" s="86"/>
      <c r="CKD82" s="86"/>
      <c r="CKE82" s="86"/>
      <c r="CKF82" s="86"/>
      <c r="CKG82" s="86"/>
      <c r="CKH82" s="86"/>
      <c r="CKI82" s="86"/>
      <c r="CKJ82" s="86"/>
      <c r="CKK82" s="86"/>
      <c r="CKL82" s="86"/>
      <c r="CKM82" s="86"/>
      <c r="CKN82" s="86"/>
      <c r="CKO82" s="86"/>
      <c r="CKP82" s="86"/>
      <c r="CKQ82" s="86"/>
      <c r="CKR82" s="86"/>
      <c r="CKS82" s="86"/>
      <c r="CKT82" s="86"/>
      <c r="CKU82" s="86"/>
      <c r="CKV82" s="86"/>
      <c r="CKW82" s="86"/>
      <c r="CKX82" s="86"/>
      <c r="CKY82" s="86"/>
      <c r="CKZ82" s="86"/>
      <c r="CLA82" s="86"/>
      <c r="CLB82" s="86"/>
      <c r="CLC82" s="86"/>
      <c r="CLD82" s="86"/>
      <c r="CLE82" s="86"/>
      <c r="CLF82" s="86"/>
      <c r="CLG82" s="86"/>
      <c r="CLH82" s="86"/>
      <c r="CLI82" s="86"/>
      <c r="CLJ82" s="86"/>
      <c r="CLK82" s="86"/>
      <c r="CLL82" s="86"/>
      <c r="CLM82" s="86"/>
      <c r="CLN82" s="86"/>
      <c r="CLO82" s="86"/>
      <c r="CLP82" s="86"/>
      <c r="CLQ82" s="86"/>
      <c r="CLR82" s="86"/>
      <c r="CLS82" s="86"/>
      <c r="CLT82" s="86"/>
      <c r="CLU82" s="86"/>
      <c r="CLV82" s="86"/>
      <c r="CLW82" s="86"/>
      <c r="CLX82" s="86"/>
      <c r="CLY82" s="86"/>
      <c r="CLZ82" s="86"/>
      <c r="CMA82" s="86"/>
      <c r="CMB82" s="86"/>
      <c r="CMC82" s="86"/>
      <c r="CMD82" s="86"/>
      <c r="CME82" s="86"/>
      <c r="CMF82" s="86"/>
      <c r="CMG82" s="86"/>
      <c r="CMH82" s="86"/>
      <c r="CMI82" s="86"/>
      <c r="CMJ82" s="86"/>
      <c r="CMK82" s="86"/>
      <c r="CML82" s="86"/>
      <c r="CMM82" s="86"/>
      <c r="CMN82" s="86"/>
      <c r="CMO82" s="86"/>
      <c r="CMP82" s="86"/>
      <c r="CMQ82" s="86"/>
      <c r="CMR82" s="86"/>
      <c r="CMS82" s="86"/>
      <c r="CMT82" s="86"/>
      <c r="CMU82" s="86"/>
      <c r="CMV82" s="86"/>
      <c r="CMW82" s="86"/>
      <c r="CMX82" s="86"/>
      <c r="CMY82" s="86"/>
      <c r="CMZ82" s="86"/>
      <c r="CNA82" s="86"/>
      <c r="CNB82" s="86"/>
      <c r="CNC82" s="86"/>
      <c r="CND82" s="86"/>
      <c r="CNE82" s="86"/>
      <c r="CNF82" s="86"/>
      <c r="CNG82" s="86"/>
      <c r="CNH82" s="86"/>
      <c r="CNI82" s="86"/>
      <c r="CNJ82" s="86"/>
      <c r="CNK82" s="86"/>
      <c r="CNL82" s="86"/>
      <c r="CNM82" s="86"/>
      <c r="CNN82" s="86"/>
      <c r="CNO82" s="86"/>
      <c r="CNP82" s="86"/>
      <c r="CNQ82" s="86"/>
      <c r="CNR82" s="86"/>
      <c r="CNS82" s="86"/>
      <c r="CNT82" s="86"/>
      <c r="CNU82" s="86"/>
      <c r="CNV82" s="86"/>
      <c r="CNW82" s="86"/>
      <c r="CNX82" s="86"/>
      <c r="CNY82" s="86"/>
      <c r="CNZ82" s="86"/>
      <c r="COA82" s="86"/>
      <c r="COB82" s="86"/>
      <c r="COC82" s="86"/>
      <c r="COD82" s="86"/>
      <c r="COE82" s="86"/>
      <c r="COF82" s="86"/>
      <c r="COG82" s="86"/>
      <c r="COH82" s="86"/>
      <c r="COI82" s="86"/>
      <c r="COJ82" s="86"/>
      <c r="COK82" s="86"/>
      <c r="COL82" s="86"/>
      <c r="COM82" s="86"/>
      <c r="CON82" s="86"/>
      <c r="COO82" s="86"/>
      <c r="COP82" s="86"/>
      <c r="COQ82" s="86"/>
      <c r="COR82" s="86"/>
      <c r="COS82" s="86"/>
      <c r="COT82" s="86"/>
      <c r="COU82" s="86"/>
      <c r="COV82" s="86"/>
      <c r="COW82" s="86"/>
      <c r="COX82" s="86"/>
      <c r="COY82" s="86"/>
      <c r="COZ82" s="86"/>
      <c r="CPA82" s="86"/>
      <c r="CPB82" s="86"/>
      <c r="CPC82" s="86"/>
      <c r="CPD82" s="86"/>
      <c r="CPE82" s="86"/>
      <c r="CPF82" s="86"/>
      <c r="CPG82" s="86"/>
      <c r="CPH82" s="86"/>
      <c r="CPI82" s="86"/>
      <c r="CPJ82" s="86"/>
      <c r="CPK82" s="86"/>
      <c r="CPL82" s="86"/>
      <c r="CPM82" s="86"/>
      <c r="CPN82" s="86"/>
      <c r="CPO82" s="86"/>
      <c r="CPP82" s="86"/>
      <c r="CPQ82" s="86"/>
      <c r="CPR82" s="86"/>
      <c r="CPS82" s="86"/>
      <c r="CPT82" s="86"/>
      <c r="CPU82" s="86"/>
      <c r="CPV82" s="86"/>
      <c r="CPW82" s="86"/>
      <c r="CPX82" s="86"/>
      <c r="CPY82" s="86"/>
      <c r="CPZ82" s="86"/>
      <c r="CQA82" s="86"/>
      <c r="CQB82" s="86"/>
      <c r="CQC82" s="86"/>
      <c r="CQD82" s="86"/>
      <c r="CQE82" s="86"/>
      <c r="CQF82" s="86"/>
      <c r="CQG82" s="86"/>
      <c r="CQH82" s="86"/>
      <c r="CQI82" s="86"/>
      <c r="CQJ82" s="86"/>
      <c r="CQK82" s="86"/>
      <c r="CQL82" s="86"/>
      <c r="CQM82" s="86"/>
      <c r="CQN82" s="86"/>
      <c r="CQO82" s="86"/>
      <c r="CQP82" s="86"/>
      <c r="CQQ82" s="86"/>
      <c r="CQR82" s="86"/>
      <c r="CQS82" s="86"/>
      <c r="CQT82" s="86"/>
      <c r="CQU82" s="86"/>
      <c r="CQV82" s="86"/>
      <c r="CQW82" s="86"/>
      <c r="CQX82" s="86"/>
      <c r="CQY82" s="86"/>
      <c r="CQZ82" s="86"/>
      <c r="CRA82" s="86"/>
      <c r="CRB82" s="86"/>
      <c r="CRC82" s="86"/>
      <c r="CRD82" s="86"/>
      <c r="CRE82" s="86"/>
      <c r="CRF82" s="86"/>
      <c r="CRG82" s="86"/>
      <c r="CRH82" s="86"/>
      <c r="CRI82" s="86"/>
      <c r="CRJ82" s="86"/>
      <c r="CRK82" s="86"/>
      <c r="CRL82" s="86"/>
      <c r="CRM82" s="86"/>
      <c r="CRN82" s="86"/>
      <c r="CRO82" s="86"/>
      <c r="CRP82" s="86"/>
      <c r="CRQ82" s="86"/>
      <c r="CRR82" s="86"/>
      <c r="CRS82" s="86"/>
      <c r="CRT82" s="86"/>
      <c r="CRU82" s="86"/>
      <c r="CRV82" s="86"/>
      <c r="CRW82" s="86"/>
      <c r="CRX82" s="86"/>
      <c r="CRY82" s="86"/>
      <c r="CRZ82" s="86"/>
      <c r="CSA82" s="86"/>
      <c r="CSB82" s="86"/>
      <c r="CSC82" s="86"/>
      <c r="CSD82" s="86"/>
      <c r="CSE82" s="86"/>
      <c r="CSF82" s="86"/>
      <c r="CSG82" s="86"/>
      <c r="CSH82" s="86"/>
      <c r="CSI82" s="86"/>
      <c r="CSJ82" s="86"/>
      <c r="CSK82" s="86"/>
      <c r="CSL82" s="86"/>
      <c r="CSM82" s="86"/>
      <c r="CSN82" s="86"/>
      <c r="CSO82" s="86"/>
      <c r="CSP82" s="86"/>
      <c r="CSQ82" s="86"/>
      <c r="CSR82" s="86"/>
      <c r="CSS82" s="86"/>
      <c r="CST82" s="86"/>
      <c r="CSU82" s="86"/>
      <c r="CSV82" s="86"/>
      <c r="CSW82" s="86"/>
      <c r="CSX82" s="86"/>
      <c r="CSY82" s="86"/>
      <c r="CSZ82" s="86"/>
      <c r="CTA82" s="86"/>
      <c r="CTB82" s="86"/>
      <c r="CTC82" s="86"/>
      <c r="CTD82" s="86"/>
      <c r="CTE82" s="86"/>
      <c r="CTF82" s="86"/>
      <c r="CTG82" s="86"/>
      <c r="CTH82" s="86"/>
      <c r="CTI82" s="86"/>
      <c r="CTJ82" s="86"/>
      <c r="CTK82" s="86"/>
      <c r="CTL82" s="86"/>
      <c r="CTM82" s="86"/>
      <c r="CTN82" s="86"/>
      <c r="CTO82" s="86"/>
      <c r="CTP82" s="86"/>
      <c r="CTQ82" s="86"/>
      <c r="CTR82" s="86"/>
      <c r="CTS82" s="86"/>
      <c r="CTT82" s="86"/>
      <c r="CTU82" s="86"/>
      <c r="CTV82" s="86"/>
      <c r="CTW82" s="86"/>
      <c r="CTX82" s="86"/>
      <c r="CTY82" s="86"/>
      <c r="CTZ82" s="86"/>
      <c r="CUA82" s="86"/>
      <c r="CUB82" s="86"/>
      <c r="CUC82" s="86"/>
      <c r="CUD82" s="86"/>
      <c r="CUE82" s="86"/>
      <c r="CUF82" s="86"/>
      <c r="CUG82" s="86"/>
      <c r="CUH82" s="86"/>
      <c r="CUI82" s="86"/>
      <c r="CUJ82" s="86"/>
      <c r="CUK82" s="86"/>
      <c r="CUL82" s="86"/>
      <c r="CUM82" s="86"/>
      <c r="CUN82" s="86"/>
      <c r="CUO82" s="86"/>
      <c r="CUP82" s="86"/>
      <c r="CUQ82" s="86"/>
      <c r="CUR82" s="86"/>
      <c r="CUS82" s="86"/>
      <c r="CUT82" s="86"/>
      <c r="CUU82" s="86"/>
      <c r="CUV82" s="86"/>
      <c r="CUW82" s="86"/>
      <c r="CUX82" s="86"/>
      <c r="CUY82" s="86"/>
      <c r="CUZ82" s="86"/>
      <c r="CVA82" s="86"/>
      <c r="CVB82" s="86"/>
      <c r="CVC82" s="86"/>
      <c r="CVD82" s="86"/>
      <c r="CVE82" s="86"/>
      <c r="CVF82" s="86"/>
      <c r="CVG82" s="86"/>
      <c r="CVH82" s="86"/>
      <c r="CVI82" s="86"/>
      <c r="CVJ82" s="86"/>
      <c r="CVK82" s="86"/>
      <c r="CVL82" s="86"/>
      <c r="CVM82" s="86"/>
      <c r="CVN82" s="86"/>
      <c r="CVO82" s="86"/>
      <c r="CVP82" s="86"/>
      <c r="CVQ82" s="86"/>
      <c r="CVR82" s="86"/>
      <c r="CVS82" s="86"/>
      <c r="CVT82" s="86"/>
      <c r="CVU82" s="86"/>
      <c r="CVV82" s="86"/>
      <c r="CVW82" s="86"/>
      <c r="CVX82" s="86"/>
      <c r="CVY82" s="86"/>
      <c r="CVZ82" s="86"/>
      <c r="CWA82" s="86"/>
      <c r="CWB82" s="86"/>
      <c r="CWC82" s="86"/>
      <c r="CWD82" s="86"/>
      <c r="CWE82" s="86"/>
      <c r="CWF82" s="86"/>
      <c r="CWG82" s="86"/>
      <c r="CWH82" s="86"/>
      <c r="CWI82" s="86"/>
      <c r="CWJ82" s="86"/>
      <c r="CWK82" s="86"/>
      <c r="CWL82" s="86"/>
      <c r="CWM82" s="86"/>
      <c r="CWN82" s="86"/>
      <c r="CWO82" s="86"/>
      <c r="CWP82" s="86"/>
      <c r="CWQ82" s="86"/>
      <c r="CWR82" s="86"/>
      <c r="CWS82" s="86"/>
      <c r="CWT82" s="86"/>
      <c r="CWU82" s="86"/>
      <c r="CWV82" s="86"/>
      <c r="CWW82" s="86"/>
      <c r="CWX82" s="86"/>
      <c r="CWY82" s="86"/>
      <c r="CWZ82" s="86"/>
      <c r="CXA82" s="86"/>
      <c r="CXB82" s="86"/>
      <c r="CXC82" s="86"/>
      <c r="CXD82" s="86"/>
      <c r="CXE82" s="86"/>
      <c r="CXF82" s="86"/>
      <c r="CXG82" s="86"/>
      <c r="CXH82" s="86"/>
      <c r="CXI82" s="86"/>
      <c r="CXJ82" s="86"/>
      <c r="CXK82" s="86"/>
      <c r="CXL82" s="86"/>
      <c r="CXM82" s="86"/>
      <c r="CXN82" s="86"/>
      <c r="CXO82" s="86"/>
      <c r="CXP82" s="86"/>
      <c r="CXQ82" s="86"/>
      <c r="CXR82" s="86"/>
      <c r="CXS82" s="86"/>
      <c r="CXT82" s="86"/>
      <c r="CXU82" s="86"/>
      <c r="CXV82" s="86"/>
      <c r="CXW82" s="86"/>
      <c r="CXX82" s="86"/>
      <c r="CXY82" s="86"/>
      <c r="CXZ82" s="86"/>
      <c r="CYA82" s="86"/>
      <c r="CYB82" s="86"/>
      <c r="CYC82" s="86"/>
      <c r="CYD82" s="86"/>
      <c r="CYE82" s="86"/>
      <c r="CYF82" s="86"/>
      <c r="CYG82" s="86"/>
      <c r="CYH82" s="86"/>
      <c r="CYI82" s="86"/>
      <c r="CYJ82" s="86"/>
      <c r="CYK82" s="86"/>
      <c r="CYL82" s="86"/>
      <c r="CYM82" s="86"/>
      <c r="CYN82" s="86"/>
      <c r="CYO82" s="86"/>
      <c r="CYP82" s="86"/>
      <c r="CYQ82" s="86"/>
      <c r="CYR82" s="86"/>
      <c r="CYS82" s="86"/>
      <c r="CYT82" s="86"/>
      <c r="CYU82" s="86"/>
      <c r="CYV82" s="86"/>
      <c r="CYW82" s="86"/>
      <c r="CYX82" s="86"/>
      <c r="CYY82" s="86"/>
      <c r="CYZ82" s="86"/>
      <c r="CZA82" s="86"/>
      <c r="CZB82" s="86"/>
      <c r="CZC82" s="86"/>
      <c r="CZD82" s="86"/>
      <c r="CZE82" s="86"/>
      <c r="CZF82" s="86"/>
      <c r="CZG82" s="86"/>
      <c r="CZH82" s="86"/>
      <c r="CZI82" s="86"/>
      <c r="CZJ82" s="86"/>
      <c r="CZK82" s="86"/>
      <c r="CZL82" s="86"/>
      <c r="CZM82" s="86"/>
      <c r="CZN82" s="86"/>
      <c r="CZO82" s="86"/>
      <c r="CZP82" s="86"/>
      <c r="CZQ82" s="86"/>
      <c r="CZR82" s="86"/>
      <c r="CZS82" s="86"/>
      <c r="CZT82" s="86"/>
      <c r="CZU82" s="86"/>
      <c r="CZV82" s="86"/>
      <c r="CZW82" s="86"/>
      <c r="CZX82" s="86"/>
      <c r="CZY82" s="86"/>
      <c r="CZZ82" s="86"/>
      <c r="DAA82" s="86"/>
      <c r="DAB82" s="86"/>
      <c r="DAC82" s="86"/>
      <c r="DAD82" s="86"/>
      <c r="DAE82" s="86"/>
      <c r="DAF82" s="86"/>
      <c r="DAG82" s="86"/>
      <c r="DAH82" s="86"/>
      <c r="DAI82" s="86"/>
      <c r="DAJ82" s="86"/>
      <c r="DAK82" s="86"/>
      <c r="DAL82" s="86"/>
      <c r="DAM82" s="86"/>
      <c r="DAN82" s="86"/>
      <c r="DAO82" s="86"/>
      <c r="DAP82" s="86"/>
      <c r="DAQ82" s="86"/>
      <c r="DAR82" s="86"/>
      <c r="DAS82" s="86"/>
      <c r="DAT82" s="86"/>
      <c r="DAU82" s="86"/>
      <c r="DAV82" s="86"/>
      <c r="DAW82" s="86"/>
      <c r="DAX82" s="86"/>
      <c r="DAY82" s="86"/>
      <c r="DAZ82" s="86"/>
      <c r="DBA82" s="86"/>
      <c r="DBB82" s="86"/>
      <c r="DBC82" s="86"/>
      <c r="DBD82" s="86"/>
      <c r="DBE82" s="86"/>
      <c r="DBF82" s="86"/>
      <c r="DBG82" s="86"/>
      <c r="DBH82" s="86"/>
      <c r="DBI82" s="86"/>
      <c r="DBJ82" s="86"/>
      <c r="DBK82" s="86"/>
      <c r="DBL82" s="86"/>
      <c r="DBM82" s="86"/>
      <c r="DBN82" s="86"/>
      <c r="DBO82" s="86"/>
      <c r="DBP82" s="86"/>
      <c r="DBQ82" s="86"/>
      <c r="DBR82" s="86"/>
      <c r="DBS82" s="86"/>
      <c r="DBT82" s="86"/>
      <c r="DBU82" s="86"/>
      <c r="DBV82" s="86"/>
      <c r="DBW82" s="86"/>
      <c r="DBX82" s="86"/>
      <c r="DBY82" s="86"/>
      <c r="DBZ82" s="86"/>
      <c r="DCA82" s="86"/>
      <c r="DCB82" s="86"/>
      <c r="DCC82" s="86"/>
      <c r="DCD82" s="86"/>
      <c r="DCE82" s="86"/>
      <c r="DCF82" s="86"/>
      <c r="DCG82" s="86"/>
      <c r="DCH82" s="86"/>
      <c r="DCI82" s="86"/>
      <c r="DCJ82" s="86"/>
      <c r="DCK82" s="86"/>
      <c r="DCL82" s="86"/>
      <c r="DCM82" s="86"/>
      <c r="DCN82" s="86"/>
      <c r="DCO82" s="86"/>
      <c r="DCP82" s="86"/>
      <c r="DCQ82" s="86"/>
      <c r="DCR82" s="86"/>
      <c r="DCS82" s="86"/>
      <c r="DCT82" s="86"/>
      <c r="DCU82" s="86"/>
      <c r="DCV82" s="86"/>
      <c r="DCW82" s="86"/>
      <c r="DCX82" s="86"/>
      <c r="DCY82" s="86"/>
      <c r="DCZ82" s="86"/>
      <c r="DDA82" s="86"/>
      <c r="DDB82" s="86"/>
      <c r="DDC82" s="86"/>
      <c r="DDD82" s="86"/>
      <c r="DDE82" s="86"/>
      <c r="DDF82" s="86"/>
      <c r="DDG82" s="86"/>
      <c r="DDH82" s="86"/>
      <c r="DDI82" s="86"/>
      <c r="DDJ82" s="86"/>
      <c r="DDK82" s="86"/>
      <c r="DDL82" s="86"/>
      <c r="DDM82" s="86"/>
      <c r="DDN82" s="86"/>
      <c r="DDO82" s="86"/>
      <c r="DDP82" s="86"/>
      <c r="DDQ82" s="86"/>
      <c r="DDR82" s="86"/>
      <c r="DDS82" s="86"/>
      <c r="DDT82" s="86"/>
      <c r="DDU82" s="86"/>
      <c r="DDV82" s="86"/>
      <c r="DDW82" s="86"/>
      <c r="DDX82" s="86"/>
      <c r="DDY82" s="86"/>
      <c r="DDZ82" s="86"/>
      <c r="DEA82" s="86"/>
      <c r="DEB82" s="86"/>
      <c r="DEC82" s="86"/>
      <c r="DED82" s="86"/>
      <c r="DEE82" s="86"/>
      <c r="DEF82" s="86"/>
      <c r="DEG82" s="86"/>
      <c r="DEH82" s="86"/>
      <c r="DEI82" s="86"/>
      <c r="DEJ82" s="86"/>
      <c r="DEK82" s="86"/>
      <c r="DEL82" s="86"/>
      <c r="DEM82" s="86"/>
      <c r="DEN82" s="86"/>
      <c r="DEO82" s="86"/>
      <c r="DEP82" s="86"/>
      <c r="DEQ82" s="86"/>
      <c r="DER82" s="86"/>
      <c r="DES82" s="86"/>
      <c r="DET82" s="86"/>
      <c r="DEU82" s="86"/>
      <c r="DEV82" s="86"/>
      <c r="DEW82" s="86"/>
      <c r="DEX82" s="86"/>
      <c r="DEY82" s="86"/>
      <c r="DEZ82" s="86"/>
      <c r="DFA82" s="86"/>
      <c r="DFB82" s="86"/>
      <c r="DFC82" s="86"/>
      <c r="DFD82" s="86"/>
      <c r="DFE82" s="86"/>
      <c r="DFF82" s="86"/>
      <c r="DFG82" s="86"/>
      <c r="DFH82" s="86"/>
      <c r="DFI82" s="86"/>
      <c r="DFJ82" s="86"/>
      <c r="DFK82" s="86"/>
      <c r="DFL82" s="86"/>
      <c r="DFM82" s="86"/>
      <c r="DFN82" s="86"/>
      <c r="DFO82" s="86"/>
      <c r="DFP82" s="86"/>
      <c r="DFQ82" s="86"/>
      <c r="DFR82" s="86"/>
      <c r="DFS82" s="86"/>
      <c r="DFT82" s="86"/>
      <c r="DFU82" s="86"/>
      <c r="DFV82" s="86"/>
      <c r="DFW82" s="86"/>
      <c r="DFX82" s="86"/>
      <c r="DFY82" s="86"/>
      <c r="DFZ82" s="86"/>
      <c r="DGA82" s="86"/>
      <c r="DGB82" s="86"/>
      <c r="DGC82" s="86"/>
      <c r="DGD82" s="86"/>
      <c r="DGE82" s="86"/>
      <c r="DGF82" s="86"/>
      <c r="DGG82" s="86"/>
      <c r="DGH82" s="86"/>
      <c r="DGI82" s="86"/>
      <c r="DGJ82" s="86"/>
      <c r="DGK82" s="86"/>
      <c r="DGL82" s="86"/>
      <c r="DGM82" s="86"/>
      <c r="DGN82" s="86"/>
      <c r="DGO82" s="86"/>
      <c r="DGP82" s="86"/>
      <c r="DGQ82" s="86"/>
      <c r="DGR82" s="86"/>
      <c r="DGS82" s="86"/>
      <c r="DGT82" s="86"/>
      <c r="DGU82" s="86"/>
      <c r="DGV82" s="86"/>
      <c r="DGW82" s="86"/>
      <c r="DGX82" s="86"/>
      <c r="DGY82" s="86"/>
      <c r="DGZ82" s="86"/>
      <c r="DHA82" s="86"/>
      <c r="DHB82" s="86"/>
      <c r="DHC82" s="86"/>
      <c r="DHD82" s="86"/>
      <c r="DHE82" s="86"/>
      <c r="DHF82" s="86"/>
      <c r="DHG82" s="86"/>
      <c r="DHH82" s="86"/>
      <c r="DHI82" s="86"/>
      <c r="DHJ82" s="86"/>
      <c r="DHK82" s="86"/>
      <c r="DHL82" s="86"/>
      <c r="DHM82" s="86"/>
      <c r="DHN82" s="86"/>
      <c r="DHO82" s="86"/>
      <c r="DHP82" s="86"/>
      <c r="DHQ82" s="86"/>
      <c r="DHR82" s="86"/>
      <c r="DHS82" s="86"/>
      <c r="DHT82" s="86"/>
      <c r="DHU82" s="86"/>
      <c r="DHV82" s="86"/>
      <c r="DHW82" s="86"/>
      <c r="DHX82" s="86"/>
      <c r="DHY82" s="86"/>
      <c r="DHZ82" s="86"/>
      <c r="DIA82" s="86"/>
      <c r="DIB82" s="86"/>
      <c r="DIC82" s="86"/>
      <c r="DID82" s="86"/>
      <c r="DIE82" s="86"/>
      <c r="DIF82" s="86"/>
      <c r="DIG82" s="86"/>
      <c r="DIH82" s="86"/>
      <c r="DII82" s="86"/>
      <c r="DIJ82" s="86"/>
      <c r="DIK82" s="86"/>
      <c r="DIL82" s="86"/>
      <c r="DIM82" s="86"/>
      <c r="DIN82" s="86"/>
      <c r="DIO82" s="86"/>
      <c r="DIP82" s="86"/>
      <c r="DIQ82" s="86"/>
      <c r="DIR82" s="86"/>
      <c r="DIS82" s="86"/>
      <c r="DIT82" s="86"/>
      <c r="DIU82" s="86"/>
      <c r="DIV82" s="86"/>
      <c r="DIW82" s="86"/>
      <c r="DIX82" s="86"/>
      <c r="DIY82" s="86"/>
      <c r="DIZ82" s="86"/>
      <c r="DJA82" s="86"/>
      <c r="DJB82" s="86"/>
      <c r="DJC82" s="86"/>
      <c r="DJD82" s="86"/>
      <c r="DJE82" s="86"/>
      <c r="DJF82" s="86"/>
      <c r="DJG82" s="86"/>
      <c r="DJH82" s="86"/>
      <c r="DJI82" s="86"/>
      <c r="DJJ82" s="86"/>
      <c r="DJK82" s="86"/>
      <c r="DJL82" s="86"/>
      <c r="DJM82" s="86"/>
      <c r="DJN82" s="86"/>
      <c r="DJO82" s="86"/>
      <c r="DJP82" s="86"/>
      <c r="DJQ82" s="86"/>
      <c r="DJR82" s="86"/>
      <c r="DJS82" s="86"/>
      <c r="DJT82" s="86"/>
      <c r="DJU82" s="86"/>
      <c r="DJV82" s="86"/>
      <c r="DJW82" s="86"/>
      <c r="DJX82" s="86"/>
      <c r="DJY82" s="86"/>
      <c r="DJZ82" s="86"/>
      <c r="DKA82" s="86"/>
      <c r="DKB82" s="86"/>
      <c r="DKC82" s="86"/>
      <c r="DKD82" s="86"/>
      <c r="DKE82" s="86"/>
      <c r="DKF82" s="86"/>
      <c r="DKG82" s="86"/>
      <c r="DKH82" s="86"/>
      <c r="DKI82" s="86"/>
      <c r="DKJ82" s="86"/>
      <c r="DKK82" s="86"/>
      <c r="DKL82" s="86"/>
      <c r="DKM82" s="86"/>
      <c r="DKN82" s="86"/>
      <c r="DKO82" s="86"/>
      <c r="DKP82" s="86"/>
      <c r="DKQ82" s="86"/>
      <c r="DKR82" s="86"/>
      <c r="DKS82" s="86"/>
      <c r="DKT82" s="86"/>
      <c r="DKU82" s="86"/>
      <c r="DKV82" s="86"/>
      <c r="DKW82" s="86"/>
      <c r="DKX82" s="86"/>
      <c r="DKY82" s="86"/>
      <c r="DKZ82" s="86"/>
      <c r="DLA82" s="86"/>
      <c r="DLB82" s="86"/>
      <c r="DLC82" s="86"/>
      <c r="DLD82" s="86"/>
      <c r="DLE82" s="86"/>
      <c r="DLF82" s="86"/>
      <c r="DLG82" s="86"/>
      <c r="DLH82" s="86"/>
      <c r="DLI82" s="86"/>
      <c r="DLJ82" s="86"/>
      <c r="DLK82" s="86"/>
      <c r="DLL82" s="86"/>
      <c r="DLM82" s="86"/>
      <c r="DLN82" s="86"/>
      <c r="DLO82" s="86"/>
      <c r="DLP82" s="86"/>
      <c r="DLQ82" s="86"/>
      <c r="DLR82" s="86"/>
      <c r="DLS82" s="86"/>
      <c r="DLT82" s="86"/>
      <c r="DLU82" s="86"/>
      <c r="DLV82" s="86"/>
      <c r="DLW82" s="86"/>
      <c r="DLX82" s="86"/>
      <c r="DLY82" s="86"/>
      <c r="DLZ82" s="86"/>
      <c r="DMA82" s="86"/>
      <c r="DMB82" s="86"/>
      <c r="DMC82" s="86"/>
      <c r="DMD82" s="86"/>
      <c r="DME82" s="86"/>
      <c r="DMF82" s="86"/>
      <c r="DMG82" s="86"/>
      <c r="DMH82" s="86"/>
      <c r="DMI82" s="86"/>
      <c r="DMJ82" s="86"/>
      <c r="DMK82" s="86"/>
      <c r="DML82" s="86"/>
      <c r="DMM82" s="86"/>
      <c r="DMN82" s="86"/>
      <c r="DMO82" s="86"/>
      <c r="DMP82" s="86"/>
      <c r="DMQ82" s="86"/>
      <c r="DMR82" s="86"/>
      <c r="DMS82" s="86"/>
      <c r="DMT82" s="86"/>
      <c r="DMU82" s="86"/>
      <c r="DMV82" s="86"/>
      <c r="DMW82" s="86"/>
      <c r="DMX82" s="86"/>
      <c r="DMY82" s="86"/>
      <c r="DMZ82" s="86"/>
      <c r="DNA82" s="86"/>
      <c r="DNB82" s="86"/>
      <c r="DNC82" s="86"/>
      <c r="DND82" s="86"/>
      <c r="DNE82" s="86"/>
      <c r="DNF82" s="86"/>
      <c r="DNG82" s="86"/>
      <c r="DNH82" s="86"/>
      <c r="DNI82" s="86"/>
      <c r="DNJ82" s="86"/>
      <c r="DNK82" s="86"/>
      <c r="DNL82" s="86"/>
      <c r="DNM82" s="86"/>
      <c r="DNN82" s="86"/>
      <c r="DNO82" s="86"/>
      <c r="DNP82" s="86"/>
      <c r="DNQ82" s="86"/>
      <c r="DNR82" s="86"/>
      <c r="DNS82" s="86"/>
      <c r="DNT82" s="86"/>
      <c r="DNU82" s="86"/>
      <c r="DNV82" s="86"/>
      <c r="DNW82" s="86"/>
      <c r="DNX82" s="86"/>
      <c r="DNY82" s="86"/>
      <c r="DNZ82" s="86"/>
      <c r="DOA82" s="86"/>
      <c r="DOB82" s="86"/>
      <c r="DOC82" s="86"/>
      <c r="DOD82" s="86"/>
      <c r="DOE82" s="86"/>
      <c r="DOF82" s="86"/>
      <c r="DOG82" s="86"/>
      <c r="DOH82" s="86"/>
      <c r="DOI82" s="86"/>
      <c r="DOJ82" s="86"/>
      <c r="DOK82" s="86"/>
      <c r="DOL82" s="86"/>
      <c r="DOM82" s="86"/>
      <c r="DON82" s="86"/>
      <c r="DOO82" s="86"/>
      <c r="DOP82" s="86"/>
      <c r="DOQ82" s="86"/>
      <c r="DOR82" s="86"/>
      <c r="DOS82" s="86"/>
      <c r="DOT82" s="86"/>
      <c r="DOU82" s="86"/>
      <c r="DOV82" s="86"/>
      <c r="DOW82" s="86"/>
      <c r="DOX82" s="86"/>
      <c r="DOY82" s="86"/>
      <c r="DOZ82" s="86"/>
      <c r="DPA82" s="86"/>
      <c r="DPB82" s="86"/>
      <c r="DPC82" s="86"/>
      <c r="DPD82" s="86"/>
      <c r="DPE82" s="86"/>
      <c r="DPF82" s="86"/>
      <c r="DPG82" s="86"/>
      <c r="DPH82" s="86"/>
      <c r="DPI82" s="86"/>
      <c r="DPJ82" s="86"/>
      <c r="DPK82" s="86"/>
      <c r="DPL82" s="86"/>
      <c r="DPM82" s="86"/>
      <c r="DPN82" s="86"/>
      <c r="DPO82" s="86"/>
      <c r="DPP82" s="86"/>
      <c r="DPQ82" s="86"/>
      <c r="DPR82" s="86"/>
      <c r="DPS82" s="86"/>
      <c r="DPT82" s="86"/>
      <c r="DPU82" s="86"/>
      <c r="DPV82" s="86"/>
      <c r="DPW82" s="86"/>
      <c r="DPX82" s="86"/>
      <c r="DPY82" s="86"/>
      <c r="DPZ82" s="86"/>
      <c r="DQA82" s="86"/>
      <c r="DQB82" s="86"/>
      <c r="DQC82" s="86"/>
      <c r="DQD82" s="86"/>
      <c r="DQE82" s="86"/>
      <c r="DQF82" s="86"/>
      <c r="DQG82" s="86"/>
      <c r="DQH82" s="86"/>
      <c r="DQI82" s="86"/>
      <c r="DQJ82" s="86"/>
      <c r="DQK82" s="86"/>
      <c r="DQL82" s="86"/>
      <c r="DQM82" s="86"/>
      <c r="DQN82" s="86"/>
      <c r="DQO82" s="86"/>
      <c r="DQP82" s="86"/>
      <c r="DQQ82" s="86"/>
      <c r="DQR82" s="86"/>
      <c r="DQS82" s="86"/>
      <c r="DQT82" s="86"/>
      <c r="DQU82" s="86"/>
      <c r="DQV82" s="86"/>
      <c r="DQW82" s="86"/>
      <c r="DQX82" s="86"/>
      <c r="DQY82" s="86"/>
      <c r="DQZ82" s="86"/>
      <c r="DRA82" s="86"/>
      <c r="DRB82" s="86"/>
      <c r="DRC82" s="86"/>
      <c r="DRD82" s="86"/>
      <c r="DRE82" s="86"/>
      <c r="DRF82" s="86"/>
      <c r="DRG82" s="86"/>
      <c r="DRH82" s="86"/>
      <c r="DRI82" s="86"/>
      <c r="DRJ82" s="86"/>
      <c r="DRK82" s="86"/>
      <c r="DRL82" s="86"/>
      <c r="DRM82" s="86"/>
      <c r="DRN82" s="86"/>
      <c r="DRO82" s="86"/>
      <c r="DRP82" s="86"/>
      <c r="DRQ82" s="86"/>
      <c r="DRR82" s="86"/>
      <c r="DRS82" s="86"/>
      <c r="DRT82" s="86"/>
      <c r="DRU82" s="86"/>
      <c r="DRV82" s="86"/>
      <c r="DRW82" s="86"/>
      <c r="DRX82" s="86"/>
      <c r="DRY82" s="86"/>
      <c r="DRZ82" s="86"/>
      <c r="DSA82" s="86"/>
      <c r="DSB82" s="86"/>
      <c r="DSC82" s="86"/>
      <c r="DSD82" s="86"/>
      <c r="DSE82" s="86"/>
      <c r="DSF82" s="86"/>
      <c r="DSG82" s="86"/>
      <c r="DSH82" s="86"/>
      <c r="DSI82" s="86"/>
      <c r="DSJ82" s="86"/>
      <c r="DSK82" s="86"/>
      <c r="DSL82" s="86"/>
      <c r="DSM82" s="86"/>
      <c r="DSN82" s="86"/>
      <c r="DSO82" s="86"/>
      <c r="DSP82" s="86"/>
      <c r="DSQ82" s="86"/>
      <c r="DSR82" s="86"/>
      <c r="DSS82" s="86"/>
      <c r="DST82" s="86"/>
      <c r="DSU82" s="86"/>
      <c r="DSV82" s="86"/>
      <c r="DSW82" s="86"/>
      <c r="DSX82" s="86"/>
      <c r="DSY82" s="86"/>
      <c r="DSZ82" s="86"/>
      <c r="DTA82" s="86"/>
      <c r="DTB82" s="86"/>
      <c r="DTC82" s="86"/>
      <c r="DTD82" s="86"/>
      <c r="DTE82" s="86"/>
      <c r="DTF82" s="86"/>
      <c r="DTG82" s="86"/>
      <c r="DTH82" s="86"/>
      <c r="DTI82" s="86"/>
      <c r="DTJ82" s="86"/>
      <c r="DTK82" s="86"/>
      <c r="DTL82" s="86"/>
      <c r="DTM82" s="86"/>
      <c r="DTN82" s="86"/>
      <c r="DTO82" s="86"/>
      <c r="DTP82" s="86"/>
      <c r="DTQ82" s="86"/>
      <c r="DTR82" s="86"/>
      <c r="DTS82" s="86"/>
      <c r="DTT82" s="86"/>
      <c r="DTU82" s="86"/>
      <c r="DTV82" s="86"/>
      <c r="DTW82" s="86"/>
      <c r="DTX82" s="86"/>
      <c r="DTY82" s="86"/>
      <c r="DTZ82" s="86"/>
      <c r="DUA82" s="86"/>
      <c r="DUB82" s="86"/>
      <c r="DUC82" s="86"/>
      <c r="DUD82" s="86"/>
      <c r="DUE82" s="86"/>
      <c r="DUF82" s="86"/>
      <c r="DUG82" s="86"/>
      <c r="DUH82" s="86"/>
      <c r="DUI82" s="86"/>
      <c r="DUJ82" s="86"/>
      <c r="DUK82" s="86"/>
      <c r="DUL82" s="86"/>
      <c r="DUM82" s="86"/>
      <c r="DUN82" s="86"/>
      <c r="DUO82" s="86"/>
      <c r="DUP82" s="86"/>
      <c r="DUQ82" s="86"/>
      <c r="DUR82" s="86"/>
      <c r="DUS82" s="86"/>
      <c r="DUT82" s="86"/>
      <c r="DUU82" s="86"/>
      <c r="DUV82" s="86"/>
      <c r="DUW82" s="86"/>
      <c r="DUX82" s="86"/>
      <c r="DUY82" s="86"/>
      <c r="DUZ82" s="86"/>
      <c r="DVA82" s="86"/>
      <c r="DVB82" s="86"/>
      <c r="DVC82" s="86"/>
      <c r="DVD82" s="86"/>
      <c r="DVE82" s="86"/>
      <c r="DVF82" s="86"/>
      <c r="DVG82" s="86"/>
      <c r="DVH82" s="86"/>
      <c r="DVI82" s="86"/>
      <c r="DVJ82" s="86"/>
      <c r="DVK82" s="86"/>
      <c r="DVL82" s="86"/>
      <c r="DVM82" s="86"/>
      <c r="DVN82" s="86"/>
      <c r="DVO82" s="86"/>
      <c r="DVP82" s="86"/>
      <c r="DVQ82" s="86"/>
      <c r="DVR82" s="86"/>
      <c r="DVS82" s="86"/>
      <c r="DVT82" s="86"/>
      <c r="DVU82" s="86"/>
      <c r="DVV82" s="86"/>
      <c r="DVW82" s="86"/>
      <c r="DVX82" s="86"/>
      <c r="DVY82" s="86"/>
      <c r="DVZ82" s="86"/>
      <c r="DWA82" s="86"/>
      <c r="DWB82" s="86"/>
      <c r="DWC82" s="86"/>
      <c r="DWD82" s="86"/>
      <c r="DWE82" s="86"/>
      <c r="DWF82" s="86"/>
      <c r="DWG82" s="86"/>
      <c r="DWH82" s="86"/>
      <c r="DWI82" s="86"/>
      <c r="DWJ82" s="86"/>
      <c r="DWK82" s="86"/>
      <c r="DWL82" s="86"/>
      <c r="DWM82" s="86"/>
      <c r="DWN82" s="86"/>
      <c r="DWO82" s="86"/>
      <c r="DWP82" s="86"/>
      <c r="DWQ82" s="86"/>
      <c r="DWR82" s="86"/>
      <c r="DWS82" s="86"/>
      <c r="DWT82" s="86"/>
      <c r="DWU82" s="86"/>
      <c r="DWV82" s="86"/>
      <c r="DWW82" s="86"/>
      <c r="DWX82" s="86"/>
      <c r="DWY82" s="86"/>
      <c r="DWZ82" s="86"/>
      <c r="DXA82" s="86"/>
      <c r="DXB82" s="86"/>
      <c r="DXC82" s="86"/>
      <c r="DXD82" s="86"/>
      <c r="DXE82" s="86"/>
      <c r="DXF82" s="86"/>
      <c r="DXG82" s="86"/>
      <c r="DXH82" s="86"/>
      <c r="DXI82" s="86"/>
      <c r="DXJ82" s="86"/>
      <c r="DXK82" s="86"/>
      <c r="DXL82" s="86"/>
      <c r="DXM82" s="86"/>
      <c r="DXN82" s="86"/>
      <c r="DXO82" s="86"/>
      <c r="DXP82" s="86"/>
      <c r="DXQ82" s="86"/>
      <c r="DXR82" s="86"/>
      <c r="DXS82" s="86"/>
      <c r="DXT82" s="86"/>
      <c r="DXU82" s="86"/>
      <c r="DXV82" s="86"/>
      <c r="DXW82" s="86"/>
      <c r="DXX82" s="86"/>
      <c r="DXY82" s="86"/>
      <c r="DXZ82" s="86"/>
      <c r="DYA82" s="86"/>
      <c r="DYB82" s="86"/>
      <c r="DYC82" s="86"/>
      <c r="DYD82" s="86"/>
      <c r="DYE82" s="86"/>
      <c r="DYF82" s="86"/>
      <c r="DYG82" s="86"/>
      <c r="DYH82" s="86"/>
      <c r="DYI82" s="86"/>
      <c r="DYJ82" s="86"/>
      <c r="DYK82" s="86"/>
      <c r="DYL82" s="86"/>
      <c r="DYM82" s="86"/>
      <c r="DYN82" s="86"/>
      <c r="DYO82" s="86"/>
      <c r="DYP82" s="86"/>
      <c r="DYQ82" s="86"/>
      <c r="DYR82" s="86"/>
      <c r="DYS82" s="86"/>
      <c r="DYT82" s="86"/>
      <c r="DYU82" s="86"/>
      <c r="DYV82" s="86"/>
      <c r="DYW82" s="86"/>
      <c r="DYX82" s="86"/>
      <c r="DYY82" s="86"/>
      <c r="DYZ82" s="86"/>
      <c r="DZA82" s="86"/>
      <c r="DZB82" s="86"/>
      <c r="DZC82" s="86"/>
      <c r="DZD82" s="86"/>
      <c r="DZE82" s="86"/>
      <c r="DZF82" s="86"/>
      <c r="DZG82" s="86"/>
      <c r="DZH82" s="86"/>
      <c r="DZI82" s="86"/>
      <c r="DZJ82" s="86"/>
      <c r="DZK82" s="86"/>
      <c r="DZL82" s="86"/>
      <c r="DZM82" s="86"/>
      <c r="DZN82" s="86"/>
      <c r="DZO82" s="86"/>
      <c r="DZP82" s="86"/>
      <c r="DZQ82" s="86"/>
      <c r="DZR82" s="86"/>
      <c r="DZS82" s="86"/>
      <c r="DZT82" s="86"/>
      <c r="DZU82" s="86"/>
      <c r="DZV82" s="86"/>
      <c r="DZW82" s="86"/>
      <c r="DZX82" s="86"/>
      <c r="DZY82" s="86"/>
      <c r="DZZ82" s="86"/>
      <c r="EAA82" s="86"/>
      <c r="EAB82" s="86"/>
      <c r="EAC82" s="86"/>
      <c r="EAD82" s="86"/>
      <c r="EAE82" s="86"/>
      <c r="EAF82" s="86"/>
      <c r="EAG82" s="86"/>
      <c r="EAH82" s="86"/>
      <c r="EAI82" s="86"/>
      <c r="EAJ82" s="86"/>
      <c r="EAK82" s="86"/>
      <c r="EAL82" s="86"/>
      <c r="EAM82" s="86"/>
      <c r="EAN82" s="86"/>
      <c r="EAO82" s="86"/>
      <c r="EAP82" s="86"/>
      <c r="EAQ82" s="86"/>
      <c r="EAR82" s="86"/>
      <c r="EAS82" s="86"/>
      <c r="EAT82" s="86"/>
      <c r="EAU82" s="86"/>
      <c r="EAV82" s="86"/>
      <c r="EAW82" s="86"/>
      <c r="EAX82" s="86"/>
      <c r="EAY82" s="86"/>
      <c r="EAZ82" s="86"/>
      <c r="EBA82" s="86"/>
      <c r="EBB82" s="86"/>
      <c r="EBC82" s="86"/>
      <c r="EBD82" s="86"/>
      <c r="EBE82" s="86"/>
      <c r="EBF82" s="86"/>
      <c r="EBG82" s="86"/>
      <c r="EBH82" s="86"/>
      <c r="EBI82" s="86"/>
      <c r="EBJ82" s="86"/>
      <c r="EBK82" s="86"/>
      <c r="EBL82" s="86"/>
      <c r="EBM82" s="86"/>
      <c r="EBN82" s="86"/>
      <c r="EBO82" s="86"/>
      <c r="EBP82" s="86"/>
      <c r="EBQ82" s="86"/>
      <c r="EBR82" s="86"/>
      <c r="EBS82" s="86"/>
      <c r="EBT82" s="86"/>
      <c r="EBU82" s="86"/>
      <c r="EBV82" s="86"/>
      <c r="EBW82" s="86"/>
      <c r="EBX82" s="86"/>
      <c r="EBY82" s="86"/>
      <c r="EBZ82" s="86"/>
      <c r="ECA82" s="86"/>
      <c r="ECB82" s="86"/>
      <c r="ECC82" s="86"/>
      <c r="ECD82" s="86"/>
      <c r="ECE82" s="86"/>
      <c r="ECF82" s="86"/>
      <c r="ECG82" s="86"/>
      <c r="ECH82" s="86"/>
      <c r="ECI82" s="86"/>
      <c r="ECJ82" s="86"/>
      <c r="ECK82" s="86"/>
      <c r="ECL82" s="86"/>
      <c r="ECM82" s="86"/>
      <c r="ECN82" s="86"/>
      <c r="ECO82" s="86"/>
      <c r="ECP82" s="86"/>
      <c r="ECQ82" s="86"/>
      <c r="ECR82" s="86"/>
      <c r="ECS82" s="86"/>
      <c r="ECT82" s="86"/>
      <c r="ECU82" s="86"/>
      <c r="ECV82" s="86"/>
      <c r="ECW82" s="86"/>
      <c r="ECX82" s="86"/>
      <c r="ECY82" s="86"/>
      <c r="ECZ82" s="86"/>
      <c r="EDA82" s="86"/>
      <c r="EDB82" s="86"/>
      <c r="EDC82" s="86"/>
      <c r="EDD82" s="86"/>
      <c r="EDE82" s="86"/>
      <c r="EDF82" s="86"/>
      <c r="EDG82" s="86"/>
      <c r="EDH82" s="86"/>
      <c r="EDI82" s="86"/>
      <c r="EDJ82" s="86"/>
      <c r="EDK82" s="86"/>
      <c r="EDL82" s="86"/>
      <c r="EDM82" s="86"/>
      <c r="EDN82" s="86"/>
      <c r="EDO82" s="86"/>
      <c r="EDP82" s="86"/>
      <c r="EDQ82" s="86"/>
      <c r="EDR82" s="86"/>
      <c r="EDS82" s="86"/>
      <c r="EDT82" s="86"/>
      <c r="EDU82" s="86"/>
      <c r="EDV82" s="86"/>
      <c r="EDW82" s="86"/>
      <c r="EDX82" s="86"/>
      <c r="EDY82" s="86"/>
      <c r="EDZ82" s="86"/>
      <c r="EEA82" s="86"/>
      <c r="EEB82" s="86"/>
      <c r="EEC82" s="86"/>
      <c r="EED82" s="86"/>
      <c r="EEE82" s="86"/>
      <c r="EEF82" s="86"/>
      <c r="EEG82" s="86"/>
      <c r="EEH82" s="86"/>
      <c r="EEI82" s="86"/>
      <c r="EEJ82" s="86"/>
      <c r="EEK82" s="86"/>
      <c r="EEL82" s="86"/>
      <c r="EEM82" s="86"/>
      <c r="EEN82" s="86"/>
      <c r="EEO82" s="86"/>
      <c r="EEP82" s="86"/>
      <c r="EEQ82" s="86"/>
      <c r="EER82" s="86"/>
      <c r="EES82" s="86"/>
      <c r="EET82" s="86"/>
      <c r="EEU82" s="86"/>
      <c r="EEV82" s="86"/>
      <c r="EEW82" s="86"/>
      <c r="EEX82" s="86"/>
      <c r="EEY82" s="86"/>
      <c r="EEZ82" s="86"/>
      <c r="EFA82" s="86"/>
      <c r="EFB82" s="86"/>
      <c r="EFC82" s="86"/>
      <c r="EFD82" s="86"/>
      <c r="EFE82" s="86"/>
      <c r="EFF82" s="86"/>
      <c r="EFG82" s="86"/>
      <c r="EFH82" s="86"/>
      <c r="EFI82" s="86"/>
      <c r="EFJ82" s="86"/>
      <c r="EFK82" s="86"/>
      <c r="EFL82" s="86"/>
      <c r="EFM82" s="86"/>
      <c r="EFN82" s="86"/>
      <c r="EFO82" s="86"/>
      <c r="EFP82" s="86"/>
      <c r="EFQ82" s="86"/>
      <c r="EFR82" s="86"/>
      <c r="EFS82" s="86"/>
      <c r="EFT82" s="86"/>
      <c r="EFU82" s="86"/>
      <c r="EFV82" s="86"/>
      <c r="EFW82" s="86"/>
      <c r="EFX82" s="86"/>
      <c r="EFY82" s="86"/>
      <c r="EFZ82" s="86"/>
      <c r="EGA82" s="86"/>
      <c r="EGB82" s="86"/>
      <c r="EGC82" s="86"/>
      <c r="EGD82" s="86"/>
      <c r="EGE82" s="86"/>
      <c r="EGF82" s="86"/>
      <c r="EGG82" s="86"/>
      <c r="EGH82" s="86"/>
      <c r="EGI82" s="86"/>
      <c r="EGJ82" s="86"/>
      <c r="EGK82" s="86"/>
      <c r="EGL82" s="86"/>
      <c r="EGM82" s="86"/>
      <c r="EGN82" s="86"/>
      <c r="EGO82" s="86"/>
      <c r="EGP82" s="86"/>
      <c r="EGQ82" s="86"/>
      <c r="EGR82" s="86"/>
      <c r="EGS82" s="86"/>
      <c r="EGT82" s="86"/>
      <c r="EGU82" s="86"/>
      <c r="EGV82" s="86"/>
      <c r="EGW82" s="86"/>
      <c r="EGX82" s="86"/>
      <c r="EGY82" s="86"/>
      <c r="EGZ82" s="86"/>
      <c r="EHA82" s="86"/>
      <c r="EHB82" s="86"/>
      <c r="EHC82" s="86"/>
      <c r="EHD82" s="86"/>
      <c r="EHE82" s="86"/>
      <c r="EHF82" s="86"/>
      <c r="EHG82" s="86"/>
      <c r="EHH82" s="86"/>
      <c r="EHI82" s="86"/>
      <c r="EHJ82" s="86"/>
      <c r="EHK82" s="86"/>
      <c r="EHL82" s="86"/>
      <c r="EHM82" s="86"/>
      <c r="EHN82" s="86"/>
      <c r="EHO82" s="86"/>
      <c r="EHP82" s="86"/>
      <c r="EHQ82" s="86"/>
      <c r="EHR82" s="86"/>
      <c r="EHS82" s="86"/>
      <c r="EHT82" s="86"/>
      <c r="EHU82" s="86"/>
      <c r="EHV82" s="86"/>
      <c r="EHW82" s="86"/>
      <c r="EHX82" s="86"/>
      <c r="EHY82" s="86"/>
      <c r="EHZ82" s="86"/>
      <c r="EIA82" s="86"/>
      <c r="EIB82" s="86"/>
      <c r="EIC82" s="86"/>
      <c r="EID82" s="86"/>
      <c r="EIE82" s="86"/>
      <c r="EIF82" s="86"/>
      <c r="EIG82" s="86"/>
      <c r="EIH82" s="86"/>
      <c r="EII82" s="86"/>
      <c r="EIJ82" s="86"/>
      <c r="EIK82" s="86"/>
      <c r="EIL82" s="86"/>
      <c r="EIM82" s="86"/>
      <c r="EIN82" s="86"/>
      <c r="EIO82" s="86"/>
      <c r="EIP82" s="86"/>
      <c r="EIQ82" s="86"/>
      <c r="EIR82" s="86"/>
      <c r="EIS82" s="86"/>
      <c r="EIT82" s="86"/>
      <c r="EIU82" s="86"/>
      <c r="EIV82" s="86"/>
      <c r="EIW82" s="86"/>
      <c r="EIX82" s="86"/>
      <c r="EIY82" s="86"/>
      <c r="EIZ82" s="86"/>
      <c r="EJA82" s="86"/>
      <c r="EJB82" s="86"/>
      <c r="EJC82" s="86"/>
      <c r="EJD82" s="86"/>
      <c r="EJE82" s="86"/>
      <c r="EJF82" s="86"/>
      <c r="EJG82" s="86"/>
      <c r="EJH82" s="86"/>
      <c r="EJI82" s="86"/>
      <c r="EJJ82" s="86"/>
      <c r="EJK82" s="86"/>
      <c r="EJL82" s="86"/>
      <c r="EJM82" s="86"/>
      <c r="EJN82" s="86"/>
      <c r="EJO82" s="86"/>
      <c r="EJP82" s="86"/>
      <c r="EJQ82" s="86"/>
      <c r="EJR82" s="86"/>
      <c r="EJS82" s="86"/>
      <c r="EJT82" s="86"/>
      <c r="EJU82" s="86"/>
      <c r="EJV82" s="86"/>
      <c r="EJW82" s="86"/>
      <c r="EJX82" s="86"/>
      <c r="EJY82" s="86"/>
      <c r="EJZ82" s="86"/>
      <c r="EKA82" s="86"/>
      <c r="EKB82" s="86"/>
      <c r="EKC82" s="86"/>
      <c r="EKD82" s="86"/>
      <c r="EKE82" s="86"/>
      <c r="EKF82" s="86"/>
      <c r="EKG82" s="86"/>
      <c r="EKH82" s="86"/>
      <c r="EKI82" s="86"/>
      <c r="EKJ82" s="86"/>
      <c r="EKK82" s="86"/>
      <c r="EKL82" s="86"/>
      <c r="EKM82" s="86"/>
      <c r="EKN82" s="86"/>
      <c r="EKO82" s="86"/>
      <c r="EKP82" s="86"/>
      <c r="EKQ82" s="86"/>
      <c r="EKR82" s="86"/>
      <c r="EKS82" s="86"/>
      <c r="EKT82" s="86"/>
      <c r="EKU82" s="86"/>
      <c r="EKV82" s="86"/>
      <c r="EKW82" s="86"/>
      <c r="EKX82" s="86"/>
      <c r="EKY82" s="86"/>
      <c r="EKZ82" s="86"/>
      <c r="ELA82" s="86"/>
      <c r="ELB82" s="86"/>
      <c r="ELC82" s="86"/>
      <c r="ELD82" s="86"/>
      <c r="ELE82" s="86"/>
      <c r="ELF82" s="86"/>
      <c r="ELG82" s="86"/>
      <c r="ELH82" s="86"/>
      <c r="ELI82" s="86"/>
      <c r="ELJ82" s="86"/>
      <c r="ELK82" s="86"/>
      <c r="ELL82" s="86"/>
      <c r="ELM82" s="86"/>
      <c r="ELN82" s="86"/>
      <c r="ELO82" s="86"/>
      <c r="ELP82" s="86"/>
      <c r="ELQ82" s="86"/>
      <c r="ELR82" s="86"/>
      <c r="ELS82" s="86"/>
      <c r="ELT82" s="86"/>
      <c r="ELU82" s="86"/>
      <c r="ELV82" s="86"/>
      <c r="ELW82" s="86"/>
      <c r="ELX82" s="86"/>
      <c r="ELY82" s="86"/>
      <c r="ELZ82" s="86"/>
      <c r="EMA82" s="86"/>
      <c r="EMB82" s="86"/>
      <c r="EMC82" s="86"/>
      <c r="EMD82" s="86"/>
      <c r="EME82" s="86"/>
      <c r="EMF82" s="86"/>
      <c r="EMG82" s="86"/>
      <c r="EMH82" s="86"/>
      <c r="EMI82" s="86"/>
      <c r="EMJ82" s="86"/>
      <c r="EMK82" s="86"/>
      <c r="EML82" s="86"/>
      <c r="EMM82" s="86"/>
      <c r="EMN82" s="86"/>
      <c r="EMO82" s="86"/>
      <c r="EMP82" s="86"/>
      <c r="EMQ82" s="86"/>
      <c r="EMR82" s="86"/>
      <c r="EMS82" s="86"/>
      <c r="EMT82" s="86"/>
      <c r="EMU82" s="86"/>
      <c r="EMV82" s="86"/>
      <c r="EMW82" s="86"/>
      <c r="EMX82" s="86"/>
      <c r="EMY82" s="86"/>
      <c r="EMZ82" s="86"/>
      <c r="ENA82" s="86"/>
      <c r="ENB82" s="86"/>
      <c r="ENC82" s="86"/>
      <c r="END82" s="86"/>
      <c r="ENE82" s="86"/>
      <c r="ENF82" s="86"/>
      <c r="ENG82" s="86"/>
      <c r="ENH82" s="86"/>
      <c r="ENI82" s="86"/>
      <c r="ENJ82" s="86"/>
      <c r="ENK82" s="86"/>
      <c r="ENL82" s="86"/>
      <c r="ENM82" s="86"/>
      <c r="ENN82" s="86"/>
      <c r="ENO82" s="86"/>
      <c r="ENP82" s="86"/>
      <c r="ENQ82" s="86"/>
      <c r="ENR82" s="86"/>
      <c r="ENS82" s="86"/>
      <c r="ENT82" s="86"/>
      <c r="ENU82" s="86"/>
      <c r="ENV82" s="86"/>
      <c r="ENW82" s="86"/>
      <c r="ENX82" s="86"/>
      <c r="ENY82" s="86"/>
      <c r="ENZ82" s="86"/>
      <c r="EOA82" s="86"/>
      <c r="EOB82" s="86"/>
      <c r="EOC82" s="86"/>
      <c r="EOD82" s="86"/>
      <c r="EOE82" s="86"/>
      <c r="EOF82" s="86"/>
      <c r="EOG82" s="86"/>
      <c r="EOH82" s="86"/>
      <c r="EOI82" s="86"/>
      <c r="EOJ82" s="86"/>
      <c r="EOK82" s="86"/>
      <c r="EOL82" s="86"/>
      <c r="EOM82" s="86"/>
      <c r="EON82" s="86"/>
      <c r="EOO82" s="86"/>
      <c r="EOP82" s="86"/>
      <c r="EOQ82" s="86"/>
      <c r="EOR82" s="86"/>
      <c r="EOS82" s="86"/>
      <c r="EOT82" s="86"/>
      <c r="EOU82" s="86"/>
      <c r="EOV82" s="86"/>
      <c r="EOW82" s="86"/>
      <c r="EOX82" s="86"/>
      <c r="EOY82" s="86"/>
      <c r="EOZ82" s="86"/>
      <c r="EPA82" s="86"/>
      <c r="EPB82" s="86"/>
      <c r="EPC82" s="86"/>
      <c r="EPD82" s="86"/>
      <c r="EPE82" s="86"/>
      <c r="EPF82" s="86"/>
      <c r="EPG82" s="86"/>
      <c r="EPH82" s="86"/>
      <c r="EPI82" s="86"/>
      <c r="EPJ82" s="86"/>
      <c r="EPK82" s="86"/>
      <c r="EPL82" s="86"/>
      <c r="EPM82" s="86"/>
      <c r="EPN82" s="86"/>
      <c r="EPO82" s="86"/>
      <c r="EPP82" s="86"/>
      <c r="EPQ82" s="86"/>
      <c r="EPR82" s="86"/>
      <c r="EPS82" s="86"/>
      <c r="EPT82" s="86"/>
      <c r="EPU82" s="86"/>
      <c r="EPV82" s="86"/>
      <c r="EPW82" s="86"/>
      <c r="EPX82" s="86"/>
      <c r="EPY82" s="86"/>
      <c r="EPZ82" s="86"/>
      <c r="EQA82" s="86"/>
      <c r="EQB82" s="86"/>
      <c r="EQC82" s="86"/>
      <c r="EQD82" s="86"/>
      <c r="EQE82" s="86"/>
      <c r="EQF82" s="86"/>
      <c r="EQG82" s="86"/>
      <c r="EQH82" s="86"/>
      <c r="EQI82" s="86"/>
      <c r="EQJ82" s="86"/>
      <c r="EQK82" s="86"/>
      <c r="EQL82" s="86"/>
      <c r="EQM82" s="86"/>
      <c r="EQN82" s="86"/>
      <c r="EQO82" s="86"/>
      <c r="EQP82" s="86"/>
      <c r="EQQ82" s="86"/>
      <c r="EQR82" s="86"/>
      <c r="EQS82" s="86"/>
      <c r="EQT82" s="86"/>
      <c r="EQU82" s="86"/>
      <c r="EQV82" s="86"/>
      <c r="EQW82" s="86"/>
      <c r="EQX82" s="86"/>
      <c r="EQY82" s="86"/>
      <c r="EQZ82" s="86"/>
      <c r="ERA82" s="86"/>
      <c r="ERB82" s="86"/>
      <c r="ERC82" s="86"/>
      <c r="ERD82" s="86"/>
      <c r="ERE82" s="86"/>
      <c r="ERF82" s="86"/>
      <c r="ERG82" s="86"/>
      <c r="ERH82" s="86"/>
      <c r="ERI82" s="86"/>
      <c r="ERJ82" s="86"/>
      <c r="ERK82" s="86"/>
      <c r="ERL82" s="86"/>
      <c r="ERM82" s="86"/>
      <c r="ERN82" s="86"/>
      <c r="ERO82" s="86"/>
      <c r="ERP82" s="86"/>
      <c r="ERQ82" s="86"/>
      <c r="ERR82" s="86"/>
      <c r="ERS82" s="86"/>
      <c r="ERT82" s="86"/>
      <c r="ERU82" s="86"/>
      <c r="ERV82" s="86"/>
      <c r="ERW82" s="86"/>
      <c r="ERX82" s="86"/>
      <c r="ERY82" s="86"/>
      <c r="ERZ82" s="86"/>
      <c r="ESA82" s="86"/>
      <c r="ESB82" s="86"/>
      <c r="ESC82" s="86"/>
      <c r="ESD82" s="86"/>
      <c r="ESE82" s="86"/>
      <c r="ESF82" s="86"/>
      <c r="ESG82" s="86"/>
      <c r="ESH82" s="86"/>
      <c r="ESI82" s="86"/>
      <c r="ESJ82" s="86"/>
      <c r="ESK82" s="86"/>
      <c r="ESL82" s="86"/>
      <c r="ESM82" s="86"/>
      <c r="ESN82" s="86"/>
      <c r="ESO82" s="86"/>
      <c r="ESP82" s="86"/>
      <c r="ESQ82" s="86"/>
      <c r="ESR82" s="86"/>
      <c r="ESS82" s="86"/>
      <c r="EST82" s="86"/>
      <c r="ESU82" s="86"/>
      <c r="ESV82" s="86"/>
      <c r="ESW82" s="86"/>
      <c r="ESX82" s="86"/>
      <c r="ESY82" s="86"/>
      <c r="ESZ82" s="86"/>
      <c r="ETA82" s="86"/>
      <c r="ETB82" s="86"/>
      <c r="ETC82" s="86"/>
      <c r="ETD82" s="86"/>
      <c r="ETE82" s="86"/>
      <c r="ETF82" s="86"/>
      <c r="ETG82" s="86"/>
      <c r="ETH82" s="86"/>
      <c r="ETI82" s="86"/>
      <c r="ETJ82" s="86"/>
      <c r="ETK82" s="86"/>
      <c r="ETL82" s="86"/>
      <c r="ETM82" s="86"/>
      <c r="ETN82" s="86"/>
      <c r="ETO82" s="86"/>
      <c r="ETP82" s="86"/>
      <c r="ETQ82" s="86"/>
      <c r="ETR82" s="86"/>
      <c r="ETS82" s="86"/>
      <c r="ETT82" s="86"/>
      <c r="ETU82" s="86"/>
      <c r="ETV82" s="86"/>
      <c r="ETW82" s="86"/>
      <c r="ETX82" s="86"/>
      <c r="ETY82" s="86"/>
      <c r="ETZ82" s="86"/>
      <c r="EUA82" s="86"/>
      <c r="EUB82" s="86"/>
      <c r="EUC82" s="86"/>
      <c r="EUD82" s="86"/>
      <c r="EUE82" s="86"/>
      <c r="EUF82" s="86"/>
      <c r="EUG82" s="86"/>
      <c r="EUH82" s="86"/>
      <c r="EUI82" s="86"/>
      <c r="EUJ82" s="86"/>
      <c r="EUK82" s="86"/>
      <c r="EUL82" s="86"/>
      <c r="EUM82" s="86"/>
      <c r="EUN82" s="86"/>
      <c r="EUO82" s="86"/>
      <c r="EUP82" s="86"/>
      <c r="EUQ82" s="86"/>
      <c r="EUR82" s="86"/>
      <c r="EUS82" s="86"/>
      <c r="EUT82" s="86"/>
      <c r="EUU82" s="86"/>
      <c r="EUV82" s="86"/>
      <c r="EUW82" s="86"/>
      <c r="EUX82" s="86"/>
      <c r="EUY82" s="86"/>
      <c r="EUZ82" s="86"/>
      <c r="EVA82" s="86"/>
      <c r="EVB82" s="86"/>
      <c r="EVC82" s="86"/>
      <c r="EVD82" s="86"/>
      <c r="EVE82" s="86"/>
      <c r="EVF82" s="86"/>
      <c r="EVG82" s="86"/>
      <c r="EVH82" s="86"/>
      <c r="EVI82" s="86"/>
      <c r="EVJ82" s="86"/>
      <c r="EVK82" s="86"/>
      <c r="EVL82" s="86"/>
      <c r="EVM82" s="86"/>
      <c r="EVN82" s="86"/>
      <c r="EVO82" s="86"/>
      <c r="EVP82" s="86"/>
      <c r="EVQ82" s="86"/>
      <c r="EVR82" s="86"/>
      <c r="EVS82" s="86"/>
      <c r="EVT82" s="86"/>
      <c r="EVU82" s="86"/>
      <c r="EVV82" s="86"/>
      <c r="EVW82" s="86"/>
      <c r="EVX82" s="86"/>
      <c r="EVY82" s="86"/>
      <c r="EVZ82" s="86"/>
      <c r="EWA82" s="86"/>
      <c r="EWB82" s="86"/>
      <c r="EWC82" s="86"/>
      <c r="EWD82" s="86"/>
      <c r="EWE82" s="86"/>
      <c r="EWF82" s="86"/>
      <c r="EWG82" s="86"/>
      <c r="EWH82" s="86"/>
      <c r="EWI82" s="86"/>
      <c r="EWJ82" s="86"/>
      <c r="EWK82" s="86"/>
      <c r="EWL82" s="86"/>
      <c r="EWM82" s="86"/>
      <c r="EWN82" s="86"/>
      <c r="EWO82" s="86"/>
      <c r="EWP82" s="86"/>
      <c r="EWQ82" s="86"/>
      <c r="EWR82" s="86"/>
      <c r="EWS82" s="86"/>
      <c r="EWT82" s="86"/>
      <c r="EWU82" s="86"/>
      <c r="EWV82" s="86"/>
      <c r="EWW82" s="86"/>
      <c r="EWX82" s="86"/>
      <c r="EWY82" s="86"/>
      <c r="EWZ82" s="86"/>
      <c r="EXA82" s="86"/>
      <c r="EXB82" s="86"/>
      <c r="EXC82" s="86"/>
      <c r="EXD82" s="86"/>
      <c r="EXE82" s="86"/>
      <c r="EXF82" s="86"/>
      <c r="EXG82" s="86"/>
      <c r="EXH82" s="86"/>
      <c r="EXI82" s="86"/>
      <c r="EXJ82" s="86"/>
      <c r="EXK82" s="86"/>
      <c r="EXL82" s="86"/>
      <c r="EXM82" s="86"/>
      <c r="EXN82" s="86"/>
      <c r="EXO82" s="86"/>
      <c r="EXP82" s="86"/>
      <c r="EXQ82" s="86"/>
      <c r="EXR82" s="86"/>
      <c r="EXS82" s="86"/>
      <c r="EXT82" s="86"/>
      <c r="EXU82" s="86"/>
      <c r="EXV82" s="86"/>
      <c r="EXW82" s="86"/>
      <c r="EXX82" s="86"/>
      <c r="EXY82" s="86"/>
      <c r="EXZ82" s="86"/>
      <c r="EYA82" s="86"/>
      <c r="EYB82" s="86"/>
      <c r="EYC82" s="86"/>
      <c r="EYD82" s="86"/>
      <c r="EYE82" s="86"/>
      <c r="EYF82" s="86"/>
      <c r="EYG82" s="86"/>
      <c r="EYH82" s="86"/>
      <c r="EYI82" s="86"/>
      <c r="EYJ82" s="86"/>
      <c r="EYK82" s="86"/>
      <c r="EYL82" s="86"/>
      <c r="EYM82" s="86"/>
      <c r="EYN82" s="86"/>
      <c r="EYO82" s="86"/>
      <c r="EYP82" s="86"/>
      <c r="EYQ82" s="86"/>
      <c r="EYR82" s="86"/>
      <c r="EYS82" s="86"/>
      <c r="EYT82" s="86"/>
      <c r="EYU82" s="86"/>
      <c r="EYV82" s="86"/>
      <c r="EYW82" s="86"/>
      <c r="EYX82" s="86"/>
      <c r="EYY82" s="86"/>
      <c r="EYZ82" s="86"/>
      <c r="EZA82" s="86"/>
      <c r="EZB82" s="86"/>
      <c r="EZC82" s="86"/>
      <c r="EZD82" s="86"/>
      <c r="EZE82" s="86"/>
      <c r="EZF82" s="86"/>
      <c r="EZG82" s="86"/>
      <c r="EZH82" s="86"/>
      <c r="EZI82" s="86"/>
      <c r="EZJ82" s="86"/>
      <c r="EZK82" s="86"/>
      <c r="EZL82" s="86"/>
      <c r="EZM82" s="86"/>
      <c r="EZN82" s="86"/>
      <c r="EZO82" s="86"/>
      <c r="EZP82" s="86"/>
      <c r="EZQ82" s="86"/>
      <c r="EZR82" s="86"/>
      <c r="EZS82" s="86"/>
      <c r="EZT82" s="86"/>
      <c r="EZU82" s="86"/>
      <c r="EZV82" s="86"/>
      <c r="EZW82" s="86"/>
      <c r="EZX82" s="86"/>
      <c r="EZY82" s="86"/>
      <c r="EZZ82" s="86"/>
      <c r="FAA82" s="86"/>
      <c r="FAB82" s="86"/>
      <c r="FAC82" s="86"/>
      <c r="FAD82" s="86"/>
      <c r="FAE82" s="86"/>
      <c r="FAF82" s="86"/>
      <c r="FAG82" s="86"/>
      <c r="FAH82" s="86"/>
      <c r="FAI82" s="86"/>
      <c r="FAJ82" s="86"/>
      <c r="FAK82" s="86"/>
      <c r="FAL82" s="86"/>
      <c r="FAM82" s="86"/>
      <c r="FAN82" s="86"/>
      <c r="FAO82" s="86"/>
      <c r="FAP82" s="86"/>
      <c r="FAQ82" s="86"/>
      <c r="FAR82" s="86"/>
      <c r="FAS82" s="86"/>
      <c r="FAT82" s="86"/>
      <c r="FAU82" s="86"/>
      <c r="FAV82" s="86"/>
      <c r="FAW82" s="86"/>
      <c r="FAX82" s="86"/>
      <c r="FAY82" s="86"/>
      <c r="FAZ82" s="86"/>
      <c r="FBA82" s="86"/>
      <c r="FBB82" s="86"/>
      <c r="FBC82" s="86"/>
      <c r="FBD82" s="86"/>
      <c r="FBE82" s="86"/>
      <c r="FBF82" s="86"/>
      <c r="FBG82" s="86"/>
      <c r="FBH82" s="86"/>
      <c r="FBI82" s="86"/>
      <c r="FBJ82" s="86"/>
      <c r="FBK82" s="86"/>
      <c r="FBL82" s="86"/>
      <c r="FBM82" s="86"/>
      <c r="FBN82" s="86"/>
      <c r="FBO82" s="86"/>
      <c r="FBP82" s="86"/>
      <c r="FBQ82" s="86"/>
      <c r="FBR82" s="86"/>
      <c r="FBS82" s="86"/>
      <c r="FBT82" s="86"/>
      <c r="FBU82" s="86"/>
      <c r="FBV82" s="86"/>
      <c r="FBW82" s="86"/>
      <c r="FBX82" s="86"/>
      <c r="FBY82" s="86"/>
      <c r="FBZ82" s="86"/>
      <c r="FCA82" s="86"/>
      <c r="FCB82" s="86"/>
      <c r="FCC82" s="86"/>
      <c r="FCD82" s="86"/>
      <c r="FCE82" s="86"/>
      <c r="FCF82" s="86"/>
      <c r="FCG82" s="86"/>
      <c r="FCH82" s="86"/>
      <c r="FCI82" s="86"/>
      <c r="FCJ82" s="86"/>
      <c r="FCK82" s="86"/>
      <c r="FCL82" s="86"/>
      <c r="FCM82" s="86"/>
      <c r="FCN82" s="86"/>
      <c r="FCO82" s="86"/>
      <c r="FCP82" s="86"/>
      <c r="FCQ82" s="86"/>
      <c r="FCR82" s="86"/>
      <c r="FCS82" s="86"/>
      <c r="FCT82" s="86"/>
      <c r="FCU82" s="86"/>
      <c r="FCV82" s="86"/>
      <c r="FCW82" s="86"/>
      <c r="FCX82" s="86"/>
      <c r="FCY82" s="86"/>
      <c r="FCZ82" s="86"/>
      <c r="FDA82" s="86"/>
      <c r="FDB82" s="86"/>
      <c r="FDC82" s="86"/>
      <c r="FDD82" s="86"/>
      <c r="FDE82" s="86"/>
      <c r="FDF82" s="86"/>
      <c r="FDG82" s="86"/>
      <c r="FDH82" s="86"/>
      <c r="FDI82" s="86"/>
      <c r="FDJ82" s="86"/>
      <c r="FDK82" s="86"/>
      <c r="FDL82" s="86"/>
      <c r="FDM82" s="86"/>
      <c r="FDN82" s="86"/>
      <c r="FDO82" s="86"/>
      <c r="FDP82" s="86"/>
      <c r="FDQ82" s="86"/>
      <c r="FDR82" s="86"/>
      <c r="FDS82" s="86"/>
      <c r="FDT82" s="86"/>
      <c r="FDU82" s="86"/>
      <c r="FDV82" s="86"/>
      <c r="FDW82" s="86"/>
      <c r="FDX82" s="86"/>
      <c r="FDY82" s="86"/>
      <c r="FDZ82" s="86"/>
      <c r="FEA82" s="86"/>
      <c r="FEB82" s="86"/>
      <c r="FEC82" s="86"/>
      <c r="FED82" s="86"/>
      <c r="FEE82" s="86"/>
      <c r="FEF82" s="86"/>
      <c r="FEG82" s="86"/>
      <c r="FEH82" s="86"/>
      <c r="FEI82" s="86"/>
      <c r="FEJ82" s="86"/>
      <c r="FEK82" s="86"/>
      <c r="FEL82" s="86"/>
      <c r="FEM82" s="86"/>
      <c r="FEN82" s="86"/>
      <c r="FEO82" s="86"/>
      <c r="FEP82" s="86"/>
      <c r="FEQ82" s="86"/>
      <c r="FER82" s="86"/>
      <c r="FES82" s="86"/>
      <c r="FET82" s="86"/>
      <c r="FEU82" s="86"/>
      <c r="FEV82" s="86"/>
      <c r="FEW82" s="86"/>
      <c r="FEX82" s="86"/>
      <c r="FEY82" s="86"/>
      <c r="FEZ82" s="86"/>
      <c r="FFA82" s="86"/>
      <c r="FFB82" s="86"/>
      <c r="FFC82" s="86"/>
      <c r="FFD82" s="86"/>
      <c r="FFE82" s="86"/>
      <c r="FFF82" s="86"/>
      <c r="FFG82" s="86"/>
      <c r="FFH82" s="86"/>
      <c r="FFI82" s="86"/>
      <c r="FFJ82" s="86"/>
      <c r="FFK82" s="86"/>
      <c r="FFL82" s="86"/>
      <c r="FFM82" s="86"/>
      <c r="FFN82" s="86"/>
      <c r="FFO82" s="86"/>
      <c r="FFP82" s="86"/>
      <c r="FFQ82" s="86"/>
      <c r="FFR82" s="86"/>
      <c r="FFS82" s="86"/>
      <c r="FFT82" s="86"/>
      <c r="FFU82" s="86"/>
      <c r="FFV82" s="86"/>
      <c r="FFW82" s="86"/>
      <c r="FFX82" s="86"/>
      <c r="FFY82" s="86"/>
      <c r="FFZ82" s="86"/>
      <c r="FGA82" s="86"/>
      <c r="FGB82" s="86"/>
      <c r="FGC82" s="86"/>
      <c r="FGD82" s="86"/>
      <c r="FGE82" s="86"/>
      <c r="FGF82" s="86"/>
      <c r="FGG82" s="86"/>
      <c r="FGH82" s="86"/>
      <c r="FGI82" s="86"/>
      <c r="FGJ82" s="86"/>
      <c r="FGK82" s="86"/>
      <c r="FGL82" s="86"/>
      <c r="FGM82" s="86"/>
      <c r="FGN82" s="86"/>
      <c r="FGO82" s="86"/>
      <c r="FGP82" s="86"/>
      <c r="FGQ82" s="86"/>
      <c r="FGR82" s="86"/>
      <c r="FGS82" s="86"/>
      <c r="FGT82" s="86"/>
      <c r="FGU82" s="86"/>
      <c r="FGV82" s="86"/>
      <c r="FGW82" s="86"/>
      <c r="FGX82" s="86"/>
      <c r="FGY82" s="86"/>
      <c r="FGZ82" s="86"/>
      <c r="FHA82" s="86"/>
      <c r="FHB82" s="86"/>
      <c r="FHC82" s="86"/>
      <c r="FHD82" s="86"/>
      <c r="FHE82" s="86"/>
      <c r="FHF82" s="86"/>
      <c r="FHG82" s="86"/>
      <c r="FHH82" s="86"/>
      <c r="FHI82" s="86"/>
      <c r="FHJ82" s="86"/>
      <c r="FHK82" s="86"/>
      <c r="FHL82" s="86"/>
      <c r="FHM82" s="86"/>
      <c r="FHN82" s="86"/>
      <c r="FHO82" s="86"/>
      <c r="FHP82" s="86"/>
      <c r="FHQ82" s="86"/>
      <c r="FHR82" s="86"/>
      <c r="FHS82" s="86"/>
      <c r="FHT82" s="86"/>
      <c r="FHU82" s="86"/>
      <c r="FHV82" s="86"/>
      <c r="FHW82" s="86"/>
      <c r="FHX82" s="86"/>
      <c r="FHY82" s="86"/>
      <c r="FHZ82" s="86"/>
      <c r="FIA82" s="86"/>
      <c r="FIB82" s="86"/>
      <c r="FIC82" s="86"/>
      <c r="FID82" s="86"/>
      <c r="FIE82" s="86"/>
      <c r="FIF82" s="86"/>
      <c r="FIG82" s="86"/>
      <c r="FIH82" s="86"/>
      <c r="FII82" s="86"/>
      <c r="FIJ82" s="86"/>
      <c r="FIK82" s="86"/>
      <c r="FIL82" s="86"/>
      <c r="FIM82" s="86"/>
      <c r="FIN82" s="86"/>
      <c r="FIO82" s="86"/>
      <c r="FIP82" s="86"/>
      <c r="FIQ82" s="86"/>
      <c r="FIR82" s="86"/>
      <c r="FIS82" s="86"/>
      <c r="FIT82" s="86"/>
      <c r="FIU82" s="86"/>
      <c r="FIV82" s="86"/>
      <c r="FIW82" s="86"/>
      <c r="FIX82" s="86"/>
      <c r="FIY82" s="86"/>
      <c r="FIZ82" s="86"/>
      <c r="FJA82" s="86"/>
      <c r="FJB82" s="86"/>
      <c r="FJC82" s="86"/>
      <c r="FJD82" s="86"/>
      <c r="FJE82" s="86"/>
      <c r="FJF82" s="86"/>
      <c r="FJG82" s="86"/>
      <c r="FJH82" s="86"/>
      <c r="FJI82" s="86"/>
      <c r="FJJ82" s="86"/>
      <c r="FJK82" s="86"/>
      <c r="FJL82" s="86"/>
      <c r="FJM82" s="86"/>
      <c r="FJN82" s="86"/>
      <c r="FJO82" s="86"/>
      <c r="FJP82" s="86"/>
      <c r="FJQ82" s="86"/>
      <c r="FJR82" s="86"/>
      <c r="FJS82" s="86"/>
      <c r="FJT82" s="86"/>
      <c r="FJU82" s="86"/>
      <c r="FJV82" s="86"/>
      <c r="FJW82" s="86"/>
      <c r="FJX82" s="86"/>
      <c r="FJY82" s="86"/>
      <c r="FJZ82" s="86"/>
      <c r="FKA82" s="86"/>
      <c r="FKB82" s="86"/>
      <c r="FKC82" s="86"/>
      <c r="FKD82" s="86"/>
      <c r="FKE82" s="86"/>
      <c r="FKF82" s="86"/>
      <c r="FKG82" s="86"/>
      <c r="FKH82" s="86"/>
      <c r="FKI82" s="86"/>
      <c r="FKJ82" s="86"/>
      <c r="FKK82" s="86"/>
      <c r="FKL82" s="86"/>
      <c r="FKM82" s="86"/>
      <c r="FKN82" s="86"/>
      <c r="FKO82" s="86"/>
      <c r="FKP82" s="86"/>
      <c r="FKQ82" s="86"/>
      <c r="FKR82" s="86"/>
      <c r="FKS82" s="86"/>
      <c r="FKT82" s="86"/>
      <c r="FKU82" s="86"/>
      <c r="FKV82" s="86"/>
      <c r="FKW82" s="86"/>
      <c r="FKX82" s="86"/>
      <c r="FKY82" s="86"/>
      <c r="FKZ82" s="86"/>
      <c r="FLA82" s="86"/>
      <c r="FLB82" s="86"/>
      <c r="FLC82" s="86"/>
      <c r="FLD82" s="86"/>
      <c r="FLE82" s="86"/>
      <c r="FLF82" s="86"/>
      <c r="FLG82" s="86"/>
      <c r="FLH82" s="86"/>
      <c r="FLI82" s="86"/>
      <c r="FLJ82" s="86"/>
      <c r="FLK82" s="86"/>
      <c r="FLL82" s="86"/>
      <c r="FLM82" s="86"/>
      <c r="FLN82" s="86"/>
      <c r="FLO82" s="86"/>
      <c r="FLP82" s="86"/>
      <c r="FLQ82" s="86"/>
      <c r="FLR82" s="86"/>
      <c r="FLS82" s="86"/>
      <c r="FLT82" s="86"/>
      <c r="FLU82" s="86"/>
      <c r="FLV82" s="86"/>
      <c r="FLW82" s="86"/>
      <c r="FLX82" s="86"/>
      <c r="FLY82" s="86"/>
      <c r="FLZ82" s="86"/>
      <c r="FMA82" s="86"/>
      <c r="FMB82" s="86"/>
      <c r="FMC82" s="86"/>
      <c r="FMD82" s="86"/>
      <c r="FME82" s="86"/>
      <c r="FMF82" s="86"/>
      <c r="FMG82" s="86"/>
      <c r="FMH82" s="86"/>
      <c r="FMI82" s="86"/>
      <c r="FMJ82" s="86"/>
      <c r="FMK82" s="86"/>
      <c r="FML82" s="86"/>
      <c r="FMM82" s="86"/>
      <c r="FMN82" s="86"/>
      <c r="FMO82" s="86"/>
      <c r="FMP82" s="86"/>
      <c r="FMQ82" s="86"/>
      <c r="FMR82" s="86"/>
      <c r="FMS82" s="86"/>
      <c r="FMT82" s="86"/>
      <c r="FMU82" s="86"/>
      <c r="FMV82" s="86"/>
      <c r="FMW82" s="86"/>
      <c r="FMX82" s="86"/>
      <c r="FMY82" s="86"/>
      <c r="FMZ82" s="86"/>
      <c r="FNA82" s="86"/>
      <c r="FNB82" s="86"/>
      <c r="FNC82" s="86"/>
      <c r="FND82" s="86"/>
      <c r="FNE82" s="86"/>
      <c r="FNF82" s="86"/>
      <c r="FNG82" s="86"/>
      <c r="FNH82" s="86"/>
      <c r="FNI82" s="86"/>
      <c r="FNJ82" s="86"/>
      <c r="FNK82" s="86"/>
      <c r="FNL82" s="86"/>
      <c r="FNM82" s="86"/>
      <c r="FNN82" s="86"/>
      <c r="FNO82" s="86"/>
      <c r="FNP82" s="86"/>
      <c r="FNQ82" s="86"/>
      <c r="FNR82" s="86"/>
      <c r="FNS82" s="86"/>
      <c r="FNT82" s="86"/>
      <c r="FNU82" s="86"/>
      <c r="FNV82" s="86"/>
      <c r="FNW82" s="86"/>
      <c r="FNX82" s="86"/>
      <c r="FNY82" s="86"/>
      <c r="FNZ82" s="86"/>
      <c r="FOA82" s="86"/>
      <c r="FOB82" s="86"/>
      <c r="FOC82" s="86"/>
      <c r="FOD82" s="86"/>
      <c r="FOE82" s="86"/>
      <c r="FOF82" s="86"/>
      <c r="FOG82" s="86"/>
      <c r="FOH82" s="86"/>
      <c r="FOI82" s="86"/>
      <c r="FOJ82" s="86"/>
      <c r="FOK82" s="86"/>
      <c r="FOL82" s="86"/>
      <c r="FOM82" s="86"/>
      <c r="FON82" s="86"/>
      <c r="FOO82" s="86"/>
      <c r="FOP82" s="86"/>
      <c r="FOQ82" s="86"/>
      <c r="FOR82" s="86"/>
      <c r="FOS82" s="86"/>
      <c r="FOT82" s="86"/>
      <c r="FOU82" s="86"/>
      <c r="FOV82" s="86"/>
      <c r="FOW82" s="86"/>
      <c r="FOX82" s="86"/>
      <c r="FOY82" s="86"/>
      <c r="FOZ82" s="86"/>
      <c r="FPA82" s="86"/>
      <c r="FPB82" s="86"/>
      <c r="FPC82" s="86"/>
      <c r="FPD82" s="86"/>
      <c r="FPE82" s="86"/>
      <c r="FPF82" s="86"/>
      <c r="FPG82" s="86"/>
      <c r="FPH82" s="86"/>
      <c r="FPI82" s="86"/>
      <c r="FPJ82" s="86"/>
      <c r="FPK82" s="86"/>
      <c r="FPL82" s="86"/>
      <c r="FPM82" s="86"/>
      <c r="FPN82" s="86"/>
      <c r="FPO82" s="86"/>
      <c r="FPP82" s="86"/>
      <c r="FPQ82" s="86"/>
      <c r="FPR82" s="86"/>
      <c r="FPS82" s="86"/>
      <c r="FPT82" s="86"/>
      <c r="FPU82" s="86"/>
      <c r="FPV82" s="86"/>
      <c r="FPW82" s="86"/>
      <c r="FPX82" s="86"/>
      <c r="FPY82" s="86"/>
      <c r="FPZ82" s="86"/>
      <c r="FQA82" s="86"/>
      <c r="FQB82" s="86"/>
      <c r="FQC82" s="86"/>
      <c r="FQD82" s="86"/>
      <c r="FQE82" s="86"/>
      <c r="FQF82" s="86"/>
      <c r="FQG82" s="86"/>
      <c r="FQH82" s="86"/>
      <c r="FQI82" s="86"/>
      <c r="FQJ82" s="86"/>
      <c r="FQK82" s="86"/>
      <c r="FQL82" s="86"/>
      <c r="FQM82" s="86"/>
      <c r="FQN82" s="86"/>
      <c r="FQO82" s="86"/>
      <c r="FQP82" s="86"/>
      <c r="FQQ82" s="86"/>
      <c r="FQR82" s="86"/>
      <c r="FQS82" s="86"/>
      <c r="FQT82" s="86"/>
      <c r="FQU82" s="86"/>
      <c r="FQV82" s="86"/>
      <c r="FQW82" s="86"/>
      <c r="FQX82" s="86"/>
      <c r="FQY82" s="86"/>
      <c r="FQZ82" s="86"/>
      <c r="FRA82" s="86"/>
      <c r="FRB82" s="86"/>
      <c r="FRC82" s="86"/>
      <c r="FRD82" s="86"/>
      <c r="FRE82" s="86"/>
      <c r="FRF82" s="86"/>
      <c r="FRG82" s="86"/>
      <c r="FRH82" s="86"/>
      <c r="FRI82" s="86"/>
      <c r="FRJ82" s="86"/>
      <c r="FRK82" s="86"/>
      <c r="FRL82" s="86"/>
      <c r="FRM82" s="86"/>
      <c r="FRN82" s="86"/>
      <c r="FRO82" s="86"/>
      <c r="FRP82" s="86"/>
      <c r="FRQ82" s="86"/>
      <c r="FRR82" s="86"/>
      <c r="FRS82" s="86"/>
      <c r="FRT82" s="86"/>
      <c r="FRU82" s="86"/>
      <c r="FRV82" s="86"/>
      <c r="FRW82" s="86"/>
      <c r="FRX82" s="86"/>
      <c r="FRY82" s="86"/>
      <c r="FRZ82" s="86"/>
      <c r="FSA82" s="86"/>
      <c r="FSB82" s="86"/>
      <c r="FSC82" s="86"/>
      <c r="FSD82" s="86"/>
      <c r="FSE82" s="86"/>
      <c r="FSF82" s="86"/>
      <c r="FSG82" s="86"/>
      <c r="FSH82" s="86"/>
      <c r="FSI82" s="86"/>
      <c r="FSJ82" s="86"/>
      <c r="FSK82" s="86"/>
      <c r="FSL82" s="86"/>
      <c r="FSM82" s="86"/>
      <c r="FSN82" s="86"/>
      <c r="FSO82" s="86"/>
      <c r="FSP82" s="86"/>
      <c r="FSQ82" s="86"/>
      <c r="FSR82" s="86"/>
      <c r="FSS82" s="86"/>
      <c r="FST82" s="86"/>
      <c r="FSU82" s="86"/>
      <c r="FSV82" s="86"/>
      <c r="FSW82" s="86"/>
      <c r="FSX82" s="86"/>
      <c r="FSY82" s="86"/>
      <c r="FSZ82" s="86"/>
      <c r="FTA82" s="86"/>
      <c r="FTB82" s="86"/>
      <c r="FTC82" s="86"/>
      <c r="FTD82" s="86"/>
      <c r="FTE82" s="86"/>
      <c r="FTF82" s="86"/>
      <c r="FTG82" s="86"/>
      <c r="FTH82" s="86"/>
      <c r="FTI82" s="86"/>
      <c r="FTJ82" s="86"/>
      <c r="FTK82" s="86"/>
      <c r="FTL82" s="86"/>
      <c r="FTM82" s="86"/>
      <c r="FTN82" s="86"/>
      <c r="FTO82" s="86"/>
      <c r="FTP82" s="86"/>
      <c r="FTQ82" s="86"/>
      <c r="FTR82" s="86"/>
      <c r="FTS82" s="86"/>
      <c r="FTT82" s="86"/>
      <c r="FTU82" s="86"/>
      <c r="FTV82" s="86"/>
      <c r="FTW82" s="86"/>
      <c r="FTX82" s="86"/>
      <c r="FTY82" s="86"/>
      <c r="FTZ82" s="86"/>
      <c r="FUA82" s="86"/>
      <c r="FUB82" s="86"/>
      <c r="FUC82" s="86"/>
      <c r="FUD82" s="86"/>
      <c r="FUE82" s="86"/>
      <c r="FUF82" s="86"/>
      <c r="FUG82" s="86"/>
      <c r="FUH82" s="86"/>
      <c r="FUI82" s="86"/>
      <c r="FUJ82" s="86"/>
      <c r="FUK82" s="86"/>
      <c r="FUL82" s="86"/>
      <c r="FUM82" s="86"/>
      <c r="FUN82" s="86"/>
      <c r="FUO82" s="86"/>
      <c r="FUP82" s="86"/>
      <c r="FUQ82" s="86"/>
      <c r="FUR82" s="86"/>
      <c r="FUS82" s="86"/>
      <c r="FUT82" s="86"/>
      <c r="FUU82" s="86"/>
      <c r="FUV82" s="86"/>
      <c r="FUW82" s="86"/>
      <c r="FUX82" s="86"/>
      <c r="FUY82" s="86"/>
      <c r="FUZ82" s="86"/>
      <c r="FVA82" s="86"/>
      <c r="FVB82" s="86"/>
      <c r="FVC82" s="86"/>
      <c r="FVD82" s="86"/>
      <c r="FVE82" s="86"/>
      <c r="FVF82" s="86"/>
      <c r="FVG82" s="86"/>
      <c r="FVH82" s="86"/>
      <c r="FVI82" s="86"/>
      <c r="FVJ82" s="86"/>
      <c r="FVK82" s="86"/>
      <c r="FVL82" s="86"/>
      <c r="FVM82" s="86"/>
      <c r="FVN82" s="86"/>
      <c r="FVO82" s="86"/>
      <c r="FVP82" s="86"/>
      <c r="FVQ82" s="86"/>
      <c r="FVR82" s="86"/>
      <c r="FVS82" s="86"/>
      <c r="FVT82" s="86"/>
      <c r="FVU82" s="86"/>
      <c r="FVV82" s="86"/>
      <c r="FVW82" s="86"/>
      <c r="FVX82" s="86"/>
      <c r="FVY82" s="86"/>
      <c r="FVZ82" s="86"/>
      <c r="FWA82" s="86"/>
      <c r="FWB82" s="86"/>
      <c r="FWC82" s="86"/>
      <c r="FWD82" s="86"/>
      <c r="FWE82" s="86"/>
      <c r="FWF82" s="86"/>
      <c r="FWG82" s="86"/>
      <c r="FWH82" s="86"/>
      <c r="FWI82" s="86"/>
      <c r="FWJ82" s="86"/>
      <c r="FWK82" s="86"/>
      <c r="FWL82" s="86"/>
      <c r="FWM82" s="86"/>
      <c r="FWN82" s="86"/>
      <c r="FWO82" s="86"/>
      <c r="FWP82" s="86"/>
      <c r="FWQ82" s="86"/>
      <c r="FWR82" s="86"/>
      <c r="FWS82" s="86"/>
      <c r="FWT82" s="86"/>
      <c r="FWU82" s="86"/>
      <c r="FWV82" s="86"/>
      <c r="FWW82" s="86"/>
      <c r="FWX82" s="86"/>
      <c r="FWY82" s="86"/>
      <c r="FWZ82" s="86"/>
      <c r="FXA82" s="86"/>
      <c r="FXB82" s="86"/>
      <c r="FXC82" s="86"/>
      <c r="FXD82" s="86"/>
      <c r="FXE82" s="86"/>
      <c r="FXF82" s="86"/>
      <c r="FXG82" s="86"/>
      <c r="FXH82" s="86"/>
      <c r="FXI82" s="86"/>
      <c r="FXJ82" s="86"/>
      <c r="FXK82" s="86"/>
      <c r="FXL82" s="86"/>
      <c r="FXM82" s="86"/>
      <c r="FXN82" s="86"/>
      <c r="FXO82" s="86"/>
      <c r="FXP82" s="86"/>
      <c r="FXQ82" s="86"/>
      <c r="FXR82" s="86"/>
      <c r="FXS82" s="86"/>
      <c r="FXT82" s="86"/>
      <c r="FXU82" s="86"/>
      <c r="FXV82" s="86"/>
      <c r="FXW82" s="86"/>
      <c r="FXX82" s="86"/>
      <c r="FXY82" s="86"/>
      <c r="FXZ82" s="86"/>
      <c r="FYA82" s="86"/>
      <c r="FYB82" s="86"/>
      <c r="FYC82" s="86"/>
      <c r="FYD82" s="86"/>
      <c r="FYE82" s="86"/>
      <c r="FYF82" s="86"/>
      <c r="FYG82" s="86"/>
      <c r="FYH82" s="86"/>
      <c r="FYI82" s="86"/>
      <c r="FYJ82" s="86"/>
      <c r="FYK82" s="86"/>
      <c r="FYL82" s="86"/>
      <c r="FYM82" s="86"/>
      <c r="FYN82" s="86"/>
      <c r="FYO82" s="86"/>
      <c r="FYP82" s="86"/>
      <c r="FYQ82" s="86"/>
      <c r="FYR82" s="86"/>
      <c r="FYS82" s="86"/>
      <c r="FYT82" s="86"/>
      <c r="FYU82" s="86"/>
      <c r="FYV82" s="86"/>
      <c r="FYW82" s="86"/>
      <c r="FYX82" s="86"/>
      <c r="FYY82" s="86"/>
      <c r="FYZ82" s="86"/>
      <c r="FZA82" s="86"/>
      <c r="FZB82" s="86"/>
      <c r="FZC82" s="86"/>
      <c r="FZD82" s="86"/>
      <c r="FZE82" s="86"/>
      <c r="FZF82" s="86"/>
      <c r="FZG82" s="86"/>
      <c r="FZH82" s="86"/>
      <c r="FZI82" s="86"/>
      <c r="FZJ82" s="86"/>
      <c r="FZK82" s="86"/>
      <c r="FZL82" s="86"/>
      <c r="FZM82" s="86"/>
      <c r="FZN82" s="86"/>
      <c r="FZO82" s="86"/>
      <c r="FZP82" s="86"/>
      <c r="FZQ82" s="86"/>
      <c r="FZR82" s="86"/>
      <c r="FZS82" s="86"/>
      <c r="FZT82" s="86"/>
      <c r="FZU82" s="86"/>
      <c r="FZV82" s="86"/>
      <c r="FZW82" s="86"/>
      <c r="FZX82" s="86"/>
      <c r="FZY82" s="86"/>
      <c r="FZZ82" s="86"/>
      <c r="GAA82" s="86"/>
      <c r="GAB82" s="86"/>
      <c r="GAC82" s="86"/>
      <c r="GAD82" s="86"/>
      <c r="GAE82" s="86"/>
      <c r="GAF82" s="86"/>
      <c r="GAG82" s="86"/>
      <c r="GAH82" s="86"/>
      <c r="GAI82" s="86"/>
      <c r="GAJ82" s="86"/>
      <c r="GAK82" s="86"/>
      <c r="GAL82" s="86"/>
      <c r="GAM82" s="86"/>
      <c r="GAN82" s="86"/>
      <c r="GAO82" s="86"/>
      <c r="GAP82" s="86"/>
      <c r="GAQ82" s="86"/>
      <c r="GAR82" s="86"/>
      <c r="GAS82" s="86"/>
      <c r="GAT82" s="86"/>
      <c r="GAU82" s="86"/>
      <c r="GAV82" s="86"/>
      <c r="GAW82" s="86"/>
      <c r="GAX82" s="86"/>
      <c r="GAY82" s="86"/>
      <c r="GAZ82" s="86"/>
      <c r="GBA82" s="86"/>
      <c r="GBB82" s="86"/>
      <c r="GBC82" s="86"/>
      <c r="GBD82" s="86"/>
      <c r="GBE82" s="86"/>
      <c r="GBF82" s="86"/>
      <c r="GBG82" s="86"/>
      <c r="GBH82" s="86"/>
      <c r="GBI82" s="86"/>
      <c r="GBJ82" s="86"/>
      <c r="GBK82" s="86"/>
      <c r="GBL82" s="86"/>
      <c r="GBM82" s="86"/>
      <c r="GBN82" s="86"/>
      <c r="GBO82" s="86"/>
      <c r="GBP82" s="86"/>
      <c r="GBQ82" s="86"/>
      <c r="GBR82" s="86"/>
      <c r="GBS82" s="86"/>
      <c r="GBT82" s="86"/>
      <c r="GBU82" s="86"/>
      <c r="GBV82" s="86"/>
      <c r="GBW82" s="86"/>
      <c r="GBX82" s="86"/>
      <c r="GBY82" s="86"/>
      <c r="GBZ82" s="86"/>
      <c r="GCA82" s="86"/>
      <c r="GCB82" s="86"/>
      <c r="GCC82" s="86"/>
      <c r="GCD82" s="86"/>
      <c r="GCE82" s="86"/>
      <c r="GCF82" s="86"/>
      <c r="GCG82" s="86"/>
      <c r="GCH82" s="86"/>
      <c r="GCI82" s="86"/>
      <c r="GCJ82" s="86"/>
      <c r="GCK82" s="86"/>
      <c r="GCL82" s="86"/>
      <c r="GCM82" s="86"/>
      <c r="GCN82" s="86"/>
      <c r="GCO82" s="86"/>
      <c r="GCP82" s="86"/>
      <c r="GCQ82" s="86"/>
      <c r="GCR82" s="86"/>
      <c r="GCS82" s="86"/>
      <c r="GCT82" s="86"/>
      <c r="GCU82" s="86"/>
      <c r="GCV82" s="86"/>
      <c r="GCW82" s="86"/>
      <c r="GCX82" s="86"/>
      <c r="GCY82" s="86"/>
      <c r="GCZ82" s="86"/>
      <c r="GDA82" s="86"/>
      <c r="GDB82" s="86"/>
      <c r="GDC82" s="86"/>
      <c r="GDD82" s="86"/>
      <c r="GDE82" s="86"/>
      <c r="GDF82" s="86"/>
      <c r="GDG82" s="86"/>
      <c r="GDH82" s="86"/>
      <c r="GDI82" s="86"/>
      <c r="GDJ82" s="86"/>
      <c r="GDK82" s="86"/>
      <c r="GDL82" s="86"/>
      <c r="GDM82" s="86"/>
      <c r="GDN82" s="86"/>
      <c r="GDO82" s="86"/>
      <c r="GDP82" s="86"/>
      <c r="GDQ82" s="86"/>
      <c r="GDR82" s="86"/>
      <c r="GDS82" s="86"/>
      <c r="GDT82" s="86"/>
      <c r="GDU82" s="86"/>
      <c r="GDV82" s="86"/>
      <c r="GDW82" s="86"/>
      <c r="GDX82" s="86"/>
      <c r="GDY82" s="86"/>
      <c r="GDZ82" s="86"/>
      <c r="GEA82" s="86"/>
      <c r="GEB82" s="86"/>
      <c r="GEC82" s="86"/>
      <c r="GED82" s="86"/>
      <c r="GEE82" s="86"/>
      <c r="GEF82" s="86"/>
      <c r="GEG82" s="86"/>
      <c r="GEH82" s="86"/>
      <c r="GEI82" s="86"/>
      <c r="GEJ82" s="86"/>
      <c r="GEK82" s="86"/>
      <c r="GEL82" s="86"/>
      <c r="GEM82" s="86"/>
      <c r="GEN82" s="86"/>
      <c r="GEO82" s="86"/>
      <c r="GEP82" s="86"/>
      <c r="GEQ82" s="86"/>
      <c r="GER82" s="86"/>
      <c r="GES82" s="86"/>
      <c r="GET82" s="86"/>
      <c r="GEU82" s="86"/>
      <c r="GEV82" s="86"/>
      <c r="GEW82" s="86"/>
      <c r="GEX82" s="86"/>
      <c r="GEY82" s="86"/>
      <c r="GEZ82" s="86"/>
      <c r="GFA82" s="86"/>
      <c r="GFB82" s="86"/>
      <c r="GFC82" s="86"/>
      <c r="GFD82" s="86"/>
      <c r="GFE82" s="86"/>
      <c r="GFF82" s="86"/>
      <c r="GFG82" s="86"/>
      <c r="GFH82" s="86"/>
      <c r="GFI82" s="86"/>
      <c r="GFJ82" s="86"/>
      <c r="GFK82" s="86"/>
      <c r="GFL82" s="86"/>
      <c r="GFM82" s="86"/>
      <c r="GFN82" s="86"/>
      <c r="GFO82" s="86"/>
      <c r="GFP82" s="86"/>
      <c r="GFQ82" s="86"/>
      <c r="GFR82" s="86"/>
      <c r="GFS82" s="86"/>
      <c r="GFT82" s="86"/>
      <c r="GFU82" s="86"/>
      <c r="GFV82" s="86"/>
      <c r="GFW82" s="86"/>
      <c r="GFX82" s="86"/>
      <c r="GFY82" s="86"/>
      <c r="GFZ82" s="86"/>
      <c r="GGA82" s="86"/>
      <c r="GGB82" s="86"/>
      <c r="GGC82" s="86"/>
      <c r="GGD82" s="86"/>
      <c r="GGE82" s="86"/>
      <c r="GGF82" s="86"/>
      <c r="GGG82" s="86"/>
      <c r="GGH82" s="86"/>
      <c r="GGI82" s="86"/>
      <c r="GGJ82" s="86"/>
      <c r="GGK82" s="86"/>
      <c r="GGL82" s="86"/>
      <c r="GGM82" s="86"/>
      <c r="GGN82" s="86"/>
      <c r="GGO82" s="86"/>
      <c r="GGP82" s="86"/>
      <c r="GGQ82" s="86"/>
      <c r="GGR82" s="86"/>
      <c r="GGS82" s="86"/>
      <c r="GGT82" s="86"/>
      <c r="GGU82" s="86"/>
      <c r="GGV82" s="86"/>
      <c r="GGW82" s="86"/>
      <c r="GGX82" s="86"/>
      <c r="GGY82" s="86"/>
      <c r="GGZ82" s="86"/>
      <c r="GHA82" s="86"/>
      <c r="GHB82" s="86"/>
      <c r="GHC82" s="86"/>
      <c r="GHD82" s="86"/>
      <c r="GHE82" s="86"/>
      <c r="GHF82" s="86"/>
      <c r="GHG82" s="86"/>
      <c r="GHH82" s="86"/>
      <c r="GHI82" s="86"/>
      <c r="GHJ82" s="86"/>
      <c r="GHK82" s="86"/>
      <c r="GHL82" s="86"/>
      <c r="GHM82" s="86"/>
      <c r="GHN82" s="86"/>
      <c r="GHO82" s="86"/>
      <c r="GHP82" s="86"/>
      <c r="GHQ82" s="86"/>
      <c r="GHR82" s="86"/>
      <c r="GHS82" s="86"/>
      <c r="GHT82" s="86"/>
      <c r="GHU82" s="86"/>
      <c r="GHV82" s="86"/>
      <c r="GHW82" s="86"/>
      <c r="GHX82" s="86"/>
      <c r="GHY82" s="86"/>
      <c r="GHZ82" s="86"/>
      <c r="GIA82" s="86"/>
      <c r="GIB82" s="86"/>
      <c r="GIC82" s="86"/>
      <c r="GID82" s="86"/>
      <c r="GIE82" s="86"/>
      <c r="GIF82" s="86"/>
      <c r="GIG82" s="86"/>
      <c r="GIH82" s="86"/>
      <c r="GII82" s="86"/>
      <c r="GIJ82" s="86"/>
      <c r="GIK82" s="86"/>
      <c r="GIL82" s="86"/>
      <c r="GIM82" s="86"/>
      <c r="GIN82" s="86"/>
      <c r="GIO82" s="86"/>
      <c r="GIP82" s="86"/>
      <c r="GIQ82" s="86"/>
      <c r="GIR82" s="86"/>
      <c r="GIS82" s="86"/>
      <c r="GIT82" s="86"/>
      <c r="GIU82" s="86"/>
      <c r="GIV82" s="86"/>
      <c r="GIW82" s="86"/>
      <c r="GIX82" s="86"/>
      <c r="GIY82" s="86"/>
      <c r="GIZ82" s="86"/>
      <c r="GJA82" s="86"/>
      <c r="GJB82" s="86"/>
      <c r="GJC82" s="86"/>
      <c r="GJD82" s="86"/>
      <c r="GJE82" s="86"/>
      <c r="GJF82" s="86"/>
      <c r="GJG82" s="86"/>
      <c r="GJH82" s="86"/>
      <c r="GJI82" s="86"/>
      <c r="GJJ82" s="86"/>
      <c r="GJK82" s="86"/>
      <c r="GJL82" s="86"/>
      <c r="GJM82" s="86"/>
      <c r="GJN82" s="86"/>
      <c r="GJO82" s="86"/>
      <c r="GJP82" s="86"/>
      <c r="GJQ82" s="86"/>
      <c r="GJR82" s="86"/>
      <c r="GJS82" s="86"/>
      <c r="GJT82" s="86"/>
      <c r="GJU82" s="86"/>
      <c r="GJV82" s="86"/>
      <c r="GJW82" s="86"/>
      <c r="GJX82" s="86"/>
      <c r="GJY82" s="86"/>
      <c r="GJZ82" s="86"/>
      <c r="GKA82" s="86"/>
      <c r="GKB82" s="86"/>
      <c r="GKC82" s="86"/>
      <c r="GKD82" s="86"/>
      <c r="GKE82" s="86"/>
      <c r="GKF82" s="86"/>
      <c r="GKG82" s="86"/>
      <c r="GKH82" s="86"/>
      <c r="GKI82" s="86"/>
      <c r="GKJ82" s="86"/>
      <c r="GKK82" s="86"/>
      <c r="GKL82" s="86"/>
      <c r="GKM82" s="86"/>
      <c r="GKN82" s="86"/>
      <c r="GKO82" s="86"/>
      <c r="GKP82" s="86"/>
      <c r="GKQ82" s="86"/>
      <c r="GKR82" s="86"/>
      <c r="GKS82" s="86"/>
      <c r="GKT82" s="86"/>
      <c r="GKU82" s="86"/>
      <c r="GKV82" s="86"/>
      <c r="GKW82" s="86"/>
      <c r="GKX82" s="86"/>
      <c r="GKY82" s="86"/>
      <c r="GKZ82" s="86"/>
      <c r="GLA82" s="86"/>
      <c r="GLB82" s="86"/>
      <c r="GLC82" s="86"/>
      <c r="GLD82" s="86"/>
      <c r="GLE82" s="86"/>
      <c r="GLF82" s="86"/>
      <c r="GLG82" s="86"/>
      <c r="GLH82" s="86"/>
      <c r="GLI82" s="86"/>
      <c r="GLJ82" s="86"/>
      <c r="GLK82" s="86"/>
      <c r="GLL82" s="86"/>
      <c r="GLM82" s="86"/>
      <c r="GLN82" s="86"/>
      <c r="GLO82" s="86"/>
      <c r="GLP82" s="86"/>
      <c r="GLQ82" s="86"/>
      <c r="GLR82" s="86"/>
      <c r="GLS82" s="86"/>
      <c r="GLT82" s="86"/>
      <c r="GLU82" s="86"/>
      <c r="GLV82" s="86"/>
      <c r="GLW82" s="86"/>
      <c r="GLX82" s="86"/>
      <c r="GLY82" s="86"/>
      <c r="GLZ82" s="86"/>
      <c r="GMA82" s="86"/>
      <c r="GMB82" s="86"/>
      <c r="GMC82" s="86"/>
      <c r="GMD82" s="86"/>
      <c r="GME82" s="86"/>
      <c r="GMF82" s="86"/>
      <c r="GMG82" s="86"/>
      <c r="GMH82" s="86"/>
      <c r="GMI82" s="86"/>
      <c r="GMJ82" s="86"/>
      <c r="GMK82" s="86"/>
      <c r="GML82" s="86"/>
      <c r="GMM82" s="86"/>
      <c r="GMN82" s="86"/>
      <c r="GMO82" s="86"/>
      <c r="GMP82" s="86"/>
      <c r="GMQ82" s="86"/>
      <c r="GMR82" s="86"/>
      <c r="GMS82" s="86"/>
      <c r="GMT82" s="86"/>
      <c r="GMU82" s="86"/>
      <c r="GMV82" s="86"/>
      <c r="GMW82" s="86"/>
      <c r="GMX82" s="86"/>
      <c r="GMY82" s="86"/>
      <c r="GMZ82" s="86"/>
      <c r="GNA82" s="86"/>
      <c r="GNB82" s="86"/>
      <c r="GNC82" s="86"/>
      <c r="GND82" s="86"/>
      <c r="GNE82" s="86"/>
      <c r="GNF82" s="86"/>
      <c r="GNG82" s="86"/>
      <c r="GNH82" s="86"/>
      <c r="GNI82" s="86"/>
      <c r="GNJ82" s="86"/>
      <c r="GNK82" s="86"/>
      <c r="GNL82" s="86"/>
      <c r="GNM82" s="86"/>
      <c r="GNN82" s="86"/>
      <c r="GNO82" s="86"/>
      <c r="GNP82" s="86"/>
      <c r="GNQ82" s="86"/>
      <c r="GNR82" s="86"/>
      <c r="GNS82" s="86"/>
      <c r="GNT82" s="86"/>
      <c r="GNU82" s="86"/>
      <c r="GNV82" s="86"/>
      <c r="GNW82" s="86"/>
      <c r="GNX82" s="86"/>
      <c r="GNY82" s="86"/>
      <c r="GNZ82" s="86"/>
      <c r="GOA82" s="86"/>
      <c r="GOB82" s="86"/>
      <c r="GOC82" s="86"/>
      <c r="GOD82" s="86"/>
      <c r="GOE82" s="86"/>
      <c r="GOF82" s="86"/>
      <c r="GOG82" s="86"/>
      <c r="GOH82" s="86"/>
      <c r="GOI82" s="86"/>
      <c r="GOJ82" s="86"/>
      <c r="GOK82" s="86"/>
      <c r="GOL82" s="86"/>
      <c r="GOM82" s="86"/>
      <c r="GON82" s="86"/>
      <c r="GOO82" s="86"/>
      <c r="GOP82" s="86"/>
      <c r="GOQ82" s="86"/>
      <c r="GOR82" s="86"/>
      <c r="GOS82" s="86"/>
      <c r="GOT82" s="86"/>
      <c r="GOU82" s="86"/>
      <c r="GOV82" s="86"/>
      <c r="GOW82" s="86"/>
      <c r="GOX82" s="86"/>
      <c r="GOY82" s="86"/>
      <c r="GOZ82" s="86"/>
      <c r="GPA82" s="86"/>
      <c r="GPB82" s="86"/>
      <c r="GPC82" s="86"/>
      <c r="GPD82" s="86"/>
      <c r="GPE82" s="86"/>
      <c r="GPF82" s="86"/>
      <c r="GPG82" s="86"/>
      <c r="GPH82" s="86"/>
      <c r="GPI82" s="86"/>
      <c r="GPJ82" s="86"/>
      <c r="GPK82" s="86"/>
      <c r="GPL82" s="86"/>
      <c r="GPM82" s="86"/>
      <c r="GPN82" s="86"/>
      <c r="GPO82" s="86"/>
      <c r="GPP82" s="86"/>
      <c r="GPQ82" s="86"/>
      <c r="GPR82" s="86"/>
      <c r="GPS82" s="86"/>
      <c r="GPT82" s="86"/>
      <c r="GPU82" s="86"/>
      <c r="GPV82" s="86"/>
      <c r="GPW82" s="86"/>
      <c r="GPX82" s="86"/>
      <c r="GPY82" s="86"/>
      <c r="GPZ82" s="86"/>
      <c r="GQA82" s="86"/>
      <c r="GQB82" s="86"/>
      <c r="GQC82" s="86"/>
      <c r="GQD82" s="86"/>
      <c r="GQE82" s="86"/>
      <c r="GQF82" s="86"/>
      <c r="GQG82" s="86"/>
      <c r="GQH82" s="86"/>
      <c r="GQI82" s="86"/>
      <c r="GQJ82" s="86"/>
      <c r="GQK82" s="86"/>
      <c r="GQL82" s="86"/>
      <c r="GQM82" s="86"/>
      <c r="GQN82" s="86"/>
      <c r="GQO82" s="86"/>
      <c r="GQP82" s="86"/>
      <c r="GQQ82" s="86"/>
      <c r="GQR82" s="86"/>
      <c r="GQS82" s="86"/>
      <c r="GQT82" s="86"/>
      <c r="GQU82" s="86"/>
      <c r="GQV82" s="86"/>
      <c r="GQW82" s="86"/>
      <c r="GQX82" s="86"/>
      <c r="GQY82" s="86"/>
      <c r="GQZ82" s="86"/>
      <c r="GRA82" s="86"/>
      <c r="GRB82" s="86"/>
      <c r="GRC82" s="86"/>
      <c r="GRD82" s="86"/>
      <c r="GRE82" s="86"/>
      <c r="GRF82" s="86"/>
      <c r="GRG82" s="86"/>
      <c r="GRH82" s="86"/>
      <c r="GRI82" s="86"/>
      <c r="GRJ82" s="86"/>
      <c r="GRK82" s="86"/>
      <c r="GRL82" s="86"/>
      <c r="GRM82" s="86"/>
      <c r="GRN82" s="86"/>
      <c r="GRO82" s="86"/>
      <c r="GRP82" s="86"/>
      <c r="GRQ82" s="86"/>
      <c r="GRR82" s="86"/>
      <c r="GRS82" s="86"/>
      <c r="GRT82" s="86"/>
      <c r="GRU82" s="86"/>
      <c r="GRV82" s="86"/>
      <c r="GRW82" s="86"/>
      <c r="GRX82" s="86"/>
      <c r="GRY82" s="86"/>
      <c r="GRZ82" s="86"/>
      <c r="GSA82" s="86"/>
      <c r="GSB82" s="86"/>
      <c r="GSC82" s="86"/>
      <c r="GSD82" s="86"/>
      <c r="GSE82" s="86"/>
      <c r="GSF82" s="86"/>
      <c r="GSG82" s="86"/>
      <c r="GSH82" s="86"/>
      <c r="GSI82" s="86"/>
      <c r="GSJ82" s="86"/>
      <c r="GSK82" s="86"/>
      <c r="GSL82" s="86"/>
      <c r="GSM82" s="86"/>
      <c r="GSN82" s="86"/>
      <c r="GSO82" s="86"/>
      <c r="GSP82" s="86"/>
      <c r="GSQ82" s="86"/>
      <c r="GSR82" s="86"/>
      <c r="GSS82" s="86"/>
      <c r="GST82" s="86"/>
      <c r="GSU82" s="86"/>
      <c r="GSV82" s="86"/>
      <c r="GSW82" s="86"/>
      <c r="GSX82" s="86"/>
      <c r="GSY82" s="86"/>
      <c r="GSZ82" s="86"/>
      <c r="GTA82" s="86"/>
      <c r="GTB82" s="86"/>
      <c r="GTC82" s="86"/>
      <c r="GTD82" s="86"/>
      <c r="GTE82" s="86"/>
      <c r="GTF82" s="86"/>
      <c r="GTG82" s="86"/>
      <c r="GTH82" s="86"/>
      <c r="GTI82" s="86"/>
      <c r="GTJ82" s="86"/>
      <c r="GTK82" s="86"/>
      <c r="GTL82" s="86"/>
      <c r="GTM82" s="86"/>
      <c r="GTN82" s="86"/>
      <c r="GTO82" s="86"/>
      <c r="GTP82" s="86"/>
      <c r="GTQ82" s="86"/>
      <c r="GTR82" s="86"/>
      <c r="GTS82" s="86"/>
      <c r="GTT82" s="86"/>
      <c r="GTU82" s="86"/>
      <c r="GTV82" s="86"/>
      <c r="GTW82" s="86"/>
      <c r="GTX82" s="86"/>
      <c r="GTY82" s="86"/>
      <c r="GTZ82" s="86"/>
      <c r="GUA82" s="86"/>
      <c r="GUB82" s="86"/>
      <c r="GUC82" s="86"/>
      <c r="GUD82" s="86"/>
      <c r="GUE82" s="86"/>
      <c r="GUF82" s="86"/>
      <c r="GUG82" s="86"/>
      <c r="GUH82" s="86"/>
      <c r="GUI82" s="86"/>
      <c r="GUJ82" s="86"/>
      <c r="GUK82" s="86"/>
      <c r="GUL82" s="86"/>
      <c r="GUM82" s="86"/>
      <c r="GUN82" s="86"/>
      <c r="GUO82" s="86"/>
      <c r="GUP82" s="86"/>
      <c r="GUQ82" s="86"/>
      <c r="GUR82" s="86"/>
      <c r="GUS82" s="86"/>
      <c r="GUT82" s="86"/>
      <c r="GUU82" s="86"/>
      <c r="GUV82" s="86"/>
      <c r="GUW82" s="86"/>
      <c r="GUX82" s="86"/>
      <c r="GUY82" s="86"/>
      <c r="GUZ82" s="86"/>
      <c r="GVA82" s="86"/>
      <c r="GVB82" s="86"/>
      <c r="GVC82" s="86"/>
      <c r="GVD82" s="86"/>
      <c r="GVE82" s="86"/>
      <c r="GVF82" s="86"/>
      <c r="GVG82" s="86"/>
      <c r="GVH82" s="86"/>
      <c r="GVI82" s="86"/>
      <c r="GVJ82" s="86"/>
      <c r="GVK82" s="86"/>
      <c r="GVL82" s="86"/>
      <c r="GVM82" s="86"/>
      <c r="GVN82" s="86"/>
      <c r="GVO82" s="86"/>
      <c r="GVP82" s="86"/>
      <c r="GVQ82" s="86"/>
      <c r="GVR82" s="86"/>
      <c r="GVS82" s="86"/>
      <c r="GVT82" s="86"/>
      <c r="GVU82" s="86"/>
      <c r="GVV82" s="86"/>
      <c r="GVW82" s="86"/>
      <c r="GVX82" s="86"/>
      <c r="GVY82" s="86"/>
      <c r="GVZ82" s="86"/>
      <c r="GWA82" s="86"/>
      <c r="GWB82" s="86"/>
      <c r="GWC82" s="86"/>
      <c r="GWD82" s="86"/>
      <c r="GWE82" s="86"/>
      <c r="GWF82" s="86"/>
      <c r="GWG82" s="86"/>
      <c r="GWH82" s="86"/>
      <c r="GWI82" s="86"/>
      <c r="GWJ82" s="86"/>
      <c r="GWK82" s="86"/>
      <c r="GWL82" s="86"/>
      <c r="GWM82" s="86"/>
      <c r="GWN82" s="86"/>
      <c r="GWO82" s="86"/>
      <c r="GWP82" s="86"/>
      <c r="GWQ82" s="86"/>
      <c r="GWR82" s="86"/>
      <c r="GWS82" s="86"/>
      <c r="GWT82" s="86"/>
      <c r="GWU82" s="86"/>
      <c r="GWV82" s="86"/>
      <c r="GWW82" s="86"/>
      <c r="GWX82" s="86"/>
      <c r="GWY82" s="86"/>
      <c r="GWZ82" s="86"/>
      <c r="GXA82" s="86"/>
      <c r="GXB82" s="86"/>
      <c r="GXC82" s="86"/>
      <c r="GXD82" s="86"/>
      <c r="GXE82" s="86"/>
      <c r="GXF82" s="86"/>
      <c r="GXG82" s="86"/>
      <c r="GXH82" s="86"/>
      <c r="GXI82" s="86"/>
      <c r="GXJ82" s="86"/>
      <c r="GXK82" s="86"/>
      <c r="GXL82" s="86"/>
      <c r="GXM82" s="86"/>
      <c r="GXN82" s="86"/>
      <c r="GXO82" s="86"/>
      <c r="GXP82" s="86"/>
      <c r="GXQ82" s="86"/>
      <c r="GXR82" s="86"/>
      <c r="GXS82" s="86"/>
      <c r="GXT82" s="86"/>
      <c r="GXU82" s="86"/>
      <c r="GXV82" s="86"/>
      <c r="GXW82" s="86"/>
      <c r="GXX82" s="86"/>
      <c r="GXY82" s="86"/>
      <c r="GXZ82" s="86"/>
      <c r="GYA82" s="86"/>
      <c r="GYB82" s="86"/>
      <c r="GYC82" s="86"/>
      <c r="GYD82" s="86"/>
      <c r="GYE82" s="86"/>
      <c r="GYF82" s="86"/>
      <c r="GYG82" s="86"/>
      <c r="GYH82" s="86"/>
      <c r="GYI82" s="86"/>
      <c r="GYJ82" s="86"/>
      <c r="GYK82" s="86"/>
      <c r="GYL82" s="86"/>
      <c r="GYM82" s="86"/>
      <c r="GYN82" s="86"/>
      <c r="GYO82" s="86"/>
      <c r="GYP82" s="86"/>
      <c r="GYQ82" s="86"/>
      <c r="GYR82" s="86"/>
      <c r="GYS82" s="86"/>
      <c r="GYT82" s="86"/>
      <c r="GYU82" s="86"/>
      <c r="GYV82" s="86"/>
      <c r="GYW82" s="86"/>
      <c r="GYX82" s="86"/>
      <c r="GYY82" s="86"/>
      <c r="GYZ82" s="86"/>
      <c r="GZA82" s="86"/>
      <c r="GZB82" s="86"/>
      <c r="GZC82" s="86"/>
      <c r="GZD82" s="86"/>
      <c r="GZE82" s="86"/>
      <c r="GZF82" s="86"/>
      <c r="GZG82" s="86"/>
      <c r="GZH82" s="86"/>
      <c r="GZI82" s="86"/>
      <c r="GZJ82" s="86"/>
      <c r="GZK82" s="86"/>
      <c r="GZL82" s="86"/>
      <c r="GZM82" s="86"/>
      <c r="GZN82" s="86"/>
      <c r="GZO82" s="86"/>
      <c r="GZP82" s="86"/>
      <c r="GZQ82" s="86"/>
      <c r="GZR82" s="86"/>
      <c r="GZS82" s="86"/>
      <c r="GZT82" s="86"/>
      <c r="GZU82" s="86"/>
      <c r="GZV82" s="86"/>
      <c r="GZW82" s="86"/>
      <c r="GZX82" s="86"/>
      <c r="GZY82" s="86"/>
      <c r="GZZ82" s="86"/>
      <c r="HAA82" s="86"/>
      <c r="HAB82" s="86"/>
      <c r="HAC82" s="86"/>
      <c r="HAD82" s="86"/>
      <c r="HAE82" s="86"/>
      <c r="HAF82" s="86"/>
      <c r="HAG82" s="86"/>
      <c r="HAH82" s="86"/>
      <c r="HAI82" s="86"/>
      <c r="HAJ82" s="86"/>
      <c r="HAK82" s="86"/>
      <c r="HAL82" s="86"/>
      <c r="HAM82" s="86"/>
      <c r="HAN82" s="86"/>
      <c r="HAO82" s="86"/>
      <c r="HAP82" s="86"/>
      <c r="HAQ82" s="86"/>
      <c r="HAR82" s="86"/>
      <c r="HAS82" s="86"/>
      <c r="HAT82" s="86"/>
      <c r="HAU82" s="86"/>
      <c r="HAV82" s="86"/>
      <c r="HAW82" s="86"/>
      <c r="HAX82" s="86"/>
      <c r="HAY82" s="86"/>
      <c r="HAZ82" s="86"/>
      <c r="HBA82" s="86"/>
      <c r="HBB82" s="86"/>
      <c r="HBC82" s="86"/>
      <c r="HBD82" s="86"/>
      <c r="HBE82" s="86"/>
      <c r="HBF82" s="86"/>
      <c r="HBG82" s="86"/>
      <c r="HBH82" s="86"/>
      <c r="HBI82" s="86"/>
      <c r="HBJ82" s="86"/>
      <c r="HBK82" s="86"/>
      <c r="HBL82" s="86"/>
      <c r="HBM82" s="86"/>
      <c r="HBN82" s="86"/>
      <c r="HBO82" s="86"/>
      <c r="HBP82" s="86"/>
      <c r="HBQ82" s="86"/>
      <c r="HBR82" s="86"/>
      <c r="HBS82" s="86"/>
      <c r="HBT82" s="86"/>
      <c r="HBU82" s="86"/>
      <c r="HBV82" s="86"/>
      <c r="HBW82" s="86"/>
      <c r="HBX82" s="86"/>
      <c r="HBY82" s="86"/>
      <c r="HBZ82" s="86"/>
      <c r="HCA82" s="86"/>
      <c r="HCB82" s="86"/>
      <c r="HCC82" s="86"/>
      <c r="HCD82" s="86"/>
      <c r="HCE82" s="86"/>
      <c r="HCF82" s="86"/>
      <c r="HCG82" s="86"/>
      <c r="HCH82" s="86"/>
      <c r="HCI82" s="86"/>
      <c r="HCJ82" s="86"/>
      <c r="HCK82" s="86"/>
      <c r="HCL82" s="86"/>
      <c r="HCM82" s="86"/>
      <c r="HCN82" s="86"/>
      <c r="HCO82" s="86"/>
      <c r="HCP82" s="86"/>
      <c r="HCQ82" s="86"/>
      <c r="HCR82" s="86"/>
      <c r="HCS82" s="86"/>
      <c r="HCT82" s="86"/>
      <c r="HCU82" s="86"/>
      <c r="HCV82" s="86"/>
      <c r="HCW82" s="86"/>
      <c r="HCX82" s="86"/>
      <c r="HCY82" s="86"/>
      <c r="HCZ82" s="86"/>
      <c r="HDA82" s="86"/>
      <c r="HDB82" s="86"/>
      <c r="HDC82" s="86"/>
      <c r="HDD82" s="86"/>
      <c r="HDE82" s="86"/>
      <c r="HDF82" s="86"/>
      <c r="HDG82" s="86"/>
      <c r="HDH82" s="86"/>
      <c r="HDI82" s="86"/>
      <c r="HDJ82" s="86"/>
      <c r="HDK82" s="86"/>
      <c r="HDL82" s="86"/>
      <c r="HDM82" s="86"/>
      <c r="HDN82" s="86"/>
      <c r="HDO82" s="86"/>
      <c r="HDP82" s="86"/>
      <c r="HDQ82" s="86"/>
      <c r="HDR82" s="86"/>
      <c r="HDS82" s="86"/>
      <c r="HDT82" s="86"/>
      <c r="HDU82" s="86"/>
      <c r="HDV82" s="86"/>
      <c r="HDW82" s="86"/>
      <c r="HDX82" s="86"/>
      <c r="HDY82" s="86"/>
      <c r="HDZ82" s="86"/>
      <c r="HEA82" s="86"/>
      <c r="HEB82" s="86"/>
      <c r="HEC82" s="86"/>
      <c r="HED82" s="86"/>
      <c r="HEE82" s="86"/>
      <c r="HEF82" s="86"/>
      <c r="HEG82" s="86"/>
      <c r="HEH82" s="86"/>
      <c r="HEI82" s="86"/>
      <c r="HEJ82" s="86"/>
      <c r="HEK82" s="86"/>
      <c r="HEL82" s="86"/>
      <c r="HEM82" s="86"/>
      <c r="HEN82" s="86"/>
      <c r="HEO82" s="86"/>
      <c r="HEP82" s="86"/>
      <c r="HEQ82" s="86"/>
      <c r="HER82" s="86"/>
      <c r="HES82" s="86"/>
      <c r="HET82" s="86"/>
      <c r="HEU82" s="86"/>
      <c r="HEV82" s="86"/>
      <c r="HEW82" s="86"/>
      <c r="HEX82" s="86"/>
      <c r="HEY82" s="86"/>
      <c r="HEZ82" s="86"/>
      <c r="HFA82" s="86"/>
      <c r="HFB82" s="86"/>
      <c r="HFC82" s="86"/>
      <c r="HFD82" s="86"/>
      <c r="HFE82" s="86"/>
      <c r="HFF82" s="86"/>
      <c r="HFG82" s="86"/>
      <c r="HFH82" s="86"/>
      <c r="HFI82" s="86"/>
      <c r="HFJ82" s="86"/>
      <c r="HFK82" s="86"/>
      <c r="HFL82" s="86"/>
      <c r="HFM82" s="86"/>
      <c r="HFN82" s="86"/>
      <c r="HFO82" s="86"/>
      <c r="HFP82" s="86"/>
      <c r="HFQ82" s="86"/>
      <c r="HFR82" s="86"/>
      <c r="HFS82" s="86"/>
      <c r="HFT82" s="86"/>
      <c r="HFU82" s="86"/>
      <c r="HFV82" s="86"/>
      <c r="HFW82" s="86"/>
      <c r="HFX82" s="86"/>
      <c r="HFY82" s="86"/>
      <c r="HFZ82" s="86"/>
      <c r="HGA82" s="86"/>
      <c r="HGB82" s="86"/>
      <c r="HGC82" s="86"/>
      <c r="HGD82" s="86"/>
      <c r="HGE82" s="86"/>
      <c r="HGF82" s="86"/>
      <c r="HGG82" s="86"/>
      <c r="HGH82" s="86"/>
      <c r="HGI82" s="86"/>
      <c r="HGJ82" s="86"/>
      <c r="HGK82" s="86"/>
      <c r="HGL82" s="86"/>
      <c r="HGM82" s="86"/>
      <c r="HGN82" s="86"/>
      <c r="HGO82" s="86"/>
      <c r="HGP82" s="86"/>
      <c r="HGQ82" s="86"/>
      <c r="HGR82" s="86"/>
      <c r="HGS82" s="86"/>
      <c r="HGT82" s="86"/>
      <c r="HGU82" s="86"/>
      <c r="HGV82" s="86"/>
      <c r="HGW82" s="86"/>
      <c r="HGX82" s="86"/>
      <c r="HGY82" s="86"/>
      <c r="HGZ82" s="86"/>
      <c r="HHA82" s="86"/>
      <c r="HHB82" s="86"/>
      <c r="HHC82" s="86"/>
      <c r="HHD82" s="86"/>
      <c r="HHE82" s="86"/>
      <c r="HHF82" s="86"/>
      <c r="HHG82" s="86"/>
      <c r="HHH82" s="86"/>
      <c r="HHI82" s="86"/>
      <c r="HHJ82" s="86"/>
      <c r="HHK82" s="86"/>
      <c r="HHL82" s="86"/>
      <c r="HHM82" s="86"/>
      <c r="HHN82" s="86"/>
      <c r="HHO82" s="86"/>
      <c r="HHP82" s="86"/>
      <c r="HHQ82" s="86"/>
      <c r="HHR82" s="86"/>
      <c r="HHS82" s="86"/>
      <c r="HHT82" s="86"/>
      <c r="HHU82" s="86"/>
      <c r="HHV82" s="86"/>
      <c r="HHW82" s="86"/>
      <c r="HHX82" s="86"/>
      <c r="HHY82" s="86"/>
      <c r="HHZ82" s="86"/>
      <c r="HIA82" s="86"/>
      <c r="HIB82" s="86"/>
      <c r="HIC82" s="86"/>
      <c r="HID82" s="86"/>
      <c r="HIE82" s="86"/>
      <c r="HIF82" s="86"/>
      <c r="HIG82" s="86"/>
      <c r="HIH82" s="86"/>
      <c r="HII82" s="86"/>
      <c r="HIJ82" s="86"/>
      <c r="HIK82" s="86"/>
      <c r="HIL82" s="86"/>
      <c r="HIM82" s="86"/>
      <c r="HIN82" s="86"/>
      <c r="HIO82" s="86"/>
      <c r="HIP82" s="86"/>
      <c r="HIQ82" s="86"/>
      <c r="HIR82" s="86"/>
      <c r="HIS82" s="86"/>
      <c r="HIT82" s="86"/>
      <c r="HIU82" s="86"/>
      <c r="HIV82" s="86"/>
      <c r="HIW82" s="86"/>
      <c r="HIX82" s="86"/>
      <c r="HIY82" s="86"/>
      <c r="HIZ82" s="86"/>
      <c r="HJA82" s="86"/>
      <c r="HJB82" s="86"/>
      <c r="HJC82" s="86"/>
      <c r="HJD82" s="86"/>
      <c r="HJE82" s="86"/>
      <c r="HJF82" s="86"/>
      <c r="HJG82" s="86"/>
      <c r="HJH82" s="86"/>
      <c r="HJI82" s="86"/>
      <c r="HJJ82" s="86"/>
      <c r="HJK82" s="86"/>
      <c r="HJL82" s="86"/>
      <c r="HJM82" s="86"/>
      <c r="HJN82" s="86"/>
      <c r="HJO82" s="86"/>
      <c r="HJP82" s="86"/>
      <c r="HJQ82" s="86"/>
      <c r="HJR82" s="86"/>
      <c r="HJS82" s="86"/>
      <c r="HJT82" s="86"/>
      <c r="HJU82" s="86"/>
      <c r="HJV82" s="86"/>
      <c r="HJW82" s="86"/>
      <c r="HJX82" s="86"/>
      <c r="HJY82" s="86"/>
      <c r="HJZ82" s="86"/>
      <c r="HKA82" s="86"/>
      <c r="HKB82" s="86"/>
      <c r="HKC82" s="86"/>
      <c r="HKD82" s="86"/>
      <c r="HKE82" s="86"/>
      <c r="HKF82" s="86"/>
      <c r="HKG82" s="86"/>
      <c r="HKH82" s="86"/>
      <c r="HKI82" s="86"/>
      <c r="HKJ82" s="86"/>
      <c r="HKK82" s="86"/>
      <c r="HKL82" s="86"/>
      <c r="HKM82" s="86"/>
      <c r="HKN82" s="86"/>
      <c r="HKO82" s="86"/>
      <c r="HKP82" s="86"/>
      <c r="HKQ82" s="86"/>
      <c r="HKR82" s="86"/>
      <c r="HKS82" s="86"/>
      <c r="HKT82" s="86"/>
      <c r="HKU82" s="86"/>
      <c r="HKV82" s="86"/>
      <c r="HKW82" s="86"/>
      <c r="HKX82" s="86"/>
      <c r="HKY82" s="86"/>
      <c r="HKZ82" s="86"/>
      <c r="HLA82" s="86"/>
      <c r="HLB82" s="86"/>
      <c r="HLC82" s="86"/>
      <c r="HLD82" s="86"/>
      <c r="HLE82" s="86"/>
      <c r="HLF82" s="86"/>
      <c r="HLG82" s="86"/>
      <c r="HLH82" s="86"/>
      <c r="HLI82" s="86"/>
      <c r="HLJ82" s="86"/>
      <c r="HLK82" s="86"/>
      <c r="HLL82" s="86"/>
      <c r="HLM82" s="86"/>
      <c r="HLN82" s="86"/>
      <c r="HLO82" s="86"/>
      <c r="HLP82" s="86"/>
      <c r="HLQ82" s="86"/>
      <c r="HLR82" s="86"/>
      <c r="HLS82" s="86"/>
      <c r="HLT82" s="86"/>
      <c r="HLU82" s="86"/>
      <c r="HLV82" s="86"/>
      <c r="HLW82" s="86"/>
      <c r="HLX82" s="86"/>
      <c r="HLY82" s="86"/>
      <c r="HLZ82" s="86"/>
      <c r="HMA82" s="86"/>
      <c r="HMB82" s="86"/>
      <c r="HMC82" s="86"/>
      <c r="HMD82" s="86"/>
      <c r="HME82" s="86"/>
      <c r="HMF82" s="86"/>
      <c r="HMG82" s="86"/>
      <c r="HMH82" s="86"/>
      <c r="HMI82" s="86"/>
      <c r="HMJ82" s="86"/>
      <c r="HMK82" s="86"/>
      <c r="HML82" s="86"/>
      <c r="HMM82" s="86"/>
      <c r="HMN82" s="86"/>
      <c r="HMO82" s="86"/>
      <c r="HMP82" s="86"/>
      <c r="HMQ82" s="86"/>
      <c r="HMR82" s="86"/>
      <c r="HMS82" s="86"/>
      <c r="HMT82" s="86"/>
      <c r="HMU82" s="86"/>
      <c r="HMV82" s="86"/>
      <c r="HMW82" s="86"/>
      <c r="HMX82" s="86"/>
      <c r="HMY82" s="86"/>
      <c r="HMZ82" s="86"/>
      <c r="HNA82" s="86"/>
      <c r="HNB82" s="86"/>
      <c r="HNC82" s="86"/>
      <c r="HND82" s="86"/>
      <c r="HNE82" s="86"/>
      <c r="HNF82" s="86"/>
      <c r="HNG82" s="86"/>
      <c r="HNH82" s="86"/>
      <c r="HNI82" s="86"/>
      <c r="HNJ82" s="86"/>
      <c r="HNK82" s="86"/>
      <c r="HNL82" s="86"/>
      <c r="HNM82" s="86"/>
      <c r="HNN82" s="86"/>
      <c r="HNO82" s="86"/>
      <c r="HNP82" s="86"/>
      <c r="HNQ82" s="86"/>
      <c r="HNR82" s="86"/>
      <c r="HNS82" s="86"/>
      <c r="HNT82" s="86"/>
      <c r="HNU82" s="86"/>
      <c r="HNV82" s="86"/>
      <c r="HNW82" s="86"/>
      <c r="HNX82" s="86"/>
      <c r="HNY82" s="86"/>
      <c r="HNZ82" s="86"/>
      <c r="HOA82" s="86"/>
      <c r="HOB82" s="86"/>
      <c r="HOC82" s="86"/>
      <c r="HOD82" s="86"/>
      <c r="HOE82" s="86"/>
      <c r="HOF82" s="86"/>
      <c r="HOG82" s="86"/>
      <c r="HOH82" s="86"/>
      <c r="HOI82" s="86"/>
      <c r="HOJ82" s="86"/>
      <c r="HOK82" s="86"/>
      <c r="HOL82" s="86"/>
      <c r="HOM82" s="86"/>
      <c r="HON82" s="86"/>
      <c r="HOO82" s="86"/>
      <c r="HOP82" s="86"/>
      <c r="HOQ82" s="86"/>
      <c r="HOR82" s="86"/>
      <c r="HOS82" s="86"/>
      <c r="HOT82" s="86"/>
      <c r="HOU82" s="86"/>
      <c r="HOV82" s="86"/>
      <c r="HOW82" s="86"/>
      <c r="HOX82" s="86"/>
      <c r="HOY82" s="86"/>
      <c r="HOZ82" s="86"/>
      <c r="HPA82" s="86"/>
      <c r="HPB82" s="86"/>
      <c r="HPC82" s="86"/>
      <c r="HPD82" s="86"/>
      <c r="HPE82" s="86"/>
      <c r="HPF82" s="86"/>
      <c r="HPG82" s="86"/>
      <c r="HPH82" s="86"/>
      <c r="HPI82" s="86"/>
      <c r="HPJ82" s="86"/>
      <c r="HPK82" s="86"/>
      <c r="HPL82" s="86"/>
      <c r="HPM82" s="86"/>
      <c r="HPN82" s="86"/>
      <c r="HPO82" s="86"/>
      <c r="HPP82" s="86"/>
      <c r="HPQ82" s="86"/>
      <c r="HPR82" s="86"/>
      <c r="HPS82" s="86"/>
      <c r="HPT82" s="86"/>
      <c r="HPU82" s="86"/>
      <c r="HPV82" s="86"/>
      <c r="HPW82" s="86"/>
      <c r="HPX82" s="86"/>
      <c r="HPY82" s="86"/>
      <c r="HPZ82" s="86"/>
      <c r="HQA82" s="86"/>
      <c r="HQB82" s="86"/>
      <c r="HQC82" s="86"/>
      <c r="HQD82" s="86"/>
      <c r="HQE82" s="86"/>
      <c r="HQF82" s="86"/>
      <c r="HQG82" s="86"/>
      <c r="HQH82" s="86"/>
      <c r="HQI82" s="86"/>
      <c r="HQJ82" s="86"/>
      <c r="HQK82" s="86"/>
      <c r="HQL82" s="86"/>
      <c r="HQM82" s="86"/>
      <c r="HQN82" s="86"/>
      <c r="HQO82" s="86"/>
      <c r="HQP82" s="86"/>
      <c r="HQQ82" s="86"/>
      <c r="HQR82" s="86"/>
      <c r="HQS82" s="86"/>
      <c r="HQT82" s="86"/>
      <c r="HQU82" s="86"/>
      <c r="HQV82" s="86"/>
      <c r="HQW82" s="86"/>
      <c r="HQX82" s="86"/>
      <c r="HQY82" s="86"/>
      <c r="HQZ82" s="86"/>
      <c r="HRA82" s="86"/>
      <c r="HRB82" s="86"/>
      <c r="HRC82" s="86"/>
      <c r="HRD82" s="86"/>
      <c r="HRE82" s="86"/>
      <c r="HRF82" s="86"/>
      <c r="HRG82" s="86"/>
      <c r="HRH82" s="86"/>
      <c r="HRI82" s="86"/>
      <c r="HRJ82" s="86"/>
      <c r="HRK82" s="86"/>
      <c r="HRL82" s="86"/>
      <c r="HRM82" s="86"/>
      <c r="HRN82" s="86"/>
      <c r="HRO82" s="86"/>
      <c r="HRP82" s="86"/>
      <c r="HRQ82" s="86"/>
      <c r="HRR82" s="86"/>
      <c r="HRS82" s="86"/>
      <c r="HRT82" s="86"/>
      <c r="HRU82" s="86"/>
      <c r="HRV82" s="86"/>
      <c r="HRW82" s="86"/>
      <c r="HRX82" s="86"/>
      <c r="HRY82" s="86"/>
      <c r="HRZ82" s="86"/>
      <c r="HSA82" s="86"/>
      <c r="HSB82" s="86"/>
      <c r="HSC82" s="86"/>
      <c r="HSD82" s="86"/>
      <c r="HSE82" s="86"/>
      <c r="HSF82" s="86"/>
      <c r="HSG82" s="86"/>
      <c r="HSH82" s="86"/>
      <c r="HSI82" s="86"/>
      <c r="HSJ82" s="86"/>
      <c r="HSK82" s="86"/>
      <c r="HSL82" s="86"/>
      <c r="HSM82" s="86"/>
      <c r="HSN82" s="86"/>
      <c r="HSO82" s="86"/>
      <c r="HSP82" s="86"/>
      <c r="HSQ82" s="86"/>
      <c r="HSR82" s="86"/>
      <c r="HSS82" s="86"/>
      <c r="HST82" s="86"/>
      <c r="HSU82" s="86"/>
      <c r="HSV82" s="86"/>
      <c r="HSW82" s="86"/>
      <c r="HSX82" s="86"/>
      <c r="HSY82" s="86"/>
      <c r="HSZ82" s="86"/>
      <c r="HTA82" s="86"/>
      <c r="HTB82" s="86"/>
      <c r="HTC82" s="86"/>
      <c r="HTD82" s="86"/>
      <c r="HTE82" s="86"/>
      <c r="HTF82" s="86"/>
      <c r="HTG82" s="86"/>
      <c r="HTH82" s="86"/>
      <c r="HTI82" s="86"/>
      <c r="HTJ82" s="86"/>
      <c r="HTK82" s="86"/>
      <c r="HTL82" s="86"/>
      <c r="HTM82" s="86"/>
      <c r="HTN82" s="86"/>
      <c r="HTO82" s="86"/>
      <c r="HTP82" s="86"/>
      <c r="HTQ82" s="86"/>
      <c r="HTR82" s="86"/>
      <c r="HTS82" s="86"/>
      <c r="HTT82" s="86"/>
      <c r="HTU82" s="86"/>
      <c r="HTV82" s="86"/>
      <c r="HTW82" s="86"/>
      <c r="HTX82" s="86"/>
      <c r="HTY82" s="86"/>
      <c r="HTZ82" s="86"/>
      <c r="HUA82" s="86"/>
      <c r="HUB82" s="86"/>
      <c r="HUC82" s="86"/>
      <c r="HUD82" s="86"/>
      <c r="HUE82" s="86"/>
      <c r="HUF82" s="86"/>
      <c r="HUG82" s="86"/>
      <c r="HUH82" s="86"/>
      <c r="HUI82" s="86"/>
      <c r="HUJ82" s="86"/>
      <c r="HUK82" s="86"/>
      <c r="HUL82" s="86"/>
      <c r="HUM82" s="86"/>
      <c r="HUN82" s="86"/>
      <c r="HUO82" s="86"/>
      <c r="HUP82" s="86"/>
      <c r="HUQ82" s="86"/>
      <c r="HUR82" s="86"/>
      <c r="HUS82" s="86"/>
      <c r="HUT82" s="86"/>
      <c r="HUU82" s="86"/>
      <c r="HUV82" s="86"/>
      <c r="HUW82" s="86"/>
      <c r="HUX82" s="86"/>
      <c r="HUY82" s="86"/>
      <c r="HUZ82" s="86"/>
      <c r="HVA82" s="86"/>
      <c r="HVB82" s="86"/>
      <c r="HVC82" s="86"/>
      <c r="HVD82" s="86"/>
      <c r="HVE82" s="86"/>
      <c r="HVF82" s="86"/>
      <c r="HVG82" s="86"/>
      <c r="HVH82" s="86"/>
      <c r="HVI82" s="86"/>
      <c r="HVJ82" s="86"/>
      <c r="HVK82" s="86"/>
      <c r="HVL82" s="86"/>
      <c r="HVM82" s="86"/>
      <c r="HVN82" s="86"/>
      <c r="HVO82" s="86"/>
      <c r="HVP82" s="86"/>
      <c r="HVQ82" s="86"/>
      <c r="HVR82" s="86"/>
      <c r="HVS82" s="86"/>
      <c r="HVT82" s="86"/>
      <c r="HVU82" s="86"/>
      <c r="HVV82" s="86"/>
      <c r="HVW82" s="86"/>
      <c r="HVX82" s="86"/>
      <c r="HVY82" s="86"/>
      <c r="HVZ82" s="86"/>
      <c r="HWA82" s="86"/>
      <c r="HWB82" s="86"/>
      <c r="HWC82" s="86"/>
      <c r="HWD82" s="86"/>
      <c r="HWE82" s="86"/>
      <c r="HWF82" s="86"/>
      <c r="HWG82" s="86"/>
      <c r="HWH82" s="86"/>
      <c r="HWI82" s="86"/>
      <c r="HWJ82" s="86"/>
      <c r="HWK82" s="86"/>
      <c r="HWL82" s="86"/>
      <c r="HWM82" s="86"/>
      <c r="HWN82" s="86"/>
      <c r="HWO82" s="86"/>
      <c r="HWP82" s="86"/>
      <c r="HWQ82" s="86"/>
      <c r="HWR82" s="86"/>
      <c r="HWS82" s="86"/>
      <c r="HWT82" s="86"/>
      <c r="HWU82" s="86"/>
      <c r="HWV82" s="86"/>
      <c r="HWW82" s="86"/>
      <c r="HWX82" s="86"/>
      <c r="HWY82" s="86"/>
      <c r="HWZ82" s="86"/>
      <c r="HXA82" s="86"/>
      <c r="HXB82" s="86"/>
      <c r="HXC82" s="86"/>
      <c r="HXD82" s="86"/>
      <c r="HXE82" s="86"/>
      <c r="HXF82" s="86"/>
      <c r="HXG82" s="86"/>
      <c r="HXH82" s="86"/>
      <c r="HXI82" s="86"/>
      <c r="HXJ82" s="86"/>
      <c r="HXK82" s="86"/>
      <c r="HXL82" s="86"/>
      <c r="HXM82" s="86"/>
      <c r="HXN82" s="86"/>
      <c r="HXO82" s="86"/>
      <c r="HXP82" s="86"/>
      <c r="HXQ82" s="86"/>
      <c r="HXR82" s="86"/>
      <c r="HXS82" s="86"/>
      <c r="HXT82" s="86"/>
      <c r="HXU82" s="86"/>
      <c r="HXV82" s="86"/>
      <c r="HXW82" s="86"/>
      <c r="HXX82" s="86"/>
      <c r="HXY82" s="86"/>
      <c r="HXZ82" s="86"/>
      <c r="HYA82" s="86"/>
      <c r="HYB82" s="86"/>
      <c r="HYC82" s="86"/>
      <c r="HYD82" s="86"/>
      <c r="HYE82" s="86"/>
      <c r="HYF82" s="86"/>
      <c r="HYG82" s="86"/>
      <c r="HYH82" s="86"/>
      <c r="HYI82" s="86"/>
      <c r="HYJ82" s="86"/>
      <c r="HYK82" s="86"/>
      <c r="HYL82" s="86"/>
      <c r="HYM82" s="86"/>
      <c r="HYN82" s="86"/>
      <c r="HYO82" s="86"/>
      <c r="HYP82" s="86"/>
      <c r="HYQ82" s="86"/>
      <c r="HYR82" s="86"/>
      <c r="HYS82" s="86"/>
      <c r="HYT82" s="86"/>
      <c r="HYU82" s="86"/>
      <c r="HYV82" s="86"/>
      <c r="HYW82" s="86"/>
      <c r="HYX82" s="86"/>
      <c r="HYY82" s="86"/>
      <c r="HYZ82" s="86"/>
      <c r="HZA82" s="86"/>
      <c r="HZB82" s="86"/>
      <c r="HZC82" s="86"/>
      <c r="HZD82" s="86"/>
      <c r="HZE82" s="86"/>
      <c r="HZF82" s="86"/>
      <c r="HZG82" s="86"/>
      <c r="HZH82" s="86"/>
      <c r="HZI82" s="86"/>
      <c r="HZJ82" s="86"/>
      <c r="HZK82" s="86"/>
      <c r="HZL82" s="86"/>
      <c r="HZM82" s="86"/>
      <c r="HZN82" s="86"/>
      <c r="HZO82" s="86"/>
      <c r="HZP82" s="86"/>
      <c r="HZQ82" s="86"/>
      <c r="HZR82" s="86"/>
      <c r="HZS82" s="86"/>
      <c r="HZT82" s="86"/>
      <c r="HZU82" s="86"/>
      <c r="HZV82" s="86"/>
      <c r="HZW82" s="86"/>
      <c r="HZX82" s="86"/>
      <c r="HZY82" s="86"/>
      <c r="HZZ82" s="86"/>
      <c r="IAA82" s="86"/>
      <c r="IAB82" s="86"/>
      <c r="IAC82" s="86"/>
      <c r="IAD82" s="86"/>
      <c r="IAE82" s="86"/>
      <c r="IAF82" s="86"/>
      <c r="IAG82" s="86"/>
      <c r="IAH82" s="86"/>
      <c r="IAI82" s="86"/>
      <c r="IAJ82" s="86"/>
      <c r="IAK82" s="86"/>
      <c r="IAL82" s="86"/>
      <c r="IAM82" s="86"/>
      <c r="IAN82" s="86"/>
      <c r="IAO82" s="86"/>
      <c r="IAP82" s="86"/>
      <c r="IAQ82" s="86"/>
      <c r="IAR82" s="86"/>
      <c r="IAS82" s="86"/>
      <c r="IAT82" s="86"/>
      <c r="IAU82" s="86"/>
      <c r="IAV82" s="86"/>
      <c r="IAW82" s="86"/>
      <c r="IAX82" s="86"/>
      <c r="IAY82" s="86"/>
      <c r="IAZ82" s="86"/>
      <c r="IBA82" s="86"/>
      <c r="IBB82" s="86"/>
      <c r="IBC82" s="86"/>
      <c r="IBD82" s="86"/>
      <c r="IBE82" s="86"/>
      <c r="IBF82" s="86"/>
      <c r="IBG82" s="86"/>
      <c r="IBH82" s="86"/>
      <c r="IBI82" s="86"/>
      <c r="IBJ82" s="86"/>
      <c r="IBK82" s="86"/>
      <c r="IBL82" s="86"/>
      <c r="IBM82" s="86"/>
      <c r="IBN82" s="86"/>
      <c r="IBO82" s="86"/>
      <c r="IBP82" s="86"/>
      <c r="IBQ82" s="86"/>
      <c r="IBR82" s="86"/>
      <c r="IBS82" s="86"/>
      <c r="IBT82" s="86"/>
      <c r="IBU82" s="86"/>
      <c r="IBV82" s="86"/>
      <c r="IBW82" s="86"/>
      <c r="IBX82" s="86"/>
      <c r="IBY82" s="86"/>
      <c r="IBZ82" s="86"/>
      <c r="ICA82" s="86"/>
      <c r="ICB82" s="86"/>
      <c r="ICC82" s="86"/>
      <c r="ICD82" s="86"/>
      <c r="ICE82" s="86"/>
      <c r="ICF82" s="86"/>
      <c r="ICG82" s="86"/>
      <c r="ICH82" s="86"/>
      <c r="ICI82" s="86"/>
      <c r="ICJ82" s="86"/>
      <c r="ICK82" s="86"/>
      <c r="ICL82" s="86"/>
      <c r="ICM82" s="86"/>
      <c r="ICN82" s="86"/>
      <c r="ICO82" s="86"/>
      <c r="ICP82" s="86"/>
      <c r="ICQ82" s="86"/>
      <c r="ICR82" s="86"/>
      <c r="ICS82" s="86"/>
      <c r="ICT82" s="86"/>
      <c r="ICU82" s="86"/>
      <c r="ICV82" s="86"/>
      <c r="ICW82" s="86"/>
      <c r="ICX82" s="86"/>
      <c r="ICY82" s="86"/>
      <c r="ICZ82" s="86"/>
      <c r="IDA82" s="86"/>
      <c r="IDB82" s="86"/>
      <c r="IDC82" s="86"/>
      <c r="IDD82" s="86"/>
      <c r="IDE82" s="86"/>
      <c r="IDF82" s="86"/>
      <c r="IDG82" s="86"/>
      <c r="IDH82" s="86"/>
      <c r="IDI82" s="86"/>
      <c r="IDJ82" s="86"/>
      <c r="IDK82" s="86"/>
      <c r="IDL82" s="86"/>
      <c r="IDM82" s="86"/>
      <c r="IDN82" s="86"/>
      <c r="IDO82" s="86"/>
      <c r="IDP82" s="86"/>
      <c r="IDQ82" s="86"/>
      <c r="IDR82" s="86"/>
      <c r="IDS82" s="86"/>
      <c r="IDT82" s="86"/>
      <c r="IDU82" s="86"/>
      <c r="IDV82" s="86"/>
      <c r="IDW82" s="86"/>
      <c r="IDX82" s="86"/>
      <c r="IDY82" s="86"/>
      <c r="IDZ82" s="86"/>
      <c r="IEA82" s="86"/>
      <c r="IEB82" s="86"/>
      <c r="IEC82" s="86"/>
      <c r="IED82" s="86"/>
      <c r="IEE82" s="86"/>
      <c r="IEF82" s="86"/>
      <c r="IEG82" s="86"/>
      <c r="IEH82" s="86"/>
      <c r="IEI82" s="86"/>
      <c r="IEJ82" s="86"/>
      <c r="IEK82" s="86"/>
      <c r="IEL82" s="86"/>
      <c r="IEM82" s="86"/>
      <c r="IEN82" s="86"/>
      <c r="IEO82" s="86"/>
      <c r="IEP82" s="86"/>
      <c r="IEQ82" s="86"/>
      <c r="IER82" s="86"/>
      <c r="IES82" s="86"/>
      <c r="IET82" s="86"/>
      <c r="IEU82" s="86"/>
      <c r="IEV82" s="86"/>
      <c r="IEW82" s="86"/>
      <c r="IEX82" s="86"/>
      <c r="IEY82" s="86"/>
      <c r="IEZ82" s="86"/>
      <c r="IFA82" s="86"/>
      <c r="IFB82" s="86"/>
      <c r="IFC82" s="86"/>
      <c r="IFD82" s="86"/>
      <c r="IFE82" s="86"/>
      <c r="IFF82" s="86"/>
      <c r="IFG82" s="86"/>
      <c r="IFH82" s="86"/>
      <c r="IFI82" s="86"/>
      <c r="IFJ82" s="86"/>
      <c r="IFK82" s="86"/>
      <c r="IFL82" s="86"/>
      <c r="IFM82" s="86"/>
      <c r="IFN82" s="86"/>
      <c r="IFO82" s="86"/>
      <c r="IFP82" s="86"/>
      <c r="IFQ82" s="86"/>
      <c r="IFR82" s="86"/>
      <c r="IFS82" s="86"/>
      <c r="IFT82" s="86"/>
      <c r="IFU82" s="86"/>
      <c r="IFV82" s="86"/>
      <c r="IFW82" s="86"/>
      <c r="IFX82" s="86"/>
      <c r="IFY82" s="86"/>
      <c r="IFZ82" s="86"/>
      <c r="IGA82" s="86"/>
      <c r="IGB82" s="86"/>
      <c r="IGC82" s="86"/>
      <c r="IGD82" s="86"/>
      <c r="IGE82" s="86"/>
      <c r="IGF82" s="86"/>
      <c r="IGG82" s="86"/>
      <c r="IGH82" s="86"/>
      <c r="IGI82" s="86"/>
      <c r="IGJ82" s="86"/>
      <c r="IGK82" s="86"/>
      <c r="IGL82" s="86"/>
      <c r="IGM82" s="86"/>
      <c r="IGN82" s="86"/>
      <c r="IGO82" s="86"/>
      <c r="IGP82" s="86"/>
      <c r="IGQ82" s="86"/>
      <c r="IGR82" s="86"/>
      <c r="IGS82" s="86"/>
      <c r="IGT82" s="86"/>
      <c r="IGU82" s="86"/>
      <c r="IGV82" s="86"/>
      <c r="IGW82" s="86"/>
      <c r="IGX82" s="86"/>
      <c r="IGY82" s="86"/>
      <c r="IGZ82" s="86"/>
      <c r="IHA82" s="86"/>
      <c r="IHB82" s="86"/>
      <c r="IHC82" s="86"/>
      <c r="IHD82" s="86"/>
      <c r="IHE82" s="86"/>
      <c r="IHF82" s="86"/>
      <c r="IHG82" s="86"/>
      <c r="IHH82" s="86"/>
      <c r="IHI82" s="86"/>
      <c r="IHJ82" s="86"/>
      <c r="IHK82" s="86"/>
      <c r="IHL82" s="86"/>
      <c r="IHM82" s="86"/>
      <c r="IHN82" s="86"/>
      <c r="IHO82" s="86"/>
      <c r="IHP82" s="86"/>
      <c r="IHQ82" s="86"/>
      <c r="IHR82" s="86"/>
      <c r="IHS82" s="86"/>
      <c r="IHT82" s="86"/>
      <c r="IHU82" s="86"/>
      <c r="IHV82" s="86"/>
      <c r="IHW82" s="86"/>
      <c r="IHX82" s="86"/>
      <c r="IHY82" s="86"/>
      <c r="IHZ82" s="86"/>
      <c r="IIA82" s="86"/>
      <c r="IIB82" s="86"/>
      <c r="IIC82" s="86"/>
      <c r="IID82" s="86"/>
      <c r="IIE82" s="86"/>
      <c r="IIF82" s="86"/>
      <c r="IIG82" s="86"/>
      <c r="IIH82" s="86"/>
      <c r="III82" s="86"/>
      <c r="IIJ82" s="86"/>
      <c r="IIK82" s="86"/>
      <c r="IIL82" s="86"/>
      <c r="IIM82" s="86"/>
      <c r="IIN82" s="86"/>
      <c r="IIO82" s="86"/>
      <c r="IIP82" s="86"/>
      <c r="IIQ82" s="86"/>
      <c r="IIR82" s="86"/>
      <c r="IIS82" s="86"/>
      <c r="IIT82" s="86"/>
      <c r="IIU82" s="86"/>
      <c r="IIV82" s="86"/>
      <c r="IIW82" s="86"/>
      <c r="IIX82" s="86"/>
      <c r="IIY82" s="86"/>
      <c r="IIZ82" s="86"/>
      <c r="IJA82" s="86"/>
      <c r="IJB82" s="86"/>
      <c r="IJC82" s="86"/>
      <c r="IJD82" s="86"/>
      <c r="IJE82" s="86"/>
      <c r="IJF82" s="86"/>
      <c r="IJG82" s="86"/>
      <c r="IJH82" s="86"/>
      <c r="IJI82" s="86"/>
      <c r="IJJ82" s="86"/>
      <c r="IJK82" s="86"/>
      <c r="IJL82" s="86"/>
      <c r="IJM82" s="86"/>
      <c r="IJN82" s="86"/>
      <c r="IJO82" s="86"/>
      <c r="IJP82" s="86"/>
      <c r="IJQ82" s="86"/>
      <c r="IJR82" s="86"/>
      <c r="IJS82" s="86"/>
      <c r="IJT82" s="86"/>
      <c r="IJU82" s="86"/>
      <c r="IJV82" s="86"/>
      <c r="IJW82" s="86"/>
      <c r="IJX82" s="86"/>
      <c r="IJY82" s="86"/>
      <c r="IJZ82" s="86"/>
      <c r="IKA82" s="86"/>
      <c r="IKB82" s="86"/>
      <c r="IKC82" s="86"/>
      <c r="IKD82" s="86"/>
      <c r="IKE82" s="86"/>
      <c r="IKF82" s="86"/>
      <c r="IKG82" s="86"/>
      <c r="IKH82" s="86"/>
      <c r="IKI82" s="86"/>
      <c r="IKJ82" s="86"/>
      <c r="IKK82" s="86"/>
      <c r="IKL82" s="86"/>
      <c r="IKM82" s="86"/>
      <c r="IKN82" s="86"/>
      <c r="IKO82" s="86"/>
      <c r="IKP82" s="86"/>
      <c r="IKQ82" s="86"/>
      <c r="IKR82" s="86"/>
      <c r="IKS82" s="86"/>
      <c r="IKT82" s="86"/>
      <c r="IKU82" s="86"/>
      <c r="IKV82" s="86"/>
      <c r="IKW82" s="86"/>
      <c r="IKX82" s="86"/>
      <c r="IKY82" s="86"/>
      <c r="IKZ82" s="86"/>
      <c r="ILA82" s="86"/>
      <c r="ILB82" s="86"/>
      <c r="ILC82" s="86"/>
      <c r="ILD82" s="86"/>
      <c r="ILE82" s="86"/>
      <c r="ILF82" s="86"/>
      <c r="ILG82" s="86"/>
      <c r="ILH82" s="86"/>
      <c r="ILI82" s="86"/>
      <c r="ILJ82" s="86"/>
      <c r="ILK82" s="86"/>
      <c r="ILL82" s="86"/>
      <c r="ILM82" s="86"/>
      <c r="ILN82" s="86"/>
      <c r="ILO82" s="86"/>
      <c r="ILP82" s="86"/>
      <c r="ILQ82" s="86"/>
      <c r="ILR82" s="86"/>
      <c r="ILS82" s="86"/>
      <c r="ILT82" s="86"/>
      <c r="ILU82" s="86"/>
      <c r="ILV82" s="86"/>
      <c r="ILW82" s="86"/>
      <c r="ILX82" s="86"/>
      <c r="ILY82" s="86"/>
      <c r="ILZ82" s="86"/>
      <c r="IMA82" s="86"/>
      <c r="IMB82" s="86"/>
      <c r="IMC82" s="86"/>
      <c r="IMD82" s="86"/>
      <c r="IME82" s="86"/>
      <c r="IMF82" s="86"/>
      <c r="IMG82" s="86"/>
      <c r="IMH82" s="86"/>
      <c r="IMI82" s="86"/>
      <c r="IMJ82" s="86"/>
      <c r="IMK82" s="86"/>
      <c r="IML82" s="86"/>
      <c r="IMM82" s="86"/>
      <c r="IMN82" s="86"/>
      <c r="IMO82" s="86"/>
      <c r="IMP82" s="86"/>
      <c r="IMQ82" s="86"/>
      <c r="IMR82" s="86"/>
      <c r="IMS82" s="86"/>
      <c r="IMT82" s="86"/>
      <c r="IMU82" s="86"/>
      <c r="IMV82" s="86"/>
      <c r="IMW82" s="86"/>
      <c r="IMX82" s="86"/>
      <c r="IMY82" s="86"/>
      <c r="IMZ82" s="86"/>
      <c r="INA82" s="86"/>
      <c r="INB82" s="86"/>
      <c r="INC82" s="86"/>
      <c r="IND82" s="86"/>
      <c r="INE82" s="86"/>
      <c r="INF82" s="86"/>
      <c r="ING82" s="86"/>
      <c r="INH82" s="86"/>
      <c r="INI82" s="86"/>
      <c r="INJ82" s="86"/>
      <c r="INK82" s="86"/>
      <c r="INL82" s="86"/>
      <c r="INM82" s="86"/>
      <c r="INN82" s="86"/>
      <c r="INO82" s="86"/>
      <c r="INP82" s="86"/>
      <c r="INQ82" s="86"/>
      <c r="INR82" s="86"/>
      <c r="INS82" s="86"/>
      <c r="INT82" s="86"/>
      <c r="INU82" s="86"/>
      <c r="INV82" s="86"/>
      <c r="INW82" s="86"/>
      <c r="INX82" s="86"/>
      <c r="INY82" s="86"/>
      <c r="INZ82" s="86"/>
      <c r="IOA82" s="86"/>
      <c r="IOB82" s="86"/>
      <c r="IOC82" s="86"/>
      <c r="IOD82" s="86"/>
      <c r="IOE82" s="86"/>
      <c r="IOF82" s="86"/>
      <c r="IOG82" s="86"/>
      <c r="IOH82" s="86"/>
      <c r="IOI82" s="86"/>
      <c r="IOJ82" s="86"/>
      <c r="IOK82" s="86"/>
      <c r="IOL82" s="86"/>
      <c r="IOM82" s="86"/>
      <c r="ION82" s="86"/>
      <c r="IOO82" s="86"/>
      <c r="IOP82" s="86"/>
      <c r="IOQ82" s="86"/>
      <c r="IOR82" s="86"/>
      <c r="IOS82" s="86"/>
      <c r="IOT82" s="86"/>
      <c r="IOU82" s="86"/>
      <c r="IOV82" s="86"/>
      <c r="IOW82" s="86"/>
      <c r="IOX82" s="86"/>
      <c r="IOY82" s="86"/>
      <c r="IOZ82" s="86"/>
      <c r="IPA82" s="86"/>
      <c r="IPB82" s="86"/>
      <c r="IPC82" s="86"/>
      <c r="IPD82" s="86"/>
      <c r="IPE82" s="86"/>
      <c r="IPF82" s="86"/>
      <c r="IPG82" s="86"/>
      <c r="IPH82" s="86"/>
      <c r="IPI82" s="86"/>
      <c r="IPJ82" s="86"/>
      <c r="IPK82" s="86"/>
      <c r="IPL82" s="86"/>
      <c r="IPM82" s="86"/>
      <c r="IPN82" s="86"/>
      <c r="IPO82" s="86"/>
      <c r="IPP82" s="86"/>
      <c r="IPQ82" s="86"/>
      <c r="IPR82" s="86"/>
      <c r="IPS82" s="86"/>
      <c r="IPT82" s="86"/>
      <c r="IPU82" s="86"/>
      <c r="IPV82" s="86"/>
      <c r="IPW82" s="86"/>
      <c r="IPX82" s="86"/>
      <c r="IPY82" s="86"/>
      <c r="IPZ82" s="86"/>
      <c r="IQA82" s="86"/>
      <c r="IQB82" s="86"/>
      <c r="IQC82" s="86"/>
      <c r="IQD82" s="86"/>
      <c r="IQE82" s="86"/>
      <c r="IQF82" s="86"/>
      <c r="IQG82" s="86"/>
      <c r="IQH82" s="86"/>
      <c r="IQI82" s="86"/>
      <c r="IQJ82" s="86"/>
      <c r="IQK82" s="86"/>
      <c r="IQL82" s="86"/>
      <c r="IQM82" s="86"/>
      <c r="IQN82" s="86"/>
      <c r="IQO82" s="86"/>
      <c r="IQP82" s="86"/>
      <c r="IQQ82" s="86"/>
      <c r="IQR82" s="86"/>
      <c r="IQS82" s="86"/>
      <c r="IQT82" s="86"/>
      <c r="IQU82" s="86"/>
      <c r="IQV82" s="86"/>
      <c r="IQW82" s="86"/>
      <c r="IQX82" s="86"/>
      <c r="IQY82" s="86"/>
      <c r="IQZ82" s="86"/>
      <c r="IRA82" s="86"/>
      <c r="IRB82" s="86"/>
      <c r="IRC82" s="86"/>
      <c r="IRD82" s="86"/>
      <c r="IRE82" s="86"/>
      <c r="IRF82" s="86"/>
      <c r="IRG82" s="86"/>
      <c r="IRH82" s="86"/>
      <c r="IRI82" s="86"/>
      <c r="IRJ82" s="86"/>
      <c r="IRK82" s="86"/>
      <c r="IRL82" s="86"/>
      <c r="IRM82" s="86"/>
      <c r="IRN82" s="86"/>
      <c r="IRO82" s="86"/>
      <c r="IRP82" s="86"/>
      <c r="IRQ82" s="86"/>
      <c r="IRR82" s="86"/>
      <c r="IRS82" s="86"/>
      <c r="IRT82" s="86"/>
      <c r="IRU82" s="86"/>
      <c r="IRV82" s="86"/>
      <c r="IRW82" s="86"/>
      <c r="IRX82" s="86"/>
      <c r="IRY82" s="86"/>
      <c r="IRZ82" s="86"/>
      <c r="ISA82" s="86"/>
      <c r="ISB82" s="86"/>
      <c r="ISC82" s="86"/>
      <c r="ISD82" s="86"/>
      <c r="ISE82" s="86"/>
      <c r="ISF82" s="86"/>
      <c r="ISG82" s="86"/>
      <c r="ISH82" s="86"/>
      <c r="ISI82" s="86"/>
      <c r="ISJ82" s="86"/>
      <c r="ISK82" s="86"/>
      <c r="ISL82" s="86"/>
      <c r="ISM82" s="86"/>
      <c r="ISN82" s="86"/>
      <c r="ISO82" s="86"/>
      <c r="ISP82" s="86"/>
      <c r="ISQ82" s="86"/>
      <c r="ISR82" s="86"/>
      <c r="ISS82" s="86"/>
      <c r="IST82" s="86"/>
      <c r="ISU82" s="86"/>
      <c r="ISV82" s="86"/>
      <c r="ISW82" s="86"/>
      <c r="ISX82" s="86"/>
      <c r="ISY82" s="86"/>
      <c r="ISZ82" s="86"/>
      <c r="ITA82" s="86"/>
      <c r="ITB82" s="86"/>
      <c r="ITC82" s="86"/>
      <c r="ITD82" s="86"/>
      <c r="ITE82" s="86"/>
      <c r="ITF82" s="86"/>
      <c r="ITG82" s="86"/>
      <c r="ITH82" s="86"/>
      <c r="ITI82" s="86"/>
      <c r="ITJ82" s="86"/>
      <c r="ITK82" s="86"/>
      <c r="ITL82" s="86"/>
      <c r="ITM82" s="86"/>
      <c r="ITN82" s="86"/>
      <c r="ITO82" s="86"/>
      <c r="ITP82" s="86"/>
      <c r="ITQ82" s="86"/>
      <c r="ITR82" s="86"/>
      <c r="ITS82" s="86"/>
      <c r="ITT82" s="86"/>
      <c r="ITU82" s="86"/>
      <c r="ITV82" s="86"/>
      <c r="ITW82" s="86"/>
      <c r="ITX82" s="86"/>
      <c r="ITY82" s="86"/>
      <c r="ITZ82" s="86"/>
      <c r="IUA82" s="86"/>
      <c r="IUB82" s="86"/>
      <c r="IUC82" s="86"/>
      <c r="IUD82" s="86"/>
      <c r="IUE82" s="86"/>
      <c r="IUF82" s="86"/>
      <c r="IUG82" s="86"/>
      <c r="IUH82" s="86"/>
      <c r="IUI82" s="86"/>
      <c r="IUJ82" s="86"/>
      <c r="IUK82" s="86"/>
      <c r="IUL82" s="86"/>
      <c r="IUM82" s="86"/>
      <c r="IUN82" s="86"/>
      <c r="IUO82" s="86"/>
      <c r="IUP82" s="86"/>
      <c r="IUQ82" s="86"/>
      <c r="IUR82" s="86"/>
      <c r="IUS82" s="86"/>
      <c r="IUT82" s="86"/>
      <c r="IUU82" s="86"/>
      <c r="IUV82" s="86"/>
      <c r="IUW82" s="86"/>
      <c r="IUX82" s="86"/>
      <c r="IUY82" s="86"/>
      <c r="IUZ82" s="86"/>
      <c r="IVA82" s="86"/>
      <c r="IVB82" s="86"/>
      <c r="IVC82" s="86"/>
      <c r="IVD82" s="86"/>
      <c r="IVE82" s="86"/>
      <c r="IVF82" s="86"/>
      <c r="IVG82" s="86"/>
      <c r="IVH82" s="86"/>
      <c r="IVI82" s="86"/>
      <c r="IVJ82" s="86"/>
      <c r="IVK82" s="86"/>
      <c r="IVL82" s="86"/>
      <c r="IVM82" s="86"/>
      <c r="IVN82" s="86"/>
      <c r="IVO82" s="86"/>
      <c r="IVP82" s="86"/>
      <c r="IVQ82" s="86"/>
      <c r="IVR82" s="86"/>
      <c r="IVS82" s="86"/>
      <c r="IVT82" s="86"/>
      <c r="IVU82" s="86"/>
      <c r="IVV82" s="86"/>
      <c r="IVW82" s="86"/>
      <c r="IVX82" s="86"/>
      <c r="IVY82" s="86"/>
      <c r="IVZ82" s="86"/>
      <c r="IWA82" s="86"/>
      <c r="IWB82" s="86"/>
      <c r="IWC82" s="86"/>
      <c r="IWD82" s="86"/>
      <c r="IWE82" s="86"/>
      <c r="IWF82" s="86"/>
      <c r="IWG82" s="86"/>
      <c r="IWH82" s="86"/>
      <c r="IWI82" s="86"/>
      <c r="IWJ82" s="86"/>
      <c r="IWK82" s="86"/>
      <c r="IWL82" s="86"/>
      <c r="IWM82" s="86"/>
      <c r="IWN82" s="86"/>
      <c r="IWO82" s="86"/>
      <c r="IWP82" s="86"/>
      <c r="IWQ82" s="86"/>
      <c r="IWR82" s="86"/>
      <c r="IWS82" s="86"/>
      <c r="IWT82" s="86"/>
      <c r="IWU82" s="86"/>
      <c r="IWV82" s="86"/>
      <c r="IWW82" s="86"/>
      <c r="IWX82" s="86"/>
      <c r="IWY82" s="86"/>
      <c r="IWZ82" s="86"/>
      <c r="IXA82" s="86"/>
      <c r="IXB82" s="86"/>
      <c r="IXC82" s="86"/>
      <c r="IXD82" s="86"/>
      <c r="IXE82" s="86"/>
      <c r="IXF82" s="86"/>
      <c r="IXG82" s="86"/>
      <c r="IXH82" s="86"/>
      <c r="IXI82" s="86"/>
      <c r="IXJ82" s="86"/>
      <c r="IXK82" s="86"/>
      <c r="IXL82" s="86"/>
      <c r="IXM82" s="86"/>
      <c r="IXN82" s="86"/>
      <c r="IXO82" s="86"/>
      <c r="IXP82" s="86"/>
      <c r="IXQ82" s="86"/>
      <c r="IXR82" s="86"/>
      <c r="IXS82" s="86"/>
      <c r="IXT82" s="86"/>
      <c r="IXU82" s="86"/>
      <c r="IXV82" s="86"/>
      <c r="IXW82" s="86"/>
      <c r="IXX82" s="86"/>
      <c r="IXY82" s="86"/>
      <c r="IXZ82" s="86"/>
      <c r="IYA82" s="86"/>
      <c r="IYB82" s="86"/>
      <c r="IYC82" s="86"/>
      <c r="IYD82" s="86"/>
      <c r="IYE82" s="86"/>
      <c r="IYF82" s="86"/>
      <c r="IYG82" s="86"/>
      <c r="IYH82" s="86"/>
      <c r="IYI82" s="86"/>
      <c r="IYJ82" s="86"/>
      <c r="IYK82" s="86"/>
      <c r="IYL82" s="86"/>
      <c r="IYM82" s="86"/>
      <c r="IYN82" s="86"/>
      <c r="IYO82" s="86"/>
      <c r="IYP82" s="86"/>
      <c r="IYQ82" s="86"/>
      <c r="IYR82" s="86"/>
      <c r="IYS82" s="86"/>
      <c r="IYT82" s="86"/>
      <c r="IYU82" s="86"/>
      <c r="IYV82" s="86"/>
      <c r="IYW82" s="86"/>
      <c r="IYX82" s="86"/>
      <c r="IYY82" s="86"/>
      <c r="IYZ82" s="86"/>
      <c r="IZA82" s="86"/>
      <c r="IZB82" s="86"/>
      <c r="IZC82" s="86"/>
      <c r="IZD82" s="86"/>
      <c r="IZE82" s="86"/>
      <c r="IZF82" s="86"/>
      <c r="IZG82" s="86"/>
      <c r="IZH82" s="86"/>
      <c r="IZI82" s="86"/>
      <c r="IZJ82" s="86"/>
      <c r="IZK82" s="86"/>
      <c r="IZL82" s="86"/>
      <c r="IZM82" s="86"/>
      <c r="IZN82" s="86"/>
      <c r="IZO82" s="86"/>
      <c r="IZP82" s="86"/>
      <c r="IZQ82" s="86"/>
      <c r="IZR82" s="86"/>
      <c r="IZS82" s="86"/>
      <c r="IZT82" s="86"/>
      <c r="IZU82" s="86"/>
      <c r="IZV82" s="86"/>
      <c r="IZW82" s="86"/>
      <c r="IZX82" s="86"/>
      <c r="IZY82" s="86"/>
      <c r="IZZ82" s="86"/>
      <c r="JAA82" s="86"/>
      <c r="JAB82" s="86"/>
      <c r="JAC82" s="86"/>
      <c r="JAD82" s="86"/>
      <c r="JAE82" s="86"/>
      <c r="JAF82" s="86"/>
      <c r="JAG82" s="86"/>
      <c r="JAH82" s="86"/>
      <c r="JAI82" s="86"/>
      <c r="JAJ82" s="86"/>
      <c r="JAK82" s="86"/>
      <c r="JAL82" s="86"/>
      <c r="JAM82" s="86"/>
      <c r="JAN82" s="86"/>
      <c r="JAO82" s="86"/>
      <c r="JAP82" s="86"/>
      <c r="JAQ82" s="86"/>
      <c r="JAR82" s="86"/>
      <c r="JAS82" s="86"/>
      <c r="JAT82" s="86"/>
      <c r="JAU82" s="86"/>
      <c r="JAV82" s="86"/>
      <c r="JAW82" s="86"/>
      <c r="JAX82" s="86"/>
      <c r="JAY82" s="86"/>
      <c r="JAZ82" s="86"/>
      <c r="JBA82" s="86"/>
      <c r="JBB82" s="86"/>
      <c r="JBC82" s="86"/>
      <c r="JBD82" s="86"/>
      <c r="JBE82" s="86"/>
      <c r="JBF82" s="86"/>
      <c r="JBG82" s="86"/>
      <c r="JBH82" s="86"/>
      <c r="JBI82" s="86"/>
      <c r="JBJ82" s="86"/>
      <c r="JBK82" s="86"/>
      <c r="JBL82" s="86"/>
      <c r="JBM82" s="86"/>
      <c r="JBN82" s="86"/>
      <c r="JBO82" s="86"/>
      <c r="JBP82" s="86"/>
      <c r="JBQ82" s="86"/>
      <c r="JBR82" s="86"/>
      <c r="JBS82" s="86"/>
      <c r="JBT82" s="86"/>
      <c r="JBU82" s="86"/>
      <c r="JBV82" s="86"/>
      <c r="JBW82" s="86"/>
      <c r="JBX82" s="86"/>
      <c r="JBY82" s="86"/>
      <c r="JBZ82" s="86"/>
      <c r="JCA82" s="86"/>
      <c r="JCB82" s="86"/>
      <c r="JCC82" s="86"/>
      <c r="JCD82" s="86"/>
      <c r="JCE82" s="86"/>
      <c r="JCF82" s="86"/>
      <c r="JCG82" s="86"/>
      <c r="JCH82" s="86"/>
      <c r="JCI82" s="86"/>
      <c r="JCJ82" s="86"/>
      <c r="JCK82" s="86"/>
      <c r="JCL82" s="86"/>
      <c r="JCM82" s="86"/>
      <c r="JCN82" s="86"/>
      <c r="JCO82" s="86"/>
      <c r="JCP82" s="86"/>
      <c r="JCQ82" s="86"/>
      <c r="JCR82" s="86"/>
      <c r="JCS82" s="86"/>
      <c r="JCT82" s="86"/>
      <c r="JCU82" s="86"/>
      <c r="JCV82" s="86"/>
      <c r="JCW82" s="86"/>
      <c r="JCX82" s="86"/>
      <c r="JCY82" s="86"/>
      <c r="JCZ82" s="86"/>
      <c r="JDA82" s="86"/>
      <c r="JDB82" s="86"/>
      <c r="JDC82" s="86"/>
      <c r="JDD82" s="86"/>
      <c r="JDE82" s="86"/>
      <c r="JDF82" s="86"/>
      <c r="JDG82" s="86"/>
      <c r="JDH82" s="86"/>
      <c r="JDI82" s="86"/>
      <c r="JDJ82" s="86"/>
      <c r="JDK82" s="86"/>
      <c r="JDL82" s="86"/>
      <c r="JDM82" s="86"/>
      <c r="JDN82" s="86"/>
      <c r="JDO82" s="86"/>
      <c r="JDP82" s="86"/>
      <c r="JDQ82" s="86"/>
      <c r="JDR82" s="86"/>
      <c r="JDS82" s="86"/>
      <c r="JDT82" s="86"/>
      <c r="JDU82" s="86"/>
      <c r="JDV82" s="86"/>
      <c r="JDW82" s="86"/>
      <c r="JDX82" s="86"/>
      <c r="JDY82" s="86"/>
      <c r="JDZ82" s="86"/>
      <c r="JEA82" s="86"/>
      <c r="JEB82" s="86"/>
      <c r="JEC82" s="86"/>
      <c r="JED82" s="86"/>
      <c r="JEE82" s="86"/>
      <c r="JEF82" s="86"/>
      <c r="JEG82" s="86"/>
      <c r="JEH82" s="86"/>
      <c r="JEI82" s="86"/>
      <c r="JEJ82" s="86"/>
      <c r="JEK82" s="86"/>
      <c r="JEL82" s="86"/>
      <c r="JEM82" s="86"/>
      <c r="JEN82" s="86"/>
      <c r="JEO82" s="86"/>
      <c r="JEP82" s="86"/>
      <c r="JEQ82" s="86"/>
      <c r="JER82" s="86"/>
      <c r="JES82" s="86"/>
      <c r="JET82" s="86"/>
      <c r="JEU82" s="86"/>
      <c r="JEV82" s="86"/>
      <c r="JEW82" s="86"/>
      <c r="JEX82" s="86"/>
      <c r="JEY82" s="86"/>
      <c r="JEZ82" s="86"/>
      <c r="JFA82" s="86"/>
      <c r="JFB82" s="86"/>
      <c r="JFC82" s="86"/>
      <c r="JFD82" s="86"/>
      <c r="JFE82" s="86"/>
      <c r="JFF82" s="86"/>
      <c r="JFG82" s="86"/>
      <c r="JFH82" s="86"/>
      <c r="JFI82" s="86"/>
      <c r="JFJ82" s="86"/>
      <c r="JFK82" s="86"/>
      <c r="JFL82" s="86"/>
      <c r="JFM82" s="86"/>
      <c r="JFN82" s="86"/>
      <c r="JFO82" s="86"/>
      <c r="JFP82" s="86"/>
      <c r="JFQ82" s="86"/>
      <c r="JFR82" s="86"/>
      <c r="JFS82" s="86"/>
      <c r="JFT82" s="86"/>
      <c r="JFU82" s="86"/>
      <c r="JFV82" s="86"/>
      <c r="JFW82" s="86"/>
      <c r="JFX82" s="86"/>
      <c r="JFY82" s="86"/>
      <c r="JFZ82" s="86"/>
      <c r="JGA82" s="86"/>
      <c r="JGB82" s="86"/>
      <c r="JGC82" s="86"/>
      <c r="JGD82" s="86"/>
      <c r="JGE82" s="86"/>
      <c r="JGF82" s="86"/>
      <c r="JGG82" s="86"/>
      <c r="JGH82" s="86"/>
      <c r="JGI82" s="86"/>
      <c r="JGJ82" s="86"/>
      <c r="JGK82" s="86"/>
      <c r="JGL82" s="86"/>
      <c r="JGM82" s="86"/>
      <c r="JGN82" s="86"/>
      <c r="JGO82" s="86"/>
      <c r="JGP82" s="86"/>
      <c r="JGQ82" s="86"/>
      <c r="JGR82" s="86"/>
      <c r="JGS82" s="86"/>
      <c r="JGT82" s="86"/>
      <c r="JGU82" s="86"/>
      <c r="JGV82" s="86"/>
      <c r="JGW82" s="86"/>
      <c r="JGX82" s="86"/>
      <c r="JGY82" s="86"/>
      <c r="JGZ82" s="86"/>
      <c r="JHA82" s="86"/>
      <c r="JHB82" s="86"/>
      <c r="JHC82" s="86"/>
      <c r="JHD82" s="86"/>
      <c r="JHE82" s="86"/>
      <c r="JHF82" s="86"/>
      <c r="JHG82" s="86"/>
      <c r="JHH82" s="86"/>
      <c r="JHI82" s="86"/>
      <c r="JHJ82" s="86"/>
      <c r="JHK82" s="86"/>
      <c r="JHL82" s="86"/>
      <c r="JHM82" s="86"/>
      <c r="JHN82" s="86"/>
      <c r="JHO82" s="86"/>
      <c r="JHP82" s="86"/>
      <c r="JHQ82" s="86"/>
      <c r="JHR82" s="86"/>
      <c r="JHS82" s="86"/>
      <c r="JHT82" s="86"/>
      <c r="JHU82" s="86"/>
      <c r="JHV82" s="86"/>
      <c r="JHW82" s="86"/>
      <c r="JHX82" s="86"/>
      <c r="JHY82" s="86"/>
      <c r="JHZ82" s="86"/>
      <c r="JIA82" s="86"/>
      <c r="JIB82" s="86"/>
      <c r="JIC82" s="86"/>
      <c r="JID82" s="86"/>
      <c r="JIE82" s="86"/>
      <c r="JIF82" s="86"/>
      <c r="JIG82" s="86"/>
      <c r="JIH82" s="86"/>
      <c r="JII82" s="86"/>
      <c r="JIJ82" s="86"/>
      <c r="JIK82" s="86"/>
      <c r="JIL82" s="86"/>
      <c r="JIM82" s="86"/>
      <c r="JIN82" s="86"/>
      <c r="JIO82" s="86"/>
      <c r="JIP82" s="86"/>
      <c r="JIQ82" s="86"/>
      <c r="JIR82" s="86"/>
      <c r="JIS82" s="86"/>
      <c r="JIT82" s="86"/>
      <c r="JIU82" s="86"/>
      <c r="JIV82" s="86"/>
      <c r="JIW82" s="86"/>
      <c r="JIX82" s="86"/>
      <c r="JIY82" s="86"/>
      <c r="JIZ82" s="86"/>
      <c r="JJA82" s="86"/>
      <c r="JJB82" s="86"/>
      <c r="JJC82" s="86"/>
      <c r="JJD82" s="86"/>
      <c r="JJE82" s="86"/>
      <c r="JJF82" s="86"/>
      <c r="JJG82" s="86"/>
      <c r="JJH82" s="86"/>
      <c r="JJI82" s="86"/>
      <c r="JJJ82" s="86"/>
      <c r="JJK82" s="86"/>
      <c r="JJL82" s="86"/>
      <c r="JJM82" s="86"/>
      <c r="JJN82" s="86"/>
      <c r="JJO82" s="86"/>
      <c r="JJP82" s="86"/>
      <c r="JJQ82" s="86"/>
      <c r="JJR82" s="86"/>
      <c r="JJS82" s="86"/>
      <c r="JJT82" s="86"/>
      <c r="JJU82" s="86"/>
      <c r="JJV82" s="86"/>
      <c r="JJW82" s="86"/>
      <c r="JJX82" s="86"/>
      <c r="JJY82" s="86"/>
      <c r="JJZ82" s="86"/>
      <c r="JKA82" s="86"/>
      <c r="JKB82" s="86"/>
      <c r="JKC82" s="86"/>
      <c r="JKD82" s="86"/>
      <c r="JKE82" s="86"/>
      <c r="JKF82" s="86"/>
      <c r="JKG82" s="86"/>
      <c r="JKH82" s="86"/>
      <c r="JKI82" s="86"/>
      <c r="JKJ82" s="86"/>
      <c r="JKK82" s="86"/>
      <c r="JKL82" s="86"/>
      <c r="JKM82" s="86"/>
      <c r="JKN82" s="86"/>
      <c r="JKO82" s="86"/>
      <c r="JKP82" s="86"/>
      <c r="JKQ82" s="86"/>
      <c r="JKR82" s="86"/>
      <c r="JKS82" s="86"/>
      <c r="JKT82" s="86"/>
      <c r="JKU82" s="86"/>
      <c r="JKV82" s="86"/>
      <c r="JKW82" s="86"/>
      <c r="JKX82" s="86"/>
      <c r="JKY82" s="86"/>
      <c r="JKZ82" s="86"/>
      <c r="JLA82" s="86"/>
      <c r="JLB82" s="86"/>
      <c r="JLC82" s="86"/>
      <c r="JLD82" s="86"/>
      <c r="JLE82" s="86"/>
      <c r="JLF82" s="86"/>
      <c r="JLG82" s="86"/>
      <c r="JLH82" s="86"/>
      <c r="JLI82" s="86"/>
      <c r="JLJ82" s="86"/>
      <c r="JLK82" s="86"/>
      <c r="JLL82" s="86"/>
      <c r="JLM82" s="86"/>
      <c r="JLN82" s="86"/>
      <c r="JLO82" s="86"/>
      <c r="JLP82" s="86"/>
      <c r="JLQ82" s="86"/>
      <c r="JLR82" s="86"/>
      <c r="JLS82" s="86"/>
      <c r="JLT82" s="86"/>
      <c r="JLU82" s="86"/>
      <c r="JLV82" s="86"/>
      <c r="JLW82" s="86"/>
      <c r="JLX82" s="86"/>
      <c r="JLY82" s="86"/>
      <c r="JLZ82" s="86"/>
      <c r="JMA82" s="86"/>
      <c r="JMB82" s="86"/>
      <c r="JMC82" s="86"/>
      <c r="JMD82" s="86"/>
      <c r="JME82" s="86"/>
      <c r="JMF82" s="86"/>
      <c r="JMG82" s="86"/>
      <c r="JMH82" s="86"/>
      <c r="JMI82" s="86"/>
      <c r="JMJ82" s="86"/>
      <c r="JMK82" s="86"/>
      <c r="JML82" s="86"/>
      <c r="JMM82" s="86"/>
      <c r="JMN82" s="86"/>
      <c r="JMO82" s="86"/>
      <c r="JMP82" s="86"/>
      <c r="JMQ82" s="86"/>
      <c r="JMR82" s="86"/>
      <c r="JMS82" s="86"/>
      <c r="JMT82" s="86"/>
      <c r="JMU82" s="86"/>
      <c r="JMV82" s="86"/>
      <c r="JMW82" s="86"/>
      <c r="JMX82" s="86"/>
      <c r="JMY82" s="86"/>
      <c r="JMZ82" s="86"/>
      <c r="JNA82" s="86"/>
      <c r="JNB82" s="86"/>
      <c r="JNC82" s="86"/>
      <c r="JND82" s="86"/>
      <c r="JNE82" s="86"/>
      <c r="JNF82" s="86"/>
      <c r="JNG82" s="86"/>
      <c r="JNH82" s="86"/>
      <c r="JNI82" s="86"/>
      <c r="JNJ82" s="86"/>
      <c r="JNK82" s="86"/>
      <c r="JNL82" s="86"/>
      <c r="JNM82" s="86"/>
      <c r="JNN82" s="86"/>
      <c r="JNO82" s="86"/>
      <c r="JNP82" s="86"/>
      <c r="JNQ82" s="86"/>
      <c r="JNR82" s="86"/>
      <c r="JNS82" s="86"/>
      <c r="JNT82" s="86"/>
      <c r="JNU82" s="86"/>
      <c r="JNV82" s="86"/>
      <c r="JNW82" s="86"/>
      <c r="JNX82" s="86"/>
      <c r="JNY82" s="86"/>
      <c r="JNZ82" s="86"/>
      <c r="JOA82" s="86"/>
      <c r="JOB82" s="86"/>
      <c r="JOC82" s="86"/>
      <c r="JOD82" s="86"/>
      <c r="JOE82" s="86"/>
      <c r="JOF82" s="86"/>
      <c r="JOG82" s="86"/>
      <c r="JOH82" s="86"/>
      <c r="JOI82" s="86"/>
      <c r="JOJ82" s="86"/>
      <c r="JOK82" s="86"/>
      <c r="JOL82" s="86"/>
      <c r="JOM82" s="86"/>
      <c r="JON82" s="86"/>
      <c r="JOO82" s="86"/>
      <c r="JOP82" s="86"/>
      <c r="JOQ82" s="86"/>
      <c r="JOR82" s="86"/>
      <c r="JOS82" s="86"/>
      <c r="JOT82" s="86"/>
      <c r="JOU82" s="86"/>
      <c r="JOV82" s="86"/>
      <c r="JOW82" s="86"/>
      <c r="JOX82" s="86"/>
      <c r="JOY82" s="86"/>
      <c r="JOZ82" s="86"/>
      <c r="JPA82" s="86"/>
      <c r="JPB82" s="86"/>
      <c r="JPC82" s="86"/>
      <c r="JPD82" s="86"/>
      <c r="JPE82" s="86"/>
      <c r="JPF82" s="86"/>
      <c r="JPG82" s="86"/>
      <c r="JPH82" s="86"/>
      <c r="JPI82" s="86"/>
      <c r="JPJ82" s="86"/>
      <c r="JPK82" s="86"/>
      <c r="JPL82" s="86"/>
      <c r="JPM82" s="86"/>
      <c r="JPN82" s="86"/>
      <c r="JPO82" s="86"/>
      <c r="JPP82" s="86"/>
      <c r="JPQ82" s="86"/>
      <c r="JPR82" s="86"/>
      <c r="JPS82" s="86"/>
      <c r="JPT82" s="86"/>
      <c r="JPU82" s="86"/>
      <c r="JPV82" s="86"/>
      <c r="JPW82" s="86"/>
      <c r="JPX82" s="86"/>
      <c r="JPY82" s="86"/>
      <c r="JPZ82" s="86"/>
      <c r="JQA82" s="86"/>
      <c r="JQB82" s="86"/>
      <c r="JQC82" s="86"/>
      <c r="JQD82" s="86"/>
      <c r="JQE82" s="86"/>
      <c r="JQF82" s="86"/>
      <c r="JQG82" s="86"/>
      <c r="JQH82" s="86"/>
      <c r="JQI82" s="86"/>
      <c r="JQJ82" s="86"/>
      <c r="JQK82" s="86"/>
      <c r="JQL82" s="86"/>
      <c r="JQM82" s="86"/>
      <c r="JQN82" s="86"/>
      <c r="JQO82" s="86"/>
      <c r="JQP82" s="86"/>
      <c r="JQQ82" s="86"/>
      <c r="JQR82" s="86"/>
      <c r="JQS82" s="86"/>
      <c r="JQT82" s="86"/>
      <c r="JQU82" s="86"/>
      <c r="JQV82" s="86"/>
      <c r="JQW82" s="86"/>
      <c r="JQX82" s="86"/>
      <c r="JQY82" s="86"/>
      <c r="JQZ82" s="86"/>
      <c r="JRA82" s="86"/>
      <c r="JRB82" s="86"/>
      <c r="JRC82" s="86"/>
      <c r="JRD82" s="86"/>
      <c r="JRE82" s="86"/>
      <c r="JRF82" s="86"/>
      <c r="JRG82" s="86"/>
      <c r="JRH82" s="86"/>
      <c r="JRI82" s="86"/>
      <c r="JRJ82" s="86"/>
      <c r="JRK82" s="86"/>
      <c r="JRL82" s="86"/>
      <c r="JRM82" s="86"/>
      <c r="JRN82" s="86"/>
      <c r="JRO82" s="86"/>
      <c r="JRP82" s="86"/>
      <c r="JRQ82" s="86"/>
      <c r="JRR82" s="86"/>
      <c r="JRS82" s="86"/>
      <c r="JRT82" s="86"/>
      <c r="JRU82" s="86"/>
      <c r="JRV82" s="86"/>
      <c r="JRW82" s="86"/>
      <c r="JRX82" s="86"/>
      <c r="JRY82" s="86"/>
      <c r="JRZ82" s="86"/>
      <c r="JSA82" s="86"/>
      <c r="JSB82" s="86"/>
      <c r="JSC82" s="86"/>
      <c r="JSD82" s="86"/>
      <c r="JSE82" s="86"/>
      <c r="JSF82" s="86"/>
      <c r="JSG82" s="86"/>
      <c r="JSH82" s="86"/>
      <c r="JSI82" s="86"/>
      <c r="JSJ82" s="86"/>
      <c r="JSK82" s="86"/>
      <c r="JSL82" s="86"/>
      <c r="JSM82" s="86"/>
      <c r="JSN82" s="86"/>
      <c r="JSO82" s="86"/>
      <c r="JSP82" s="86"/>
      <c r="JSQ82" s="86"/>
      <c r="JSR82" s="86"/>
      <c r="JSS82" s="86"/>
      <c r="JST82" s="86"/>
      <c r="JSU82" s="86"/>
      <c r="JSV82" s="86"/>
      <c r="JSW82" s="86"/>
      <c r="JSX82" s="86"/>
      <c r="JSY82" s="86"/>
      <c r="JSZ82" s="86"/>
      <c r="JTA82" s="86"/>
      <c r="JTB82" s="86"/>
      <c r="JTC82" s="86"/>
      <c r="JTD82" s="86"/>
      <c r="JTE82" s="86"/>
      <c r="JTF82" s="86"/>
      <c r="JTG82" s="86"/>
      <c r="JTH82" s="86"/>
      <c r="JTI82" s="86"/>
      <c r="JTJ82" s="86"/>
      <c r="JTK82" s="86"/>
      <c r="JTL82" s="86"/>
      <c r="JTM82" s="86"/>
      <c r="JTN82" s="86"/>
      <c r="JTO82" s="86"/>
      <c r="JTP82" s="86"/>
      <c r="JTQ82" s="86"/>
      <c r="JTR82" s="86"/>
      <c r="JTS82" s="86"/>
      <c r="JTT82" s="86"/>
      <c r="JTU82" s="86"/>
      <c r="JTV82" s="86"/>
      <c r="JTW82" s="86"/>
      <c r="JTX82" s="86"/>
      <c r="JTY82" s="86"/>
      <c r="JTZ82" s="86"/>
      <c r="JUA82" s="86"/>
      <c r="JUB82" s="86"/>
      <c r="JUC82" s="86"/>
      <c r="JUD82" s="86"/>
      <c r="JUE82" s="86"/>
      <c r="JUF82" s="86"/>
      <c r="JUG82" s="86"/>
      <c r="JUH82" s="86"/>
      <c r="JUI82" s="86"/>
      <c r="JUJ82" s="86"/>
      <c r="JUK82" s="86"/>
      <c r="JUL82" s="86"/>
      <c r="JUM82" s="86"/>
      <c r="JUN82" s="86"/>
      <c r="JUO82" s="86"/>
      <c r="JUP82" s="86"/>
      <c r="JUQ82" s="86"/>
      <c r="JUR82" s="86"/>
      <c r="JUS82" s="86"/>
      <c r="JUT82" s="86"/>
      <c r="JUU82" s="86"/>
      <c r="JUV82" s="86"/>
      <c r="JUW82" s="86"/>
      <c r="JUX82" s="86"/>
      <c r="JUY82" s="86"/>
      <c r="JUZ82" s="86"/>
      <c r="JVA82" s="86"/>
      <c r="JVB82" s="86"/>
      <c r="JVC82" s="86"/>
      <c r="JVD82" s="86"/>
      <c r="JVE82" s="86"/>
      <c r="JVF82" s="86"/>
      <c r="JVG82" s="86"/>
      <c r="JVH82" s="86"/>
      <c r="JVI82" s="86"/>
      <c r="JVJ82" s="86"/>
      <c r="JVK82" s="86"/>
      <c r="JVL82" s="86"/>
      <c r="JVM82" s="86"/>
      <c r="JVN82" s="86"/>
      <c r="JVO82" s="86"/>
      <c r="JVP82" s="86"/>
      <c r="JVQ82" s="86"/>
      <c r="JVR82" s="86"/>
      <c r="JVS82" s="86"/>
      <c r="JVT82" s="86"/>
      <c r="JVU82" s="86"/>
      <c r="JVV82" s="86"/>
      <c r="JVW82" s="86"/>
      <c r="JVX82" s="86"/>
      <c r="JVY82" s="86"/>
      <c r="JVZ82" s="86"/>
      <c r="JWA82" s="86"/>
      <c r="JWB82" s="86"/>
      <c r="JWC82" s="86"/>
      <c r="JWD82" s="86"/>
      <c r="JWE82" s="86"/>
      <c r="JWF82" s="86"/>
      <c r="JWG82" s="86"/>
      <c r="JWH82" s="86"/>
      <c r="JWI82" s="86"/>
      <c r="JWJ82" s="86"/>
      <c r="JWK82" s="86"/>
      <c r="JWL82" s="86"/>
      <c r="JWM82" s="86"/>
      <c r="JWN82" s="86"/>
      <c r="JWO82" s="86"/>
      <c r="JWP82" s="86"/>
      <c r="JWQ82" s="86"/>
      <c r="JWR82" s="86"/>
      <c r="JWS82" s="86"/>
      <c r="JWT82" s="86"/>
      <c r="JWU82" s="86"/>
      <c r="JWV82" s="86"/>
      <c r="JWW82" s="86"/>
      <c r="JWX82" s="86"/>
      <c r="JWY82" s="86"/>
      <c r="JWZ82" s="86"/>
      <c r="JXA82" s="86"/>
      <c r="JXB82" s="86"/>
      <c r="JXC82" s="86"/>
      <c r="JXD82" s="86"/>
      <c r="JXE82" s="86"/>
      <c r="JXF82" s="86"/>
      <c r="JXG82" s="86"/>
      <c r="JXH82" s="86"/>
      <c r="JXI82" s="86"/>
      <c r="JXJ82" s="86"/>
      <c r="JXK82" s="86"/>
      <c r="JXL82" s="86"/>
      <c r="JXM82" s="86"/>
      <c r="JXN82" s="86"/>
      <c r="JXO82" s="86"/>
      <c r="JXP82" s="86"/>
      <c r="JXQ82" s="86"/>
      <c r="JXR82" s="86"/>
      <c r="JXS82" s="86"/>
      <c r="JXT82" s="86"/>
      <c r="JXU82" s="86"/>
      <c r="JXV82" s="86"/>
      <c r="JXW82" s="86"/>
      <c r="JXX82" s="86"/>
      <c r="JXY82" s="86"/>
      <c r="JXZ82" s="86"/>
      <c r="JYA82" s="86"/>
      <c r="JYB82" s="86"/>
      <c r="JYC82" s="86"/>
      <c r="JYD82" s="86"/>
      <c r="JYE82" s="86"/>
      <c r="JYF82" s="86"/>
      <c r="JYG82" s="86"/>
      <c r="JYH82" s="86"/>
      <c r="JYI82" s="86"/>
      <c r="JYJ82" s="86"/>
      <c r="JYK82" s="86"/>
      <c r="JYL82" s="86"/>
      <c r="JYM82" s="86"/>
      <c r="JYN82" s="86"/>
      <c r="JYO82" s="86"/>
      <c r="JYP82" s="86"/>
      <c r="JYQ82" s="86"/>
      <c r="JYR82" s="86"/>
      <c r="JYS82" s="86"/>
      <c r="JYT82" s="86"/>
      <c r="JYU82" s="86"/>
      <c r="JYV82" s="86"/>
      <c r="JYW82" s="86"/>
      <c r="JYX82" s="86"/>
      <c r="JYY82" s="86"/>
      <c r="JYZ82" s="86"/>
      <c r="JZA82" s="86"/>
      <c r="JZB82" s="86"/>
      <c r="JZC82" s="86"/>
      <c r="JZD82" s="86"/>
      <c r="JZE82" s="86"/>
      <c r="JZF82" s="86"/>
      <c r="JZG82" s="86"/>
      <c r="JZH82" s="86"/>
      <c r="JZI82" s="86"/>
      <c r="JZJ82" s="86"/>
      <c r="JZK82" s="86"/>
      <c r="JZL82" s="86"/>
      <c r="JZM82" s="86"/>
      <c r="JZN82" s="86"/>
      <c r="JZO82" s="86"/>
      <c r="JZP82" s="86"/>
      <c r="JZQ82" s="86"/>
      <c r="JZR82" s="86"/>
      <c r="JZS82" s="86"/>
      <c r="JZT82" s="86"/>
      <c r="JZU82" s="86"/>
      <c r="JZV82" s="86"/>
      <c r="JZW82" s="86"/>
      <c r="JZX82" s="86"/>
      <c r="JZY82" s="86"/>
      <c r="JZZ82" s="86"/>
      <c r="KAA82" s="86"/>
      <c r="KAB82" s="86"/>
      <c r="KAC82" s="86"/>
      <c r="KAD82" s="86"/>
      <c r="KAE82" s="86"/>
      <c r="KAF82" s="86"/>
      <c r="KAG82" s="86"/>
      <c r="KAH82" s="86"/>
      <c r="KAI82" s="86"/>
      <c r="KAJ82" s="86"/>
      <c r="KAK82" s="86"/>
      <c r="KAL82" s="86"/>
      <c r="KAM82" s="86"/>
      <c r="KAN82" s="86"/>
      <c r="KAO82" s="86"/>
      <c r="KAP82" s="86"/>
      <c r="KAQ82" s="86"/>
      <c r="KAR82" s="86"/>
      <c r="KAS82" s="86"/>
      <c r="KAT82" s="86"/>
      <c r="KAU82" s="86"/>
      <c r="KAV82" s="86"/>
      <c r="KAW82" s="86"/>
      <c r="KAX82" s="86"/>
      <c r="KAY82" s="86"/>
      <c r="KAZ82" s="86"/>
      <c r="KBA82" s="86"/>
      <c r="KBB82" s="86"/>
      <c r="KBC82" s="86"/>
      <c r="KBD82" s="86"/>
      <c r="KBE82" s="86"/>
      <c r="KBF82" s="86"/>
      <c r="KBG82" s="86"/>
      <c r="KBH82" s="86"/>
      <c r="KBI82" s="86"/>
      <c r="KBJ82" s="86"/>
      <c r="KBK82" s="86"/>
      <c r="KBL82" s="86"/>
      <c r="KBM82" s="86"/>
      <c r="KBN82" s="86"/>
      <c r="KBO82" s="86"/>
      <c r="KBP82" s="86"/>
      <c r="KBQ82" s="86"/>
      <c r="KBR82" s="86"/>
      <c r="KBS82" s="86"/>
      <c r="KBT82" s="86"/>
      <c r="KBU82" s="86"/>
      <c r="KBV82" s="86"/>
      <c r="KBW82" s="86"/>
      <c r="KBX82" s="86"/>
      <c r="KBY82" s="86"/>
      <c r="KBZ82" s="86"/>
      <c r="KCA82" s="86"/>
      <c r="KCB82" s="86"/>
      <c r="KCC82" s="86"/>
      <c r="KCD82" s="86"/>
      <c r="KCE82" s="86"/>
      <c r="KCF82" s="86"/>
      <c r="KCG82" s="86"/>
      <c r="KCH82" s="86"/>
      <c r="KCI82" s="86"/>
      <c r="KCJ82" s="86"/>
      <c r="KCK82" s="86"/>
      <c r="KCL82" s="86"/>
      <c r="KCM82" s="86"/>
      <c r="KCN82" s="86"/>
      <c r="KCO82" s="86"/>
      <c r="KCP82" s="86"/>
      <c r="KCQ82" s="86"/>
      <c r="KCR82" s="86"/>
      <c r="KCS82" s="86"/>
      <c r="KCT82" s="86"/>
      <c r="KCU82" s="86"/>
      <c r="KCV82" s="86"/>
      <c r="KCW82" s="86"/>
      <c r="KCX82" s="86"/>
      <c r="KCY82" s="86"/>
      <c r="KCZ82" s="86"/>
      <c r="KDA82" s="86"/>
      <c r="KDB82" s="86"/>
      <c r="KDC82" s="86"/>
      <c r="KDD82" s="86"/>
      <c r="KDE82" s="86"/>
      <c r="KDF82" s="86"/>
      <c r="KDG82" s="86"/>
      <c r="KDH82" s="86"/>
      <c r="KDI82" s="86"/>
      <c r="KDJ82" s="86"/>
      <c r="KDK82" s="86"/>
      <c r="KDL82" s="86"/>
      <c r="KDM82" s="86"/>
      <c r="KDN82" s="86"/>
      <c r="KDO82" s="86"/>
      <c r="KDP82" s="86"/>
      <c r="KDQ82" s="86"/>
      <c r="KDR82" s="86"/>
      <c r="KDS82" s="86"/>
      <c r="KDT82" s="86"/>
      <c r="KDU82" s="86"/>
      <c r="KDV82" s="86"/>
      <c r="KDW82" s="86"/>
      <c r="KDX82" s="86"/>
      <c r="KDY82" s="86"/>
      <c r="KDZ82" s="86"/>
      <c r="KEA82" s="86"/>
      <c r="KEB82" s="86"/>
      <c r="KEC82" s="86"/>
      <c r="KED82" s="86"/>
      <c r="KEE82" s="86"/>
      <c r="KEF82" s="86"/>
      <c r="KEG82" s="86"/>
      <c r="KEH82" s="86"/>
      <c r="KEI82" s="86"/>
      <c r="KEJ82" s="86"/>
      <c r="KEK82" s="86"/>
      <c r="KEL82" s="86"/>
      <c r="KEM82" s="86"/>
      <c r="KEN82" s="86"/>
      <c r="KEO82" s="86"/>
      <c r="KEP82" s="86"/>
      <c r="KEQ82" s="86"/>
      <c r="KER82" s="86"/>
      <c r="KES82" s="86"/>
      <c r="KET82" s="86"/>
      <c r="KEU82" s="86"/>
      <c r="KEV82" s="86"/>
      <c r="KEW82" s="86"/>
      <c r="KEX82" s="86"/>
      <c r="KEY82" s="86"/>
      <c r="KEZ82" s="86"/>
      <c r="KFA82" s="86"/>
      <c r="KFB82" s="86"/>
      <c r="KFC82" s="86"/>
      <c r="KFD82" s="86"/>
      <c r="KFE82" s="86"/>
      <c r="KFF82" s="86"/>
      <c r="KFG82" s="86"/>
      <c r="KFH82" s="86"/>
      <c r="KFI82" s="86"/>
      <c r="KFJ82" s="86"/>
      <c r="KFK82" s="86"/>
      <c r="KFL82" s="86"/>
      <c r="KFM82" s="86"/>
      <c r="KFN82" s="86"/>
      <c r="KFO82" s="86"/>
      <c r="KFP82" s="86"/>
      <c r="KFQ82" s="86"/>
      <c r="KFR82" s="86"/>
      <c r="KFS82" s="86"/>
      <c r="KFT82" s="86"/>
      <c r="KFU82" s="86"/>
      <c r="KFV82" s="86"/>
      <c r="KFW82" s="86"/>
      <c r="KFX82" s="86"/>
      <c r="KFY82" s="86"/>
      <c r="KFZ82" s="86"/>
      <c r="KGA82" s="86"/>
      <c r="KGB82" s="86"/>
      <c r="KGC82" s="86"/>
      <c r="KGD82" s="86"/>
      <c r="KGE82" s="86"/>
      <c r="KGF82" s="86"/>
      <c r="KGG82" s="86"/>
      <c r="KGH82" s="86"/>
      <c r="KGI82" s="86"/>
      <c r="KGJ82" s="86"/>
      <c r="KGK82" s="86"/>
      <c r="KGL82" s="86"/>
      <c r="KGM82" s="86"/>
      <c r="KGN82" s="86"/>
      <c r="KGO82" s="86"/>
      <c r="KGP82" s="86"/>
      <c r="KGQ82" s="86"/>
      <c r="KGR82" s="86"/>
      <c r="KGS82" s="86"/>
      <c r="KGT82" s="86"/>
      <c r="KGU82" s="86"/>
      <c r="KGV82" s="86"/>
      <c r="KGW82" s="86"/>
      <c r="KGX82" s="86"/>
      <c r="KGY82" s="86"/>
      <c r="KGZ82" s="86"/>
      <c r="KHA82" s="86"/>
      <c r="KHB82" s="86"/>
      <c r="KHC82" s="86"/>
      <c r="KHD82" s="86"/>
      <c r="KHE82" s="86"/>
      <c r="KHF82" s="86"/>
      <c r="KHG82" s="86"/>
      <c r="KHH82" s="86"/>
      <c r="KHI82" s="86"/>
      <c r="KHJ82" s="86"/>
      <c r="KHK82" s="86"/>
      <c r="KHL82" s="86"/>
      <c r="KHM82" s="86"/>
      <c r="KHN82" s="86"/>
      <c r="KHO82" s="86"/>
      <c r="KHP82" s="86"/>
      <c r="KHQ82" s="86"/>
      <c r="KHR82" s="86"/>
      <c r="KHS82" s="86"/>
      <c r="KHT82" s="86"/>
      <c r="KHU82" s="86"/>
      <c r="KHV82" s="86"/>
      <c r="KHW82" s="86"/>
      <c r="KHX82" s="86"/>
      <c r="KHY82" s="86"/>
      <c r="KHZ82" s="86"/>
      <c r="KIA82" s="86"/>
      <c r="KIB82" s="86"/>
      <c r="KIC82" s="86"/>
      <c r="KID82" s="86"/>
      <c r="KIE82" s="86"/>
      <c r="KIF82" s="86"/>
      <c r="KIG82" s="86"/>
      <c r="KIH82" s="86"/>
      <c r="KII82" s="86"/>
      <c r="KIJ82" s="86"/>
      <c r="KIK82" s="86"/>
      <c r="KIL82" s="86"/>
      <c r="KIM82" s="86"/>
      <c r="KIN82" s="86"/>
      <c r="KIO82" s="86"/>
      <c r="KIP82" s="86"/>
      <c r="KIQ82" s="86"/>
      <c r="KIR82" s="86"/>
      <c r="KIS82" s="86"/>
      <c r="KIT82" s="86"/>
      <c r="KIU82" s="86"/>
      <c r="KIV82" s="86"/>
      <c r="KIW82" s="86"/>
      <c r="KIX82" s="86"/>
      <c r="KIY82" s="86"/>
      <c r="KIZ82" s="86"/>
      <c r="KJA82" s="86"/>
      <c r="KJB82" s="86"/>
      <c r="KJC82" s="86"/>
      <c r="KJD82" s="86"/>
      <c r="KJE82" s="86"/>
      <c r="KJF82" s="86"/>
      <c r="KJG82" s="86"/>
      <c r="KJH82" s="86"/>
      <c r="KJI82" s="86"/>
      <c r="KJJ82" s="86"/>
      <c r="KJK82" s="86"/>
      <c r="KJL82" s="86"/>
      <c r="KJM82" s="86"/>
      <c r="KJN82" s="86"/>
      <c r="KJO82" s="86"/>
      <c r="KJP82" s="86"/>
      <c r="KJQ82" s="86"/>
      <c r="KJR82" s="86"/>
      <c r="KJS82" s="86"/>
      <c r="KJT82" s="86"/>
      <c r="KJU82" s="86"/>
      <c r="KJV82" s="86"/>
      <c r="KJW82" s="86"/>
      <c r="KJX82" s="86"/>
      <c r="KJY82" s="86"/>
      <c r="KJZ82" s="86"/>
      <c r="KKA82" s="86"/>
      <c r="KKB82" s="86"/>
      <c r="KKC82" s="86"/>
      <c r="KKD82" s="86"/>
      <c r="KKE82" s="86"/>
      <c r="KKF82" s="86"/>
      <c r="KKG82" s="86"/>
      <c r="KKH82" s="86"/>
      <c r="KKI82" s="86"/>
      <c r="KKJ82" s="86"/>
      <c r="KKK82" s="86"/>
      <c r="KKL82" s="86"/>
      <c r="KKM82" s="86"/>
      <c r="KKN82" s="86"/>
      <c r="KKO82" s="86"/>
      <c r="KKP82" s="86"/>
      <c r="KKQ82" s="86"/>
      <c r="KKR82" s="86"/>
      <c r="KKS82" s="86"/>
      <c r="KKT82" s="86"/>
      <c r="KKU82" s="86"/>
      <c r="KKV82" s="86"/>
      <c r="KKW82" s="86"/>
      <c r="KKX82" s="86"/>
      <c r="KKY82" s="86"/>
      <c r="KKZ82" s="86"/>
      <c r="KLA82" s="86"/>
      <c r="KLB82" s="86"/>
      <c r="KLC82" s="86"/>
      <c r="KLD82" s="86"/>
      <c r="KLE82" s="86"/>
      <c r="KLF82" s="86"/>
      <c r="KLG82" s="86"/>
      <c r="KLH82" s="86"/>
      <c r="KLI82" s="86"/>
      <c r="KLJ82" s="86"/>
      <c r="KLK82" s="86"/>
      <c r="KLL82" s="86"/>
      <c r="KLM82" s="86"/>
      <c r="KLN82" s="86"/>
      <c r="KLO82" s="86"/>
      <c r="KLP82" s="86"/>
      <c r="KLQ82" s="86"/>
      <c r="KLR82" s="86"/>
      <c r="KLS82" s="86"/>
      <c r="KLT82" s="86"/>
      <c r="KLU82" s="86"/>
      <c r="KLV82" s="86"/>
      <c r="KLW82" s="86"/>
      <c r="KLX82" s="86"/>
      <c r="KLY82" s="86"/>
      <c r="KLZ82" s="86"/>
      <c r="KMA82" s="86"/>
      <c r="KMB82" s="86"/>
      <c r="KMC82" s="86"/>
      <c r="KMD82" s="86"/>
      <c r="KME82" s="86"/>
      <c r="KMF82" s="86"/>
      <c r="KMG82" s="86"/>
      <c r="KMH82" s="86"/>
      <c r="KMI82" s="86"/>
      <c r="KMJ82" s="86"/>
      <c r="KMK82" s="86"/>
      <c r="KML82" s="86"/>
      <c r="KMM82" s="86"/>
      <c r="KMN82" s="86"/>
      <c r="KMO82" s="86"/>
      <c r="KMP82" s="86"/>
      <c r="KMQ82" s="86"/>
      <c r="KMR82" s="86"/>
      <c r="KMS82" s="86"/>
      <c r="KMT82" s="86"/>
      <c r="KMU82" s="86"/>
      <c r="KMV82" s="86"/>
      <c r="KMW82" s="86"/>
      <c r="KMX82" s="86"/>
      <c r="KMY82" s="86"/>
      <c r="KMZ82" s="86"/>
      <c r="KNA82" s="86"/>
      <c r="KNB82" s="86"/>
      <c r="KNC82" s="86"/>
      <c r="KND82" s="86"/>
      <c r="KNE82" s="86"/>
      <c r="KNF82" s="86"/>
      <c r="KNG82" s="86"/>
      <c r="KNH82" s="86"/>
      <c r="KNI82" s="86"/>
      <c r="KNJ82" s="86"/>
      <c r="KNK82" s="86"/>
      <c r="KNL82" s="86"/>
      <c r="KNM82" s="86"/>
      <c r="KNN82" s="86"/>
      <c r="KNO82" s="86"/>
      <c r="KNP82" s="86"/>
      <c r="KNQ82" s="86"/>
      <c r="KNR82" s="86"/>
      <c r="KNS82" s="86"/>
      <c r="KNT82" s="86"/>
      <c r="KNU82" s="86"/>
      <c r="KNV82" s="86"/>
      <c r="KNW82" s="86"/>
      <c r="KNX82" s="86"/>
      <c r="KNY82" s="86"/>
      <c r="KNZ82" s="86"/>
      <c r="KOA82" s="86"/>
      <c r="KOB82" s="86"/>
      <c r="KOC82" s="86"/>
      <c r="KOD82" s="86"/>
      <c r="KOE82" s="86"/>
      <c r="KOF82" s="86"/>
      <c r="KOG82" s="86"/>
      <c r="KOH82" s="86"/>
      <c r="KOI82" s="86"/>
      <c r="KOJ82" s="86"/>
      <c r="KOK82" s="86"/>
      <c r="KOL82" s="86"/>
      <c r="KOM82" s="86"/>
      <c r="KON82" s="86"/>
      <c r="KOO82" s="86"/>
      <c r="KOP82" s="86"/>
      <c r="KOQ82" s="86"/>
      <c r="KOR82" s="86"/>
      <c r="KOS82" s="86"/>
      <c r="KOT82" s="86"/>
      <c r="KOU82" s="86"/>
      <c r="KOV82" s="86"/>
      <c r="KOW82" s="86"/>
      <c r="KOX82" s="86"/>
      <c r="KOY82" s="86"/>
      <c r="KOZ82" s="86"/>
      <c r="KPA82" s="86"/>
      <c r="KPB82" s="86"/>
      <c r="KPC82" s="86"/>
      <c r="KPD82" s="86"/>
      <c r="KPE82" s="86"/>
      <c r="KPF82" s="86"/>
      <c r="KPG82" s="86"/>
      <c r="KPH82" s="86"/>
      <c r="KPI82" s="86"/>
      <c r="KPJ82" s="86"/>
      <c r="KPK82" s="86"/>
      <c r="KPL82" s="86"/>
      <c r="KPM82" s="86"/>
      <c r="KPN82" s="86"/>
      <c r="KPO82" s="86"/>
      <c r="KPP82" s="86"/>
      <c r="KPQ82" s="86"/>
      <c r="KPR82" s="86"/>
      <c r="KPS82" s="86"/>
      <c r="KPT82" s="86"/>
      <c r="KPU82" s="86"/>
      <c r="KPV82" s="86"/>
      <c r="KPW82" s="86"/>
      <c r="KPX82" s="86"/>
      <c r="KPY82" s="86"/>
      <c r="KPZ82" s="86"/>
      <c r="KQA82" s="86"/>
      <c r="KQB82" s="86"/>
      <c r="KQC82" s="86"/>
      <c r="KQD82" s="86"/>
      <c r="KQE82" s="86"/>
      <c r="KQF82" s="86"/>
      <c r="KQG82" s="86"/>
      <c r="KQH82" s="86"/>
      <c r="KQI82" s="86"/>
      <c r="KQJ82" s="86"/>
      <c r="KQK82" s="86"/>
      <c r="KQL82" s="86"/>
      <c r="KQM82" s="86"/>
      <c r="KQN82" s="86"/>
      <c r="KQO82" s="86"/>
      <c r="KQP82" s="86"/>
      <c r="KQQ82" s="86"/>
      <c r="KQR82" s="86"/>
      <c r="KQS82" s="86"/>
      <c r="KQT82" s="86"/>
      <c r="KQU82" s="86"/>
      <c r="KQV82" s="86"/>
      <c r="KQW82" s="86"/>
      <c r="KQX82" s="86"/>
      <c r="KQY82" s="86"/>
      <c r="KQZ82" s="86"/>
      <c r="KRA82" s="86"/>
      <c r="KRB82" s="86"/>
      <c r="KRC82" s="86"/>
      <c r="KRD82" s="86"/>
      <c r="KRE82" s="86"/>
      <c r="KRF82" s="86"/>
      <c r="KRG82" s="86"/>
      <c r="KRH82" s="86"/>
      <c r="KRI82" s="86"/>
      <c r="KRJ82" s="86"/>
      <c r="KRK82" s="86"/>
      <c r="KRL82" s="86"/>
      <c r="KRM82" s="86"/>
      <c r="KRN82" s="86"/>
      <c r="KRO82" s="86"/>
      <c r="KRP82" s="86"/>
      <c r="KRQ82" s="86"/>
      <c r="KRR82" s="86"/>
      <c r="KRS82" s="86"/>
      <c r="KRT82" s="86"/>
      <c r="KRU82" s="86"/>
      <c r="KRV82" s="86"/>
      <c r="KRW82" s="86"/>
      <c r="KRX82" s="86"/>
      <c r="KRY82" s="86"/>
      <c r="KRZ82" s="86"/>
      <c r="KSA82" s="86"/>
      <c r="KSB82" s="86"/>
      <c r="KSC82" s="86"/>
      <c r="KSD82" s="86"/>
      <c r="KSE82" s="86"/>
      <c r="KSF82" s="86"/>
      <c r="KSG82" s="86"/>
      <c r="KSH82" s="86"/>
      <c r="KSI82" s="86"/>
      <c r="KSJ82" s="86"/>
      <c r="KSK82" s="86"/>
      <c r="KSL82" s="86"/>
      <c r="KSM82" s="86"/>
      <c r="KSN82" s="86"/>
      <c r="KSO82" s="86"/>
      <c r="KSP82" s="86"/>
      <c r="KSQ82" s="86"/>
      <c r="KSR82" s="86"/>
      <c r="KSS82" s="86"/>
      <c r="KST82" s="86"/>
      <c r="KSU82" s="86"/>
      <c r="KSV82" s="86"/>
      <c r="KSW82" s="86"/>
      <c r="KSX82" s="86"/>
      <c r="KSY82" s="86"/>
      <c r="KSZ82" s="86"/>
      <c r="KTA82" s="86"/>
      <c r="KTB82" s="86"/>
      <c r="KTC82" s="86"/>
      <c r="KTD82" s="86"/>
      <c r="KTE82" s="86"/>
      <c r="KTF82" s="86"/>
      <c r="KTG82" s="86"/>
      <c r="KTH82" s="86"/>
      <c r="KTI82" s="86"/>
      <c r="KTJ82" s="86"/>
      <c r="KTK82" s="86"/>
      <c r="KTL82" s="86"/>
      <c r="KTM82" s="86"/>
      <c r="KTN82" s="86"/>
      <c r="KTO82" s="86"/>
      <c r="KTP82" s="86"/>
      <c r="KTQ82" s="86"/>
      <c r="KTR82" s="86"/>
      <c r="KTS82" s="86"/>
      <c r="KTT82" s="86"/>
      <c r="KTU82" s="86"/>
      <c r="KTV82" s="86"/>
      <c r="KTW82" s="86"/>
      <c r="KTX82" s="86"/>
      <c r="KTY82" s="86"/>
      <c r="KTZ82" s="86"/>
      <c r="KUA82" s="86"/>
      <c r="KUB82" s="86"/>
      <c r="KUC82" s="86"/>
      <c r="KUD82" s="86"/>
      <c r="KUE82" s="86"/>
      <c r="KUF82" s="86"/>
      <c r="KUG82" s="86"/>
      <c r="KUH82" s="86"/>
      <c r="KUI82" s="86"/>
      <c r="KUJ82" s="86"/>
      <c r="KUK82" s="86"/>
      <c r="KUL82" s="86"/>
      <c r="KUM82" s="86"/>
      <c r="KUN82" s="86"/>
      <c r="KUO82" s="86"/>
      <c r="KUP82" s="86"/>
      <c r="KUQ82" s="86"/>
      <c r="KUR82" s="86"/>
      <c r="KUS82" s="86"/>
      <c r="KUT82" s="86"/>
      <c r="KUU82" s="86"/>
      <c r="KUV82" s="86"/>
      <c r="KUW82" s="86"/>
      <c r="KUX82" s="86"/>
      <c r="KUY82" s="86"/>
      <c r="KUZ82" s="86"/>
      <c r="KVA82" s="86"/>
      <c r="KVB82" s="86"/>
      <c r="KVC82" s="86"/>
      <c r="KVD82" s="86"/>
      <c r="KVE82" s="86"/>
      <c r="KVF82" s="86"/>
      <c r="KVG82" s="86"/>
      <c r="KVH82" s="86"/>
      <c r="KVI82" s="86"/>
      <c r="KVJ82" s="86"/>
      <c r="KVK82" s="86"/>
      <c r="KVL82" s="86"/>
      <c r="KVM82" s="86"/>
      <c r="KVN82" s="86"/>
      <c r="KVO82" s="86"/>
      <c r="KVP82" s="86"/>
      <c r="KVQ82" s="86"/>
      <c r="KVR82" s="86"/>
      <c r="KVS82" s="86"/>
      <c r="KVT82" s="86"/>
      <c r="KVU82" s="86"/>
      <c r="KVV82" s="86"/>
      <c r="KVW82" s="86"/>
      <c r="KVX82" s="86"/>
      <c r="KVY82" s="86"/>
      <c r="KVZ82" s="86"/>
      <c r="KWA82" s="86"/>
      <c r="KWB82" s="86"/>
      <c r="KWC82" s="86"/>
      <c r="KWD82" s="86"/>
      <c r="KWE82" s="86"/>
      <c r="KWF82" s="86"/>
      <c r="KWG82" s="86"/>
      <c r="KWH82" s="86"/>
      <c r="KWI82" s="86"/>
      <c r="KWJ82" s="86"/>
      <c r="KWK82" s="86"/>
      <c r="KWL82" s="86"/>
      <c r="KWM82" s="86"/>
      <c r="KWN82" s="86"/>
      <c r="KWO82" s="86"/>
      <c r="KWP82" s="86"/>
      <c r="KWQ82" s="86"/>
      <c r="KWR82" s="86"/>
      <c r="KWS82" s="86"/>
      <c r="KWT82" s="86"/>
      <c r="KWU82" s="86"/>
      <c r="KWV82" s="86"/>
      <c r="KWW82" s="86"/>
      <c r="KWX82" s="86"/>
      <c r="KWY82" s="86"/>
      <c r="KWZ82" s="86"/>
      <c r="KXA82" s="86"/>
      <c r="KXB82" s="86"/>
      <c r="KXC82" s="86"/>
      <c r="KXD82" s="86"/>
      <c r="KXE82" s="86"/>
      <c r="KXF82" s="86"/>
      <c r="KXG82" s="86"/>
      <c r="KXH82" s="86"/>
      <c r="KXI82" s="86"/>
      <c r="KXJ82" s="86"/>
      <c r="KXK82" s="86"/>
      <c r="KXL82" s="86"/>
      <c r="KXM82" s="86"/>
      <c r="KXN82" s="86"/>
      <c r="KXO82" s="86"/>
      <c r="KXP82" s="86"/>
      <c r="KXQ82" s="86"/>
      <c r="KXR82" s="86"/>
      <c r="KXS82" s="86"/>
      <c r="KXT82" s="86"/>
      <c r="KXU82" s="86"/>
      <c r="KXV82" s="86"/>
      <c r="KXW82" s="86"/>
      <c r="KXX82" s="86"/>
      <c r="KXY82" s="86"/>
      <c r="KXZ82" s="86"/>
      <c r="KYA82" s="86"/>
      <c r="KYB82" s="86"/>
      <c r="KYC82" s="86"/>
      <c r="KYD82" s="86"/>
      <c r="KYE82" s="86"/>
      <c r="KYF82" s="86"/>
      <c r="KYG82" s="86"/>
      <c r="KYH82" s="86"/>
      <c r="KYI82" s="86"/>
      <c r="KYJ82" s="86"/>
      <c r="KYK82" s="86"/>
      <c r="KYL82" s="86"/>
      <c r="KYM82" s="86"/>
      <c r="KYN82" s="86"/>
      <c r="KYO82" s="86"/>
      <c r="KYP82" s="86"/>
      <c r="KYQ82" s="86"/>
      <c r="KYR82" s="86"/>
      <c r="KYS82" s="86"/>
      <c r="KYT82" s="86"/>
      <c r="KYU82" s="86"/>
      <c r="KYV82" s="86"/>
      <c r="KYW82" s="86"/>
      <c r="KYX82" s="86"/>
      <c r="KYY82" s="86"/>
      <c r="KYZ82" s="86"/>
      <c r="KZA82" s="86"/>
      <c r="KZB82" s="86"/>
      <c r="KZC82" s="86"/>
      <c r="KZD82" s="86"/>
      <c r="KZE82" s="86"/>
      <c r="KZF82" s="86"/>
      <c r="KZG82" s="86"/>
      <c r="KZH82" s="86"/>
      <c r="KZI82" s="86"/>
      <c r="KZJ82" s="86"/>
      <c r="KZK82" s="86"/>
      <c r="KZL82" s="86"/>
      <c r="KZM82" s="86"/>
      <c r="KZN82" s="86"/>
      <c r="KZO82" s="86"/>
      <c r="KZP82" s="86"/>
      <c r="KZQ82" s="86"/>
      <c r="KZR82" s="86"/>
      <c r="KZS82" s="86"/>
      <c r="KZT82" s="86"/>
      <c r="KZU82" s="86"/>
      <c r="KZV82" s="86"/>
      <c r="KZW82" s="86"/>
      <c r="KZX82" s="86"/>
      <c r="KZY82" s="86"/>
      <c r="KZZ82" s="86"/>
      <c r="LAA82" s="86"/>
      <c r="LAB82" s="86"/>
      <c r="LAC82" s="86"/>
      <c r="LAD82" s="86"/>
      <c r="LAE82" s="86"/>
      <c r="LAF82" s="86"/>
      <c r="LAG82" s="86"/>
      <c r="LAH82" s="86"/>
      <c r="LAI82" s="86"/>
      <c r="LAJ82" s="86"/>
      <c r="LAK82" s="86"/>
      <c r="LAL82" s="86"/>
      <c r="LAM82" s="86"/>
      <c r="LAN82" s="86"/>
      <c r="LAO82" s="86"/>
      <c r="LAP82" s="86"/>
      <c r="LAQ82" s="86"/>
      <c r="LAR82" s="86"/>
      <c r="LAS82" s="86"/>
      <c r="LAT82" s="86"/>
      <c r="LAU82" s="86"/>
      <c r="LAV82" s="86"/>
      <c r="LAW82" s="86"/>
      <c r="LAX82" s="86"/>
      <c r="LAY82" s="86"/>
      <c r="LAZ82" s="86"/>
      <c r="LBA82" s="86"/>
      <c r="LBB82" s="86"/>
      <c r="LBC82" s="86"/>
      <c r="LBD82" s="86"/>
      <c r="LBE82" s="86"/>
      <c r="LBF82" s="86"/>
      <c r="LBG82" s="86"/>
      <c r="LBH82" s="86"/>
      <c r="LBI82" s="86"/>
      <c r="LBJ82" s="86"/>
      <c r="LBK82" s="86"/>
      <c r="LBL82" s="86"/>
      <c r="LBM82" s="86"/>
      <c r="LBN82" s="86"/>
      <c r="LBO82" s="86"/>
      <c r="LBP82" s="86"/>
      <c r="LBQ82" s="86"/>
      <c r="LBR82" s="86"/>
      <c r="LBS82" s="86"/>
      <c r="LBT82" s="86"/>
      <c r="LBU82" s="86"/>
      <c r="LBV82" s="86"/>
      <c r="LBW82" s="86"/>
      <c r="LBX82" s="86"/>
      <c r="LBY82" s="86"/>
      <c r="LBZ82" s="86"/>
      <c r="LCA82" s="86"/>
      <c r="LCB82" s="86"/>
      <c r="LCC82" s="86"/>
      <c r="LCD82" s="86"/>
      <c r="LCE82" s="86"/>
      <c r="LCF82" s="86"/>
      <c r="LCG82" s="86"/>
      <c r="LCH82" s="86"/>
      <c r="LCI82" s="86"/>
      <c r="LCJ82" s="86"/>
      <c r="LCK82" s="86"/>
      <c r="LCL82" s="86"/>
      <c r="LCM82" s="86"/>
      <c r="LCN82" s="86"/>
      <c r="LCO82" s="86"/>
      <c r="LCP82" s="86"/>
      <c r="LCQ82" s="86"/>
      <c r="LCR82" s="86"/>
      <c r="LCS82" s="86"/>
      <c r="LCT82" s="86"/>
      <c r="LCU82" s="86"/>
      <c r="LCV82" s="86"/>
      <c r="LCW82" s="86"/>
      <c r="LCX82" s="86"/>
      <c r="LCY82" s="86"/>
      <c r="LCZ82" s="86"/>
      <c r="LDA82" s="86"/>
      <c r="LDB82" s="86"/>
      <c r="LDC82" s="86"/>
      <c r="LDD82" s="86"/>
      <c r="LDE82" s="86"/>
      <c r="LDF82" s="86"/>
      <c r="LDG82" s="86"/>
      <c r="LDH82" s="86"/>
      <c r="LDI82" s="86"/>
      <c r="LDJ82" s="86"/>
      <c r="LDK82" s="86"/>
      <c r="LDL82" s="86"/>
      <c r="LDM82" s="86"/>
      <c r="LDN82" s="86"/>
      <c r="LDO82" s="86"/>
      <c r="LDP82" s="86"/>
      <c r="LDQ82" s="86"/>
      <c r="LDR82" s="86"/>
      <c r="LDS82" s="86"/>
      <c r="LDT82" s="86"/>
      <c r="LDU82" s="86"/>
      <c r="LDV82" s="86"/>
      <c r="LDW82" s="86"/>
      <c r="LDX82" s="86"/>
      <c r="LDY82" s="86"/>
      <c r="LDZ82" s="86"/>
      <c r="LEA82" s="86"/>
      <c r="LEB82" s="86"/>
      <c r="LEC82" s="86"/>
      <c r="LED82" s="86"/>
      <c r="LEE82" s="86"/>
      <c r="LEF82" s="86"/>
      <c r="LEG82" s="86"/>
      <c r="LEH82" s="86"/>
      <c r="LEI82" s="86"/>
      <c r="LEJ82" s="86"/>
      <c r="LEK82" s="86"/>
      <c r="LEL82" s="86"/>
      <c r="LEM82" s="86"/>
      <c r="LEN82" s="86"/>
      <c r="LEO82" s="86"/>
      <c r="LEP82" s="86"/>
      <c r="LEQ82" s="86"/>
      <c r="LER82" s="86"/>
      <c r="LES82" s="86"/>
      <c r="LET82" s="86"/>
      <c r="LEU82" s="86"/>
      <c r="LEV82" s="86"/>
      <c r="LEW82" s="86"/>
      <c r="LEX82" s="86"/>
      <c r="LEY82" s="86"/>
      <c r="LEZ82" s="86"/>
      <c r="LFA82" s="86"/>
      <c r="LFB82" s="86"/>
      <c r="LFC82" s="86"/>
      <c r="LFD82" s="86"/>
      <c r="LFE82" s="86"/>
      <c r="LFF82" s="86"/>
      <c r="LFG82" s="86"/>
      <c r="LFH82" s="86"/>
      <c r="LFI82" s="86"/>
      <c r="LFJ82" s="86"/>
      <c r="LFK82" s="86"/>
      <c r="LFL82" s="86"/>
      <c r="LFM82" s="86"/>
      <c r="LFN82" s="86"/>
      <c r="LFO82" s="86"/>
      <c r="LFP82" s="86"/>
      <c r="LFQ82" s="86"/>
      <c r="LFR82" s="86"/>
      <c r="LFS82" s="86"/>
      <c r="LFT82" s="86"/>
      <c r="LFU82" s="86"/>
      <c r="LFV82" s="86"/>
      <c r="LFW82" s="86"/>
      <c r="LFX82" s="86"/>
      <c r="LFY82" s="86"/>
      <c r="LFZ82" s="86"/>
      <c r="LGA82" s="86"/>
      <c r="LGB82" s="86"/>
      <c r="LGC82" s="86"/>
      <c r="LGD82" s="86"/>
      <c r="LGE82" s="86"/>
      <c r="LGF82" s="86"/>
      <c r="LGG82" s="86"/>
      <c r="LGH82" s="86"/>
      <c r="LGI82" s="86"/>
      <c r="LGJ82" s="86"/>
      <c r="LGK82" s="86"/>
      <c r="LGL82" s="86"/>
      <c r="LGM82" s="86"/>
      <c r="LGN82" s="86"/>
      <c r="LGO82" s="86"/>
      <c r="LGP82" s="86"/>
      <c r="LGQ82" s="86"/>
      <c r="LGR82" s="86"/>
      <c r="LGS82" s="86"/>
      <c r="LGT82" s="86"/>
      <c r="LGU82" s="86"/>
      <c r="LGV82" s="86"/>
      <c r="LGW82" s="86"/>
      <c r="LGX82" s="86"/>
      <c r="LGY82" s="86"/>
      <c r="LGZ82" s="86"/>
      <c r="LHA82" s="86"/>
      <c r="LHB82" s="86"/>
      <c r="LHC82" s="86"/>
      <c r="LHD82" s="86"/>
      <c r="LHE82" s="86"/>
      <c r="LHF82" s="86"/>
      <c r="LHG82" s="86"/>
      <c r="LHH82" s="86"/>
      <c r="LHI82" s="86"/>
      <c r="LHJ82" s="86"/>
      <c r="LHK82" s="86"/>
      <c r="LHL82" s="86"/>
      <c r="LHM82" s="86"/>
      <c r="LHN82" s="86"/>
      <c r="LHO82" s="86"/>
      <c r="LHP82" s="86"/>
      <c r="LHQ82" s="86"/>
      <c r="LHR82" s="86"/>
      <c r="LHS82" s="86"/>
      <c r="LHT82" s="86"/>
      <c r="LHU82" s="86"/>
      <c r="LHV82" s="86"/>
      <c r="LHW82" s="86"/>
      <c r="LHX82" s="86"/>
      <c r="LHY82" s="86"/>
      <c r="LHZ82" s="86"/>
      <c r="LIA82" s="86"/>
      <c r="LIB82" s="86"/>
      <c r="LIC82" s="86"/>
      <c r="LID82" s="86"/>
      <c r="LIE82" s="86"/>
      <c r="LIF82" s="86"/>
      <c r="LIG82" s="86"/>
      <c r="LIH82" s="86"/>
      <c r="LII82" s="86"/>
      <c r="LIJ82" s="86"/>
      <c r="LIK82" s="86"/>
      <c r="LIL82" s="86"/>
      <c r="LIM82" s="86"/>
      <c r="LIN82" s="86"/>
      <c r="LIO82" s="86"/>
      <c r="LIP82" s="86"/>
      <c r="LIQ82" s="86"/>
      <c r="LIR82" s="86"/>
      <c r="LIS82" s="86"/>
      <c r="LIT82" s="86"/>
      <c r="LIU82" s="86"/>
      <c r="LIV82" s="86"/>
      <c r="LIW82" s="86"/>
      <c r="LIX82" s="86"/>
      <c r="LIY82" s="86"/>
      <c r="LIZ82" s="86"/>
      <c r="LJA82" s="86"/>
      <c r="LJB82" s="86"/>
      <c r="LJC82" s="86"/>
      <c r="LJD82" s="86"/>
      <c r="LJE82" s="86"/>
      <c r="LJF82" s="86"/>
      <c r="LJG82" s="86"/>
      <c r="LJH82" s="86"/>
      <c r="LJI82" s="86"/>
      <c r="LJJ82" s="86"/>
      <c r="LJK82" s="86"/>
      <c r="LJL82" s="86"/>
      <c r="LJM82" s="86"/>
      <c r="LJN82" s="86"/>
      <c r="LJO82" s="86"/>
      <c r="LJP82" s="86"/>
      <c r="LJQ82" s="86"/>
      <c r="LJR82" s="86"/>
      <c r="LJS82" s="86"/>
      <c r="LJT82" s="86"/>
      <c r="LJU82" s="86"/>
      <c r="LJV82" s="86"/>
      <c r="LJW82" s="86"/>
      <c r="LJX82" s="86"/>
      <c r="LJY82" s="86"/>
      <c r="LJZ82" s="86"/>
      <c r="LKA82" s="86"/>
      <c r="LKB82" s="86"/>
      <c r="LKC82" s="86"/>
      <c r="LKD82" s="86"/>
      <c r="LKE82" s="86"/>
      <c r="LKF82" s="86"/>
      <c r="LKG82" s="86"/>
      <c r="LKH82" s="86"/>
      <c r="LKI82" s="86"/>
      <c r="LKJ82" s="86"/>
      <c r="LKK82" s="86"/>
      <c r="LKL82" s="86"/>
      <c r="LKM82" s="86"/>
      <c r="LKN82" s="86"/>
      <c r="LKO82" s="86"/>
      <c r="LKP82" s="86"/>
      <c r="LKQ82" s="86"/>
      <c r="LKR82" s="86"/>
      <c r="LKS82" s="86"/>
      <c r="LKT82" s="86"/>
      <c r="LKU82" s="86"/>
      <c r="LKV82" s="86"/>
      <c r="LKW82" s="86"/>
      <c r="LKX82" s="86"/>
      <c r="LKY82" s="86"/>
      <c r="LKZ82" s="86"/>
      <c r="LLA82" s="86"/>
      <c r="LLB82" s="86"/>
      <c r="LLC82" s="86"/>
      <c r="LLD82" s="86"/>
      <c r="LLE82" s="86"/>
      <c r="LLF82" s="86"/>
      <c r="LLG82" s="86"/>
      <c r="LLH82" s="86"/>
      <c r="LLI82" s="86"/>
      <c r="LLJ82" s="86"/>
      <c r="LLK82" s="86"/>
      <c r="LLL82" s="86"/>
      <c r="LLM82" s="86"/>
      <c r="LLN82" s="86"/>
      <c r="LLO82" s="86"/>
      <c r="LLP82" s="86"/>
      <c r="LLQ82" s="86"/>
      <c r="LLR82" s="86"/>
      <c r="LLS82" s="86"/>
      <c r="LLT82" s="86"/>
      <c r="LLU82" s="86"/>
      <c r="LLV82" s="86"/>
      <c r="LLW82" s="86"/>
      <c r="LLX82" s="86"/>
      <c r="LLY82" s="86"/>
      <c r="LLZ82" s="86"/>
      <c r="LMA82" s="86"/>
      <c r="LMB82" s="86"/>
      <c r="LMC82" s="86"/>
      <c r="LMD82" s="86"/>
      <c r="LME82" s="86"/>
      <c r="LMF82" s="86"/>
      <c r="LMG82" s="86"/>
      <c r="LMH82" s="86"/>
      <c r="LMI82" s="86"/>
      <c r="LMJ82" s="86"/>
      <c r="LMK82" s="86"/>
      <c r="LML82" s="86"/>
      <c r="LMM82" s="86"/>
      <c r="LMN82" s="86"/>
      <c r="LMO82" s="86"/>
      <c r="LMP82" s="86"/>
      <c r="LMQ82" s="86"/>
      <c r="LMR82" s="86"/>
      <c r="LMS82" s="86"/>
      <c r="LMT82" s="86"/>
      <c r="LMU82" s="86"/>
      <c r="LMV82" s="86"/>
      <c r="LMW82" s="86"/>
      <c r="LMX82" s="86"/>
      <c r="LMY82" s="86"/>
      <c r="LMZ82" s="86"/>
      <c r="LNA82" s="86"/>
      <c r="LNB82" s="86"/>
      <c r="LNC82" s="86"/>
      <c r="LND82" s="86"/>
      <c r="LNE82" s="86"/>
      <c r="LNF82" s="86"/>
      <c r="LNG82" s="86"/>
      <c r="LNH82" s="86"/>
      <c r="LNI82" s="86"/>
      <c r="LNJ82" s="86"/>
      <c r="LNK82" s="86"/>
      <c r="LNL82" s="86"/>
      <c r="LNM82" s="86"/>
      <c r="LNN82" s="86"/>
      <c r="LNO82" s="86"/>
      <c r="LNP82" s="86"/>
      <c r="LNQ82" s="86"/>
      <c r="LNR82" s="86"/>
      <c r="LNS82" s="86"/>
      <c r="LNT82" s="86"/>
      <c r="LNU82" s="86"/>
      <c r="LNV82" s="86"/>
      <c r="LNW82" s="86"/>
      <c r="LNX82" s="86"/>
      <c r="LNY82" s="86"/>
      <c r="LNZ82" s="86"/>
      <c r="LOA82" s="86"/>
      <c r="LOB82" s="86"/>
      <c r="LOC82" s="86"/>
      <c r="LOD82" s="86"/>
      <c r="LOE82" s="86"/>
      <c r="LOF82" s="86"/>
      <c r="LOG82" s="86"/>
      <c r="LOH82" s="86"/>
      <c r="LOI82" s="86"/>
      <c r="LOJ82" s="86"/>
      <c r="LOK82" s="86"/>
      <c r="LOL82" s="86"/>
      <c r="LOM82" s="86"/>
      <c r="LON82" s="86"/>
      <c r="LOO82" s="86"/>
      <c r="LOP82" s="86"/>
      <c r="LOQ82" s="86"/>
      <c r="LOR82" s="86"/>
      <c r="LOS82" s="86"/>
      <c r="LOT82" s="86"/>
      <c r="LOU82" s="86"/>
      <c r="LOV82" s="86"/>
      <c r="LOW82" s="86"/>
      <c r="LOX82" s="86"/>
      <c r="LOY82" s="86"/>
      <c r="LOZ82" s="86"/>
      <c r="LPA82" s="86"/>
      <c r="LPB82" s="86"/>
      <c r="LPC82" s="86"/>
      <c r="LPD82" s="86"/>
      <c r="LPE82" s="86"/>
      <c r="LPF82" s="86"/>
      <c r="LPG82" s="86"/>
      <c r="LPH82" s="86"/>
      <c r="LPI82" s="86"/>
      <c r="LPJ82" s="86"/>
      <c r="LPK82" s="86"/>
      <c r="LPL82" s="86"/>
      <c r="LPM82" s="86"/>
      <c r="LPN82" s="86"/>
      <c r="LPO82" s="86"/>
      <c r="LPP82" s="86"/>
      <c r="LPQ82" s="86"/>
      <c r="LPR82" s="86"/>
      <c r="LPS82" s="86"/>
      <c r="LPT82" s="86"/>
      <c r="LPU82" s="86"/>
      <c r="LPV82" s="86"/>
      <c r="LPW82" s="86"/>
      <c r="LPX82" s="86"/>
      <c r="LPY82" s="86"/>
      <c r="LPZ82" s="86"/>
      <c r="LQA82" s="86"/>
      <c r="LQB82" s="86"/>
      <c r="LQC82" s="86"/>
      <c r="LQD82" s="86"/>
      <c r="LQE82" s="86"/>
      <c r="LQF82" s="86"/>
      <c r="LQG82" s="86"/>
      <c r="LQH82" s="86"/>
      <c r="LQI82" s="86"/>
      <c r="LQJ82" s="86"/>
      <c r="LQK82" s="86"/>
      <c r="LQL82" s="86"/>
      <c r="LQM82" s="86"/>
      <c r="LQN82" s="86"/>
      <c r="LQO82" s="86"/>
      <c r="LQP82" s="86"/>
      <c r="LQQ82" s="86"/>
      <c r="LQR82" s="86"/>
      <c r="LQS82" s="86"/>
      <c r="LQT82" s="86"/>
      <c r="LQU82" s="86"/>
      <c r="LQV82" s="86"/>
      <c r="LQW82" s="86"/>
      <c r="LQX82" s="86"/>
      <c r="LQY82" s="86"/>
      <c r="LQZ82" s="86"/>
      <c r="LRA82" s="86"/>
      <c r="LRB82" s="86"/>
      <c r="LRC82" s="86"/>
      <c r="LRD82" s="86"/>
      <c r="LRE82" s="86"/>
      <c r="LRF82" s="86"/>
      <c r="LRG82" s="86"/>
      <c r="LRH82" s="86"/>
      <c r="LRI82" s="86"/>
      <c r="LRJ82" s="86"/>
      <c r="LRK82" s="86"/>
      <c r="LRL82" s="86"/>
      <c r="LRM82" s="86"/>
      <c r="LRN82" s="86"/>
      <c r="LRO82" s="86"/>
      <c r="LRP82" s="86"/>
      <c r="LRQ82" s="86"/>
      <c r="LRR82" s="86"/>
      <c r="LRS82" s="86"/>
      <c r="LRT82" s="86"/>
      <c r="LRU82" s="86"/>
      <c r="LRV82" s="86"/>
      <c r="LRW82" s="86"/>
      <c r="LRX82" s="86"/>
      <c r="LRY82" s="86"/>
      <c r="LRZ82" s="86"/>
      <c r="LSA82" s="86"/>
      <c r="LSB82" s="86"/>
      <c r="LSC82" s="86"/>
      <c r="LSD82" s="86"/>
      <c r="LSE82" s="86"/>
      <c r="LSF82" s="86"/>
      <c r="LSG82" s="86"/>
      <c r="LSH82" s="86"/>
      <c r="LSI82" s="86"/>
      <c r="LSJ82" s="86"/>
      <c r="LSK82" s="86"/>
      <c r="LSL82" s="86"/>
      <c r="LSM82" s="86"/>
      <c r="LSN82" s="86"/>
      <c r="LSO82" s="86"/>
      <c r="LSP82" s="86"/>
      <c r="LSQ82" s="86"/>
      <c r="LSR82" s="86"/>
      <c r="LSS82" s="86"/>
      <c r="LST82" s="86"/>
      <c r="LSU82" s="86"/>
      <c r="LSV82" s="86"/>
      <c r="LSW82" s="86"/>
      <c r="LSX82" s="86"/>
      <c r="LSY82" s="86"/>
      <c r="LSZ82" s="86"/>
      <c r="LTA82" s="86"/>
      <c r="LTB82" s="86"/>
      <c r="LTC82" s="86"/>
      <c r="LTD82" s="86"/>
      <c r="LTE82" s="86"/>
      <c r="LTF82" s="86"/>
      <c r="LTG82" s="86"/>
      <c r="LTH82" s="86"/>
      <c r="LTI82" s="86"/>
      <c r="LTJ82" s="86"/>
      <c r="LTK82" s="86"/>
      <c r="LTL82" s="86"/>
      <c r="LTM82" s="86"/>
      <c r="LTN82" s="86"/>
      <c r="LTO82" s="86"/>
      <c r="LTP82" s="86"/>
      <c r="LTQ82" s="86"/>
      <c r="LTR82" s="86"/>
      <c r="LTS82" s="86"/>
      <c r="LTT82" s="86"/>
      <c r="LTU82" s="86"/>
      <c r="LTV82" s="86"/>
      <c r="LTW82" s="86"/>
      <c r="LTX82" s="86"/>
      <c r="LTY82" s="86"/>
      <c r="LTZ82" s="86"/>
      <c r="LUA82" s="86"/>
      <c r="LUB82" s="86"/>
      <c r="LUC82" s="86"/>
      <c r="LUD82" s="86"/>
      <c r="LUE82" s="86"/>
      <c r="LUF82" s="86"/>
      <c r="LUG82" s="86"/>
      <c r="LUH82" s="86"/>
      <c r="LUI82" s="86"/>
      <c r="LUJ82" s="86"/>
      <c r="LUK82" s="86"/>
      <c r="LUL82" s="86"/>
      <c r="LUM82" s="86"/>
      <c r="LUN82" s="86"/>
      <c r="LUO82" s="86"/>
      <c r="LUP82" s="86"/>
      <c r="LUQ82" s="86"/>
      <c r="LUR82" s="86"/>
      <c r="LUS82" s="86"/>
      <c r="LUT82" s="86"/>
      <c r="LUU82" s="86"/>
      <c r="LUV82" s="86"/>
      <c r="LUW82" s="86"/>
      <c r="LUX82" s="86"/>
      <c r="LUY82" s="86"/>
      <c r="LUZ82" s="86"/>
      <c r="LVA82" s="86"/>
      <c r="LVB82" s="86"/>
      <c r="LVC82" s="86"/>
      <c r="LVD82" s="86"/>
      <c r="LVE82" s="86"/>
      <c r="LVF82" s="86"/>
      <c r="LVG82" s="86"/>
      <c r="LVH82" s="86"/>
      <c r="LVI82" s="86"/>
      <c r="LVJ82" s="86"/>
      <c r="LVK82" s="86"/>
      <c r="LVL82" s="86"/>
      <c r="LVM82" s="86"/>
      <c r="LVN82" s="86"/>
      <c r="LVO82" s="86"/>
      <c r="LVP82" s="86"/>
      <c r="LVQ82" s="86"/>
      <c r="LVR82" s="86"/>
      <c r="LVS82" s="86"/>
      <c r="LVT82" s="86"/>
      <c r="LVU82" s="86"/>
      <c r="LVV82" s="86"/>
      <c r="LVW82" s="86"/>
      <c r="LVX82" s="86"/>
      <c r="LVY82" s="86"/>
      <c r="LVZ82" s="86"/>
      <c r="LWA82" s="86"/>
      <c r="LWB82" s="86"/>
      <c r="LWC82" s="86"/>
      <c r="LWD82" s="86"/>
      <c r="LWE82" s="86"/>
      <c r="LWF82" s="86"/>
      <c r="LWG82" s="86"/>
      <c r="LWH82" s="86"/>
      <c r="LWI82" s="86"/>
      <c r="LWJ82" s="86"/>
      <c r="LWK82" s="86"/>
      <c r="LWL82" s="86"/>
      <c r="LWM82" s="86"/>
      <c r="LWN82" s="86"/>
      <c r="LWO82" s="86"/>
      <c r="LWP82" s="86"/>
      <c r="LWQ82" s="86"/>
      <c r="LWR82" s="86"/>
      <c r="LWS82" s="86"/>
      <c r="LWT82" s="86"/>
      <c r="LWU82" s="86"/>
      <c r="LWV82" s="86"/>
      <c r="LWW82" s="86"/>
      <c r="LWX82" s="86"/>
      <c r="LWY82" s="86"/>
      <c r="LWZ82" s="86"/>
      <c r="LXA82" s="86"/>
      <c r="LXB82" s="86"/>
      <c r="LXC82" s="86"/>
      <c r="LXD82" s="86"/>
      <c r="LXE82" s="86"/>
      <c r="LXF82" s="86"/>
      <c r="LXG82" s="86"/>
      <c r="LXH82" s="86"/>
      <c r="LXI82" s="86"/>
      <c r="LXJ82" s="86"/>
      <c r="LXK82" s="86"/>
      <c r="LXL82" s="86"/>
      <c r="LXM82" s="86"/>
      <c r="LXN82" s="86"/>
      <c r="LXO82" s="86"/>
      <c r="LXP82" s="86"/>
      <c r="LXQ82" s="86"/>
      <c r="LXR82" s="86"/>
      <c r="LXS82" s="86"/>
      <c r="LXT82" s="86"/>
      <c r="LXU82" s="86"/>
      <c r="LXV82" s="86"/>
      <c r="LXW82" s="86"/>
      <c r="LXX82" s="86"/>
      <c r="LXY82" s="86"/>
      <c r="LXZ82" s="86"/>
      <c r="LYA82" s="86"/>
      <c r="LYB82" s="86"/>
      <c r="LYC82" s="86"/>
      <c r="LYD82" s="86"/>
      <c r="LYE82" s="86"/>
      <c r="LYF82" s="86"/>
      <c r="LYG82" s="86"/>
      <c r="LYH82" s="86"/>
      <c r="LYI82" s="86"/>
      <c r="LYJ82" s="86"/>
      <c r="LYK82" s="86"/>
      <c r="LYL82" s="86"/>
      <c r="LYM82" s="86"/>
      <c r="LYN82" s="86"/>
      <c r="LYO82" s="86"/>
      <c r="LYP82" s="86"/>
      <c r="LYQ82" s="86"/>
      <c r="LYR82" s="86"/>
      <c r="LYS82" s="86"/>
      <c r="LYT82" s="86"/>
      <c r="LYU82" s="86"/>
      <c r="LYV82" s="86"/>
      <c r="LYW82" s="86"/>
      <c r="LYX82" s="86"/>
      <c r="LYY82" s="86"/>
      <c r="LYZ82" s="86"/>
      <c r="LZA82" s="86"/>
      <c r="LZB82" s="86"/>
      <c r="LZC82" s="86"/>
      <c r="LZD82" s="86"/>
      <c r="LZE82" s="86"/>
      <c r="LZF82" s="86"/>
      <c r="LZG82" s="86"/>
      <c r="LZH82" s="86"/>
      <c r="LZI82" s="86"/>
      <c r="LZJ82" s="86"/>
      <c r="LZK82" s="86"/>
      <c r="LZL82" s="86"/>
      <c r="LZM82" s="86"/>
      <c r="LZN82" s="86"/>
      <c r="LZO82" s="86"/>
      <c r="LZP82" s="86"/>
      <c r="LZQ82" s="86"/>
      <c r="LZR82" s="86"/>
      <c r="LZS82" s="86"/>
      <c r="LZT82" s="86"/>
      <c r="LZU82" s="86"/>
      <c r="LZV82" s="86"/>
      <c r="LZW82" s="86"/>
      <c r="LZX82" s="86"/>
      <c r="LZY82" s="86"/>
      <c r="LZZ82" s="86"/>
      <c r="MAA82" s="86"/>
      <c r="MAB82" s="86"/>
      <c r="MAC82" s="86"/>
      <c r="MAD82" s="86"/>
      <c r="MAE82" s="86"/>
      <c r="MAF82" s="86"/>
      <c r="MAG82" s="86"/>
      <c r="MAH82" s="86"/>
      <c r="MAI82" s="86"/>
      <c r="MAJ82" s="86"/>
      <c r="MAK82" s="86"/>
      <c r="MAL82" s="86"/>
      <c r="MAM82" s="86"/>
      <c r="MAN82" s="86"/>
      <c r="MAO82" s="86"/>
      <c r="MAP82" s="86"/>
      <c r="MAQ82" s="86"/>
      <c r="MAR82" s="86"/>
      <c r="MAS82" s="86"/>
      <c r="MAT82" s="86"/>
      <c r="MAU82" s="86"/>
      <c r="MAV82" s="86"/>
      <c r="MAW82" s="86"/>
      <c r="MAX82" s="86"/>
      <c r="MAY82" s="86"/>
      <c r="MAZ82" s="86"/>
      <c r="MBA82" s="86"/>
      <c r="MBB82" s="86"/>
      <c r="MBC82" s="86"/>
      <c r="MBD82" s="86"/>
      <c r="MBE82" s="86"/>
      <c r="MBF82" s="86"/>
      <c r="MBG82" s="86"/>
      <c r="MBH82" s="86"/>
      <c r="MBI82" s="86"/>
      <c r="MBJ82" s="86"/>
      <c r="MBK82" s="86"/>
      <c r="MBL82" s="86"/>
      <c r="MBM82" s="86"/>
      <c r="MBN82" s="86"/>
      <c r="MBO82" s="86"/>
      <c r="MBP82" s="86"/>
      <c r="MBQ82" s="86"/>
      <c r="MBR82" s="86"/>
      <c r="MBS82" s="86"/>
      <c r="MBT82" s="86"/>
      <c r="MBU82" s="86"/>
      <c r="MBV82" s="86"/>
      <c r="MBW82" s="86"/>
      <c r="MBX82" s="86"/>
      <c r="MBY82" s="86"/>
      <c r="MBZ82" s="86"/>
      <c r="MCA82" s="86"/>
      <c r="MCB82" s="86"/>
      <c r="MCC82" s="86"/>
      <c r="MCD82" s="86"/>
      <c r="MCE82" s="86"/>
      <c r="MCF82" s="86"/>
      <c r="MCG82" s="86"/>
      <c r="MCH82" s="86"/>
      <c r="MCI82" s="86"/>
      <c r="MCJ82" s="86"/>
      <c r="MCK82" s="86"/>
      <c r="MCL82" s="86"/>
      <c r="MCM82" s="86"/>
      <c r="MCN82" s="86"/>
      <c r="MCO82" s="86"/>
      <c r="MCP82" s="86"/>
      <c r="MCQ82" s="86"/>
      <c r="MCR82" s="86"/>
      <c r="MCS82" s="86"/>
      <c r="MCT82" s="86"/>
      <c r="MCU82" s="86"/>
      <c r="MCV82" s="86"/>
      <c r="MCW82" s="86"/>
      <c r="MCX82" s="86"/>
      <c r="MCY82" s="86"/>
      <c r="MCZ82" s="86"/>
      <c r="MDA82" s="86"/>
      <c r="MDB82" s="86"/>
      <c r="MDC82" s="86"/>
      <c r="MDD82" s="86"/>
      <c r="MDE82" s="86"/>
      <c r="MDF82" s="86"/>
      <c r="MDG82" s="86"/>
      <c r="MDH82" s="86"/>
      <c r="MDI82" s="86"/>
      <c r="MDJ82" s="86"/>
      <c r="MDK82" s="86"/>
      <c r="MDL82" s="86"/>
      <c r="MDM82" s="86"/>
      <c r="MDN82" s="86"/>
      <c r="MDO82" s="86"/>
      <c r="MDP82" s="86"/>
      <c r="MDQ82" s="86"/>
      <c r="MDR82" s="86"/>
      <c r="MDS82" s="86"/>
      <c r="MDT82" s="86"/>
      <c r="MDU82" s="86"/>
      <c r="MDV82" s="86"/>
      <c r="MDW82" s="86"/>
      <c r="MDX82" s="86"/>
      <c r="MDY82" s="86"/>
      <c r="MDZ82" s="86"/>
      <c r="MEA82" s="86"/>
      <c r="MEB82" s="86"/>
      <c r="MEC82" s="86"/>
      <c r="MED82" s="86"/>
      <c r="MEE82" s="86"/>
      <c r="MEF82" s="86"/>
      <c r="MEG82" s="86"/>
      <c r="MEH82" s="86"/>
      <c r="MEI82" s="86"/>
      <c r="MEJ82" s="86"/>
      <c r="MEK82" s="86"/>
      <c r="MEL82" s="86"/>
      <c r="MEM82" s="86"/>
      <c r="MEN82" s="86"/>
      <c r="MEO82" s="86"/>
      <c r="MEP82" s="86"/>
      <c r="MEQ82" s="86"/>
      <c r="MER82" s="86"/>
      <c r="MES82" s="86"/>
      <c r="MET82" s="86"/>
      <c r="MEU82" s="86"/>
      <c r="MEV82" s="86"/>
      <c r="MEW82" s="86"/>
      <c r="MEX82" s="86"/>
      <c r="MEY82" s="86"/>
      <c r="MEZ82" s="86"/>
      <c r="MFA82" s="86"/>
      <c r="MFB82" s="86"/>
      <c r="MFC82" s="86"/>
      <c r="MFD82" s="86"/>
      <c r="MFE82" s="86"/>
      <c r="MFF82" s="86"/>
      <c r="MFG82" s="86"/>
      <c r="MFH82" s="86"/>
      <c r="MFI82" s="86"/>
      <c r="MFJ82" s="86"/>
      <c r="MFK82" s="86"/>
      <c r="MFL82" s="86"/>
      <c r="MFM82" s="86"/>
      <c r="MFN82" s="86"/>
      <c r="MFO82" s="86"/>
      <c r="MFP82" s="86"/>
      <c r="MFQ82" s="86"/>
      <c r="MFR82" s="86"/>
      <c r="MFS82" s="86"/>
      <c r="MFT82" s="86"/>
      <c r="MFU82" s="86"/>
      <c r="MFV82" s="86"/>
      <c r="MFW82" s="86"/>
      <c r="MFX82" s="86"/>
      <c r="MFY82" s="86"/>
      <c r="MFZ82" s="86"/>
      <c r="MGA82" s="86"/>
      <c r="MGB82" s="86"/>
      <c r="MGC82" s="86"/>
      <c r="MGD82" s="86"/>
      <c r="MGE82" s="86"/>
      <c r="MGF82" s="86"/>
      <c r="MGG82" s="86"/>
      <c r="MGH82" s="86"/>
      <c r="MGI82" s="86"/>
      <c r="MGJ82" s="86"/>
      <c r="MGK82" s="86"/>
      <c r="MGL82" s="86"/>
      <c r="MGM82" s="86"/>
      <c r="MGN82" s="86"/>
      <c r="MGO82" s="86"/>
      <c r="MGP82" s="86"/>
      <c r="MGQ82" s="86"/>
      <c r="MGR82" s="86"/>
      <c r="MGS82" s="86"/>
      <c r="MGT82" s="86"/>
      <c r="MGU82" s="86"/>
      <c r="MGV82" s="86"/>
      <c r="MGW82" s="86"/>
      <c r="MGX82" s="86"/>
      <c r="MGY82" s="86"/>
      <c r="MGZ82" s="86"/>
      <c r="MHA82" s="86"/>
      <c r="MHB82" s="86"/>
      <c r="MHC82" s="86"/>
      <c r="MHD82" s="86"/>
      <c r="MHE82" s="86"/>
      <c r="MHF82" s="86"/>
      <c r="MHG82" s="86"/>
      <c r="MHH82" s="86"/>
      <c r="MHI82" s="86"/>
      <c r="MHJ82" s="86"/>
      <c r="MHK82" s="86"/>
      <c r="MHL82" s="86"/>
      <c r="MHM82" s="86"/>
      <c r="MHN82" s="86"/>
      <c r="MHO82" s="86"/>
      <c r="MHP82" s="86"/>
      <c r="MHQ82" s="86"/>
      <c r="MHR82" s="86"/>
      <c r="MHS82" s="86"/>
      <c r="MHT82" s="86"/>
      <c r="MHU82" s="86"/>
      <c r="MHV82" s="86"/>
      <c r="MHW82" s="86"/>
      <c r="MHX82" s="86"/>
      <c r="MHY82" s="86"/>
      <c r="MHZ82" s="86"/>
      <c r="MIA82" s="86"/>
      <c r="MIB82" s="86"/>
      <c r="MIC82" s="86"/>
      <c r="MID82" s="86"/>
      <c r="MIE82" s="86"/>
      <c r="MIF82" s="86"/>
      <c r="MIG82" s="86"/>
      <c r="MIH82" s="86"/>
      <c r="MII82" s="86"/>
      <c r="MIJ82" s="86"/>
      <c r="MIK82" s="86"/>
      <c r="MIL82" s="86"/>
      <c r="MIM82" s="86"/>
      <c r="MIN82" s="86"/>
      <c r="MIO82" s="86"/>
      <c r="MIP82" s="86"/>
      <c r="MIQ82" s="86"/>
      <c r="MIR82" s="86"/>
      <c r="MIS82" s="86"/>
      <c r="MIT82" s="86"/>
      <c r="MIU82" s="86"/>
      <c r="MIV82" s="86"/>
      <c r="MIW82" s="86"/>
      <c r="MIX82" s="86"/>
      <c r="MIY82" s="86"/>
      <c r="MIZ82" s="86"/>
      <c r="MJA82" s="86"/>
      <c r="MJB82" s="86"/>
      <c r="MJC82" s="86"/>
      <c r="MJD82" s="86"/>
      <c r="MJE82" s="86"/>
      <c r="MJF82" s="86"/>
      <c r="MJG82" s="86"/>
      <c r="MJH82" s="86"/>
      <c r="MJI82" s="86"/>
      <c r="MJJ82" s="86"/>
      <c r="MJK82" s="86"/>
      <c r="MJL82" s="86"/>
      <c r="MJM82" s="86"/>
      <c r="MJN82" s="86"/>
      <c r="MJO82" s="86"/>
      <c r="MJP82" s="86"/>
      <c r="MJQ82" s="86"/>
      <c r="MJR82" s="86"/>
      <c r="MJS82" s="86"/>
      <c r="MJT82" s="86"/>
      <c r="MJU82" s="86"/>
      <c r="MJV82" s="86"/>
      <c r="MJW82" s="86"/>
      <c r="MJX82" s="86"/>
      <c r="MJY82" s="86"/>
      <c r="MJZ82" s="86"/>
      <c r="MKA82" s="86"/>
      <c r="MKB82" s="86"/>
      <c r="MKC82" s="86"/>
      <c r="MKD82" s="86"/>
      <c r="MKE82" s="86"/>
      <c r="MKF82" s="86"/>
      <c r="MKG82" s="86"/>
      <c r="MKH82" s="86"/>
      <c r="MKI82" s="86"/>
      <c r="MKJ82" s="86"/>
      <c r="MKK82" s="86"/>
      <c r="MKL82" s="86"/>
      <c r="MKM82" s="86"/>
      <c r="MKN82" s="86"/>
      <c r="MKO82" s="86"/>
      <c r="MKP82" s="86"/>
      <c r="MKQ82" s="86"/>
      <c r="MKR82" s="86"/>
      <c r="MKS82" s="86"/>
      <c r="MKT82" s="86"/>
      <c r="MKU82" s="86"/>
      <c r="MKV82" s="86"/>
      <c r="MKW82" s="86"/>
      <c r="MKX82" s="86"/>
      <c r="MKY82" s="86"/>
      <c r="MKZ82" s="86"/>
      <c r="MLA82" s="86"/>
      <c r="MLB82" s="86"/>
      <c r="MLC82" s="86"/>
      <c r="MLD82" s="86"/>
      <c r="MLE82" s="86"/>
      <c r="MLF82" s="86"/>
      <c r="MLG82" s="86"/>
      <c r="MLH82" s="86"/>
      <c r="MLI82" s="86"/>
      <c r="MLJ82" s="86"/>
      <c r="MLK82" s="86"/>
      <c r="MLL82" s="86"/>
      <c r="MLM82" s="86"/>
      <c r="MLN82" s="86"/>
      <c r="MLO82" s="86"/>
      <c r="MLP82" s="86"/>
      <c r="MLQ82" s="86"/>
      <c r="MLR82" s="86"/>
      <c r="MLS82" s="86"/>
      <c r="MLT82" s="86"/>
      <c r="MLU82" s="86"/>
      <c r="MLV82" s="86"/>
      <c r="MLW82" s="86"/>
      <c r="MLX82" s="86"/>
      <c r="MLY82" s="86"/>
      <c r="MLZ82" s="86"/>
      <c r="MMA82" s="86"/>
      <c r="MMB82" s="86"/>
      <c r="MMC82" s="86"/>
      <c r="MMD82" s="86"/>
      <c r="MME82" s="86"/>
      <c r="MMF82" s="86"/>
      <c r="MMG82" s="86"/>
      <c r="MMH82" s="86"/>
      <c r="MMI82" s="86"/>
      <c r="MMJ82" s="86"/>
      <c r="MMK82" s="86"/>
      <c r="MML82" s="86"/>
      <c r="MMM82" s="86"/>
      <c r="MMN82" s="86"/>
      <c r="MMO82" s="86"/>
      <c r="MMP82" s="86"/>
      <c r="MMQ82" s="86"/>
      <c r="MMR82" s="86"/>
      <c r="MMS82" s="86"/>
      <c r="MMT82" s="86"/>
      <c r="MMU82" s="86"/>
      <c r="MMV82" s="86"/>
      <c r="MMW82" s="86"/>
      <c r="MMX82" s="86"/>
      <c r="MMY82" s="86"/>
      <c r="MMZ82" s="86"/>
      <c r="MNA82" s="86"/>
      <c r="MNB82" s="86"/>
      <c r="MNC82" s="86"/>
      <c r="MND82" s="86"/>
      <c r="MNE82" s="86"/>
      <c r="MNF82" s="86"/>
      <c r="MNG82" s="86"/>
      <c r="MNH82" s="86"/>
      <c r="MNI82" s="86"/>
      <c r="MNJ82" s="86"/>
      <c r="MNK82" s="86"/>
      <c r="MNL82" s="86"/>
      <c r="MNM82" s="86"/>
      <c r="MNN82" s="86"/>
      <c r="MNO82" s="86"/>
      <c r="MNP82" s="86"/>
      <c r="MNQ82" s="86"/>
      <c r="MNR82" s="86"/>
      <c r="MNS82" s="86"/>
      <c r="MNT82" s="86"/>
      <c r="MNU82" s="86"/>
      <c r="MNV82" s="86"/>
      <c r="MNW82" s="86"/>
      <c r="MNX82" s="86"/>
      <c r="MNY82" s="86"/>
      <c r="MNZ82" s="86"/>
      <c r="MOA82" s="86"/>
      <c r="MOB82" s="86"/>
      <c r="MOC82" s="86"/>
      <c r="MOD82" s="86"/>
      <c r="MOE82" s="86"/>
      <c r="MOF82" s="86"/>
      <c r="MOG82" s="86"/>
      <c r="MOH82" s="86"/>
      <c r="MOI82" s="86"/>
      <c r="MOJ82" s="86"/>
      <c r="MOK82" s="86"/>
      <c r="MOL82" s="86"/>
      <c r="MOM82" s="86"/>
      <c r="MON82" s="86"/>
      <c r="MOO82" s="86"/>
      <c r="MOP82" s="86"/>
      <c r="MOQ82" s="86"/>
      <c r="MOR82" s="86"/>
      <c r="MOS82" s="86"/>
      <c r="MOT82" s="86"/>
      <c r="MOU82" s="86"/>
      <c r="MOV82" s="86"/>
      <c r="MOW82" s="86"/>
      <c r="MOX82" s="86"/>
      <c r="MOY82" s="86"/>
      <c r="MOZ82" s="86"/>
      <c r="MPA82" s="86"/>
      <c r="MPB82" s="86"/>
      <c r="MPC82" s="86"/>
      <c r="MPD82" s="86"/>
      <c r="MPE82" s="86"/>
      <c r="MPF82" s="86"/>
      <c r="MPG82" s="86"/>
      <c r="MPH82" s="86"/>
      <c r="MPI82" s="86"/>
      <c r="MPJ82" s="86"/>
      <c r="MPK82" s="86"/>
      <c r="MPL82" s="86"/>
      <c r="MPM82" s="86"/>
      <c r="MPN82" s="86"/>
      <c r="MPO82" s="86"/>
      <c r="MPP82" s="86"/>
      <c r="MPQ82" s="86"/>
      <c r="MPR82" s="86"/>
      <c r="MPS82" s="86"/>
      <c r="MPT82" s="86"/>
      <c r="MPU82" s="86"/>
      <c r="MPV82" s="86"/>
      <c r="MPW82" s="86"/>
      <c r="MPX82" s="86"/>
      <c r="MPY82" s="86"/>
      <c r="MPZ82" s="86"/>
      <c r="MQA82" s="86"/>
      <c r="MQB82" s="86"/>
      <c r="MQC82" s="86"/>
      <c r="MQD82" s="86"/>
      <c r="MQE82" s="86"/>
      <c r="MQF82" s="86"/>
      <c r="MQG82" s="86"/>
      <c r="MQH82" s="86"/>
      <c r="MQI82" s="86"/>
      <c r="MQJ82" s="86"/>
      <c r="MQK82" s="86"/>
      <c r="MQL82" s="86"/>
      <c r="MQM82" s="86"/>
      <c r="MQN82" s="86"/>
      <c r="MQO82" s="86"/>
      <c r="MQP82" s="86"/>
      <c r="MQQ82" s="86"/>
      <c r="MQR82" s="86"/>
      <c r="MQS82" s="86"/>
      <c r="MQT82" s="86"/>
      <c r="MQU82" s="86"/>
      <c r="MQV82" s="86"/>
      <c r="MQW82" s="86"/>
      <c r="MQX82" s="86"/>
      <c r="MQY82" s="86"/>
      <c r="MQZ82" s="86"/>
      <c r="MRA82" s="86"/>
      <c r="MRB82" s="86"/>
      <c r="MRC82" s="86"/>
      <c r="MRD82" s="86"/>
      <c r="MRE82" s="86"/>
      <c r="MRF82" s="86"/>
      <c r="MRG82" s="86"/>
      <c r="MRH82" s="86"/>
      <c r="MRI82" s="86"/>
      <c r="MRJ82" s="86"/>
      <c r="MRK82" s="86"/>
      <c r="MRL82" s="86"/>
      <c r="MRM82" s="86"/>
      <c r="MRN82" s="86"/>
      <c r="MRO82" s="86"/>
      <c r="MRP82" s="86"/>
      <c r="MRQ82" s="86"/>
      <c r="MRR82" s="86"/>
      <c r="MRS82" s="86"/>
      <c r="MRT82" s="86"/>
      <c r="MRU82" s="86"/>
      <c r="MRV82" s="86"/>
      <c r="MRW82" s="86"/>
      <c r="MRX82" s="86"/>
      <c r="MRY82" s="86"/>
      <c r="MRZ82" s="86"/>
      <c r="MSA82" s="86"/>
      <c r="MSB82" s="86"/>
      <c r="MSC82" s="86"/>
      <c r="MSD82" s="86"/>
      <c r="MSE82" s="86"/>
      <c r="MSF82" s="86"/>
      <c r="MSG82" s="86"/>
      <c r="MSH82" s="86"/>
      <c r="MSI82" s="86"/>
      <c r="MSJ82" s="86"/>
      <c r="MSK82" s="86"/>
      <c r="MSL82" s="86"/>
      <c r="MSM82" s="86"/>
      <c r="MSN82" s="86"/>
      <c r="MSO82" s="86"/>
      <c r="MSP82" s="86"/>
      <c r="MSQ82" s="86"/>
      <c r="MSR82" s="86"/>
      <c r="MSS82" s="86"/>
      <c r="MST82" s="86"/>
      <c r="MSU82" s="86"/>
      <c r="MSV82" s="86"/>
      <c r="MSW82" s="86"/>
      <c r="MSX82" s="86"/>
      <c r="MSY82" s="86"/>
      <c r="MSZ82" s="86"/>
      <c r="MTA82" s="86"/>
      <c r="MTB82" s="86"/>
      <c r="MTC82" s="86"/>
      <c r="MTD82" s="86"/>
      <c r="MTE82" s="86"/>
      <c r="MTF82" s="86"/>
      <c r="MTG82" s="86"/>
      <c r="MTH82" s="86"/>
      <c r="MTI82" s="86"/>
      <c r="MTJ82" s="86"/>
      <c r="MTK82" s="86"/>
      <c r="MTL82" s="86"/>
      <c r="MTM82" s="86"/>
      <c r="MTN82" s="86"/>
      <c r="MTO82" s="86"/>
      <c r="MTP82" s="86"/>
      <c r="MTQ82" s="86"/>
      <c r="MTR82" s="86"/>
      <c r="MTS82" s="86"/>
      <c r="MTT82" s="86"/>
      <c r="MTU82" s="86"/>
      <c r="MTV82" s="86"/>
      <c r="MTW82" s="86"/>
      <c r="MTX82" s="86"/>
      <c r="MTY82" s="86"/>
      <c r="MTZ82" s="86"/>
      <c r="MUA82" s="86"/>
      <c r="MUB82" s="86"/>
      <c r="MUC82" s="86"/>
      <c r="MUD82" s="86"/>
      <c r="MUE82" s="86"/>
      <c r="MUF82" s="86"/>
      <c r="MUG82" s="86"/>
      <c r="MUH82" s="86"/>
      <c r="MUI82" s="86"/>
      <c r="MUJ82" s="86"/>
      <c r="MUK82" s="86"/>
      <c r="MUL82" s="86"/>
      <c r="MUM82" s="86"/>
      <c r="MUN82" s="86"/>
      <c r="MUO82" s="86"/>
      <c r="MUP82" s="86"/>
      <c r="MUQ82" s="86"/>
      <c r="MUR82" s="86"/>
      <c r="MUS82" s="86"/>
      <c r="MUT82" s="86"/>
      <c r="MUU82" s="86"/>
      <c r="MUV82" s="86"/>
      <c r="MUW82" s="86"/>
      <c r="MUX82" s="86"/>
      <c r="MUY82" s="86"/>
      <c r="MUZ82" s="86"/>
      <c r="MVA82" s="86"/>
      <c r="MVB82" s="86"/>
      <c r="MVC82" s="86"/>
      <c r="MVD82" s="86"/>
      <c r="MVE82" s="86"/>
      <c r="MVF82" s="86"/>
      <c r="MVG82" s="86"/>
      <c r="MVH82" s="86"/>
      <c r="MVI82" s="86"/>
      <c r="MVJ82" s="86"/>
      <c r="MVK82" s="86"/>
      <c r="MVL82" s="86"/>
      <c r="MVM82" s="86"/>
      <c r="MVN82" s="86"/>
      <c r="MVO82" s="86"/>
      <c r="MVP82" s="86"/>
      <c r="MVQ82" s="86"/>
      <c r="MVR82" s="86"/>
      <c r="MVS82" s="86"/>
      <c r="MVT82" s="86"/>
      <c r="MVU82" s="86"/>
      <c r="MVV82" s="86"/>
      <c r="MVW82" s="86"/>
      <c r="MVX82" s="86"/>
      <c r="MVY82" s="86"/>
      <c r="MVZ82" s="86"/>
      <c r="MWA82" s="86"/>
      <c r="MWB82" s="86"/>
      <c r="MWC82" s="86"/>
      <c r="MWD82" s="86"/>
      <c r="MWE82" s="86"/>
      <c r="MWF82" s="86"/>
      <c r="MWG82" s="86"/>
      <c r="MWH82" s="86"/>
      <c r="MWI82" s="86"/>
      <c r="MWJ82" s="86"/>
      <c r="MWK82" s="86"/>
      <c r="MWL82" s="86"/>
      <c r="MWM82" s="86"/>
      <c r="MWN82" s="86"/>
      <c r="MWO82" s="86"/>
      <c r="MWP82" s="86"/>
      <c r="MWQ82" s="86"/>
      <c r="MWR82" s="86"/>
      <c r="MWS82" s="86"/>
      <c r="MWT82" s="86"/>
      <c r="MWU82" s="86"/>
      <c r="MWV82" s="86"/>
      <c r="MWW82" s="86"/>
      <c r="MWX82" s="86"/>
      <c r="MWY82" s="86"/>
      <c r="MWZ82" s="86"/>
      <c r="MXA82" s="86"/>
      <c r="MXB82" s="86"/>
      <c r="MXC82" s="86"/>
      <c r="MXD82" s="86"/>
      <c r="MXE82" s="86"/>
      <c r="MXF82" s="86"/>
      <c r="MXG82" s="86"/>
      <c r="MXH82" s="86"/>
      <c r="MXI82" s="86"/>
      <c r="MXJ82" s="86"/>
      <c r="MXK82" s="86"/>
      <c r="MXL82" s="86"/>
      <c r="MXM82" s="86"/>
      <c r="MXN82" s="86"/>
      <c r="MXO82" s="86"/>
      <c r="MXP82" s="86"/>
      <c r="MXQ82" s="86"/>
      <c r="MXR82" s="86"/>
      <c r="MXS82" s="86"/>
      <c r="MXT82" s="86"/>
      <c r="MXU82" s="86"/>
      <c r="MXV82" s="86"/>
      <c r="MXW82" s="86"/>
      <c r="MXX82" s="86"/>
      <c r="MXY82" s="86"/>
      <c r="MXZ82" s="86"/>
      <c r="MYA82" s="86"/>
      <c r="MYB82" s="86"/>
      <c r="MYC82" s="86"/>
      <c r="MYD82" s="86"/>
      <c r="MYE82" s="86"/>
      <c r="MYF82" s="86"/>
      <c r="MYG82" s="86"/>
      <c r="MYH82" s="86"/>
      <c r="MYI82" s="86"/>
      <c r="MYJ82" s="86"/>
      <c r="MYK82" s="86"/>
      <c r="MYL82" s="86"/>
      <c r="MYM82" s="86"/>
      <c r="MYN82" s="86"/>
      <c r="MYO82" s="86"/>
      <c r="MYP82" s="86"/>
      <c r="MYQ82" s="86"/>
      <c r="MYR82" s="86"/>
      <c r="MYS82" s="86"/>
      <c r="MYT82" s="86"/>
      <c r="MYU82" s="86"/>
      <c r="MYV82" s="86"/>
      <c r="MYW82" s="86"/>
      <c r="MYX82" s="86"/>
      <c r="MYY82" s="86"/>
      <c r="MYZ82" s="86"/>
      <c r="MZA82" s="86"/>
      <c r="MZB82" s="86"/>
      <c r="MZC82" s="86"/>
      <c r="MZD82" s="86"/>
      <c r="MZE82" s="86"/>
      <c r="MZF82" s="86"/>
      <c r="MZG82" s="86"/>
      <c r="MZH82" s="86"/>
      <c r="MZI82" s="86"/>
      <c r="MZJ82" s="86"/>
      <c r="MZK82" s="86"/>
      <c r="MZL82" s="86"/>
      <c r="MZM82" s="86"/>
      <c r="MZN82" s="86"/>
      <c r="MZO82" s="86"/>
      <c r="MZP82" s="86"/>
      <c r="MZQ82" s="86"/>
      <c r="MZR82" s="86"/>
      <c r="MZS82" s="86"/>
      <c r="MZT82" s="86"/>
      <c r="MZU82" s="86"/>
      <c r="MZV82" s="86"/>
      <c r="MZW82" s="86"/>
      <c r="MZX82" s="86"/>
      <c r="MZY82" s="86"/>
      <c r="MZZ82" s="86"/>
      <c r="NAA82" s="86"/>
      <c r="NAB82" s="86"/>
      <c r="NAC82" s="86"/>
      <c r="NAD82" s="86"/>
      <c r="NAE82" s="86"/>
      <c r="NAF82" s="86"/>
      <c r="NAG82" s="86"/>
      <c r="NAH82" s="86"/>
      <c r="NAI82" s="86"/>
      <c r="NAJ82" s="86"/>
      <c r="NAK82" s="86"/>
      <c r="NAL82" s="86"/>
      <c r="NAM82" s="86"/>
      <c r="NAN82" s="86"/>
      <c r="NAO82" s="86"/>
      <c r="NAP82" s="86"/>
      <c r="NAQ82" s="86"/>
      <c r="NAR82" s="86"/>
      <c r="NAS82" s="86"/>
      <c r="NAT82" s="86"/>
      <c r="NAU82" s="86"/>
      <c r="NAV82" s="86"/>
      <c r="NAW82" s="86"/>
      <c r="NAX82" s="86"/>
      <c r="NAY82" s="86"/>
      <c r="NAZ82" s="86"/>
      <c r="NBA82" s="86"/>
      <c r="NBB82" s="86"/>
      <c r="NBC82" s="86"/>
      <c r="NBD82" s="86"/>
      <c r="NBE82" s="86"/>
      <c r="NBF82" s="86"/>
      <c r="NBG82" s="86"/>
      <c r="NBH82" s="86"/>
      <c r="NBI82" s="86"/>
      <c r="NBJ82" s="86"/>
      <c r="NBK82" s="86"/>
      <c r="NBL82" s="86"/>
      <c r="NBM82" s="86"/>
      <c r="NBN82" s="86"/>
      <c r="NBO82" s="86"/>
      <c r="NBP82" s="86"/>
      <c r="NBQ82" s="86"/>
      <c r="NBR82" s="86"/>
      <c r="NBS82" s="86"/>
      <c r="NBT82" s="86"/>
      <c r="NBU82" s="86"/>
      <c r="NBV82" s="86"/>
      <c r="NBW82" s="86"/>
      <c r="NBX82" s="86"/>
      <c r="NBY82" s="86"/>
      <c r="NBZ82" s="86"/>
      <c r="NCA82" s="86"/>
      <c r="NCB82" s="86"/>
      <c r="NCC82" s="86"/>
      <c r="NCD82" s="86"/>
      <c r="NCE82" s="86"/>
      <c r="NCF82" s="86"/>
      <c r="NCG82" s="86"/>
      <c r="NCH82" s="86"/>
      <c r="NCI82" s="86"/>
      <c r="NCJ82" s="86"/>
      <c r="NCK82" s="86"/>
      <c r="NCL82" s="86"/>
      <c r="NCM82" s="86"/>
      <c r="NCN82" s="86"/>
      <c r="NCO82" s="86"/>
      <c r="NCP82" s="86"/>
      <c r="NCQ82" s="86"/>
      <c r="NCR82" s="86"/>
      <c r="NCS82" s="86"/>
      <c r="NCT82" s="86"/>
      <c r="NCU82" s="86"/>
      <c r="NCV82" s="86"/>
      <c r="NCW82" s="86"/>
      <c r="NCX82" s="86"/>
      <c r="NCY82" s="86"/>
      <c r="NCZ82" s="86"/>
      <c r="NDA82" s="86"/>
      <c r="NDB82" s="86"/>
      <c r="NDC82" s="86"/>
      <c r="NDD82" s="86"/>
      <c r="NDE82" s="86"/>
      <c r="NDF82" s="86"/>
      <c r="NDG82" s="86"/>
      <c r="NDH82" s="86"/>
      <c r="NDI82" s="86"/>
      <c r="NDJ82" s="86"/>
      <c r="NDK82" s="86"/>
      <c r="NDL82" s="86"/>
      <c r="NDM82" s="86"/>
      <c r="NDN82" s="86"/>
      <c r="NDO82" s="86"/>
      <c r="NDP82" s="86"/>
      <c r="NDQ82" s="86"/>
      <c r="NDR82" s="86"/>
      <c r="NDS82" s="86"/>
      <c r="NDT82" s="86"/>
      <c r="NDU82" s="86"/>
      <c r="NDV82" s="86"/>
      <c r="NDW82" s="86"/>
      <c r="NDX82" s="86"/>
      <c r="NDY82" s="86"/>
      <c r="NDZ82" s="86"/>
      <c r="NEA82" s="86"/>
      <c r="NEB82" s="86"/>
      <c r="NEC82" s="86"/>
      <c r="NED82" s="86"/>
      <c r="NEE82" s="86"/>
      <c r="NEF82" s="86"/>
      <c r="NEG82" s="86"/>
      <c r="NEH82" s="86"/>
      <c r="NEI82" s="86"/>
      <c r="NEJ82" s="86"/>
      <c r="NEK82" s="86"/>
      <c r="NEL82" s="86"/>
      <c r="NEM82" s="86"/>
      <c r="NEN82" s="86"/>
      <c r="NEO82" s="86"/>
      <c r="NEP82" s="86"/>
      <c r="NEQ82" s="86"/>
      <c r="NER82" s="86"/>
      <c r="NES82" s="86"/>
      <c r="NET82" s="86"/>
      <c r="NEU82" s="86"/>
      <c r="NEV82" s="86"/>
      <c r="NEW82" s="86"/>
      <c r="NEX82" s="86"/>
      <c r="NEY82" s="86"/>
      <c r="NEZ82" s="86"/>
      <c r="NFA82" s="86"/>
      <c r="NFB82" s="86"/>
      <c r="NFC82" s="86"/>
      <c r="NFD82" s="86"/>
      <c r="NFE82" s="86"/>
      <c r="NFF82" s="86"/>
      <c r="NFG82" s="86"/>
      <c r="NFH82" s="86"/>
      <c r="NFI82" s="86"/>
      <c r="NFJ82" s="86"/>
      <c r="NFK82" s="86"/>
      <c r="NFL82" s="86"/>
      <c r="NFM82" s="86"/>
      <c r="NFN82" s="86"/>
      <c r="NFO82" s="86"/>
      <c r="NFP82" s="86"/>
      <c r="NFQ82" s="86"/>
      <c r="NFR82" s="86"/>
      <c r="NFS82" s="86"/>
      <c r="NFT82" s="86"/>
      <c r="NFU82" s="86"/>
      <c r="NFV82" s="86"/>
      <c r="NFW82" s="86"/>
      <c r="NFX82" s="86"/>
      <c r="NFY82" s="86"/>
      <c r="NFZ82" s="86"/>
      <c r="NGA82" s="86"/>
      <c r="NGB82" s="86"/>
      <c r="NGC82" s="86"/>
      <c r="NGD82" s="86"/>
      <c r="NGE82" s="86"/>
      <c r="NGF82" s="86"/>
      <c r="NGG82" s="86"/>
      <c r="NGH82" s="86"/>
      <c r="NGI82" s="86"/>
      <c r="NGJ82" s="86"/>
      <c r="NGK82" s="86"/>
      <c r="NGL82" s="86"/>
      <c r="NGM82" s="86"/>
      <c r="NGN82" s="86"/>
      <c r="NGO82" s="86"/>
      <c r="NGP82" s="86"/>
      <c r="NGQ82" s="86"/>
      <c r="NGR82" s="86"/>
      <c r="NGS82" s="86"/>
      <c r="NGT82" s="86"/>
      <c r="NGU82" s="86"/>
      <c r="NGV82" s="86"/>
      <c r="NGW82" s="86"/>
      <c r="NGX82" s="86"/>
      <c r="NGY82" s="86"/>
      <c r="NGZ82" s="86"/>
      <c r="NHA82" s="86"/>
      <c r="NHB82" s="86"/>
      <c r="NHC82" s="86"/>
      <c r="NHD82" s="86"/>
      <c r="NHE82" s="86"/>
      <c r="NHF82" s="86"/>
      <c r="NHG82" s="86"/>
      <c r="NHH82" s="86"/>
      <c r="NHI82" s="86"/>
      <c r="NHJ82" s="86"/>
      <c r="NHK82" s="86"/>
      <c r="NHL82" s="86"/>
      <c r="NHM82" s="86"/>
      <c r="NHN82" s="86"/>
      <c r="NHO82" s="86"/>
      <c r="NHP82" s="86"/>
      <c r="NHQ82" s="86"/>
      <c r="NHR82" s="86"/>
      <c r="NHS82" s="86"/>
      <c r="NHT82" s="86"/>
      <c r="NHU82" s="86"/>
      <c r="NHV82" s="86"/>
      <c r="NHW82" s="86"/>
      <c r="NHX82" s="86"/>
      <c r="NHY82" s="86"/>
      <c r="NHZ82" s="86"/>
      <c r="NIA82" s="86"/>
      <c r="NIB82" s="86"/>
      <c r="NIC82" s="86"/>
      <c r="NID82" s="86"/>
      <c r="NIE82" s="86"/>
      <c r="NIF82" s="86"/>
      <c r="NIG82" s="86"/>
      <c r="NIH82" s="86"/>
      <c r="NII82" s="86"/>
      <c r="NIJ82" s="86"/>
      <c r="NIK82" s="86"/>
      <c r="NIL82" s="86"/>
      <c r="NIM82" s="86"/>
      <c r="NIN82" s="86"/>
      <c r="NIO82" s="86"/>
      <c r="NIP82" s="86"/>
      <c r="NIQ82" s="86"/>
      <c r="NIR82" s="86"/>
      <c r="NIS82" s="86"/>
      <c r="NIT82" s="86"/>
      <c r="NIU82" s="86"/>
      <c r="NIV82" s="86"/>
      <c r="NIW82" s="86"/>
      <c r="NIX82" s="86"/>
      <c r="NIY82" s="86"/>
      <c r="NIZ82" s="86"/>
      <c r="NJA82" s="86"/>
      <c r="NJB82" s="86"/>
      <c r="NJC82" s="86"/>
      <c r="NJD82" s="86"/>
      <c r="NJE82" s="86"/>
      <c r="NJF82" s="86"/>
      <c r="NJG82" s="86"/>
      <c r="NJH82" s="86"/>
      <c r="NJI82" s="86"/>
      <c r="NJJ82" s="86"/>
      <c r="NJK82" s="86"/>
      <c r="NJL82" s="86"/>
      <c r="NJM82" s="86"/>
      <c r="NJN82" s="86"/>
      <c r="NJO82" s="86"/>
      <c r="NJP82" s="86"/>
      <c r="NJQ82" s="86"/>
      <c r="NJR82" s="86"/>
      <c r="NJS82" s="86"/>
      <c r="NJT82" s="86"/>
      <c r="NJU82" s="86"/>
      <c r="NJV82" s="86"/>
      <c r="NJW82" s="86"/>
      <c r="NJX82" s="86"/>
      <c r="NJY82" s="86"/>
      <c r="NJZ82" s="86"/>
      <c r="NKA82" s="86"/>
      <c r="NKB82" s="86"/>
      <c r="NKC82" s="86"/>
      <c r="NKD82" s="86"/>
      <c r="NKE82" s="86"/>
      <c r="NKF82" s="86"/>
      <c r="NKG82" s="86"/>
      <c r="NKH82" s="86"/>
      <c r="NKI82" s="86"/>
      <c r="NKJ82" s="86"/>
      <c r="NKK82" s="86"/>
      <c r="NKL82" s="86"/>
      <c r="NKM82" s="86"/>
      <c r="NKN82" s="86"/>
      <c r="NKO82" s="86"/>
      <c r="NKP82" s="86"/>
      <c r="NKQ82" s="86"/>
      <c r="NKR82" s="86"/>
      <c r="NKS82" s="86"/>
      <c r="NKT82" s="86"/>
      <c r="NKU82" s="86"/>
      <c r="NKV82" s="86"/>
      <c r="NKW82" s="86"/>
      <c r="NKX82" s="86"/>
      <c r="NKY82" s="86"/>
      <c r="NKZ82" s="86"/>
      <c r="NLA82" s="86"/>
      <c r="NLB82" s="86"/>
      <c r="NLC82" s="86"/>
      <c r="NLD82" s="86"/>
      <c r="NLE82" s="86"/>
      <c r="NLF82" s="86"/>
      <c r="NLG82" s="86"/>
      <c r="NLH82" s="86"/>
      <c r="NLI82" s="86"/>
      <c r="NLJ82" s="86"/>
      <c r="NLK82" s="86"/>
      <c r="NLL82" s="86"/>
      <c r="NLM82" s="86"/>
      <c r="NLN82" s="86"/>
      <c r="NLO82" s="86"/>
      <c r="NLP82" s="86"/>
      <c r="NLQ82" s="86"/>
      <c r="NLR82" s="86"/>
      <c r="NLS82" s="86"/>
      <c r="NLT82" s="86"/>
      <c r="NLU82" s="86"/>
      <c r="NLV82" s="86"/>
      <c r="NLW82" s="86"/>
      <c r="NLX82" s="86"/>
      <c r="NLY82" s="86"/>
      <c r="NLZ82" s="86"/>
      <c r="NMA82" s="86"/>
      <c r="NMB82" s="86"/>
      <c r="NMC82" s="86"/>
      <c r="NMD82" s="86"/>
      <c r="NME82" s="86"/>
      <c r="NMF82" s="86"/>
      <c r="NMG82" s="86"/>
      <c r="NMH82" s="86"/>
      <c r="NMI82" s="86"/>
      <c r="NMJ82" s="86"/>
      <c r="NMK82" s="86"/>
      <c r="NML82" s="86"/>
      <c r="NMM82" s="86"/>
      <c r="NMN82" s="86"/>
      <c r="NMO82" s="86"/>
      <c r="NMP82" s="86"/>
      <c r="NMQ82" s="86"/>
      <c r="NMR82" s="86"/>
      <c r="NMS82" s="86"/>
      <c r="NMT82" s="86"/>
      <c r="NMU82" s="86"/>
      <c r="NMV82" s="86"/>
      <c r="NMW82" s="86"/>
      <c r="NMX82" s="86"/>
      <c r="NMY82" s="86"/>
      <c r="NMZ82" s="86"/>
      <c r="NNA82" s="86"/>
      <c r="NNB82" s="86"/>
      <c r="NNC82" s="86"/>
      <c r="NND82" s="86"/>
      <c r="NNE82" s="86"/>
      <c r="NNF82" s="86"/>
      <c r="NNG82" s="86"/>
      <c r="NNH82" s="86"/>
      <c r="NNI82" s="86"/>
      <c r="NNJ82" s="86"/>
      <c r="NNK82" s="86"/>
      <c r="NNL82" s="86"/>
      <c r="NNM82" s="86"/>
      <c r="NNN82" s="86"/>
      <c r="NNO82" s="86"/>
      <c r="NNP82" s="86"/>
      <c r="NNQ82" s="86"/>
      <c r="NNR82" s="86"/>
      <c r="NNS82" s="86"/>
      <c r="NNT82" s="86"/>
      <c r="NNU82" s="86"/>
      <c r="NNV82" s="86"/>
      <c r="NNW82" s="86"/>
      <c r="NNX82" s="86"/>
      <c r="NNY82" s="86"/>
      <c r="NNZ82" s="86"/>
      <c r="NOA82" s="86"/>
      <c r="NOB82" s="86"/>
      <c r="NOC82" s="86"/>
      <c r="NOD82" s="86"/>
      <c r="NOE82" s="86"/>
      <c r="NOF82" s="86"/>
      <c r="NOG82" s="86"/>
      <c r="NOH82" s="86"/>
      <c r="NOI82" s="86"/>
      <c r="NOJ82" s="86"/>
      <c r="NOK82" s="86"/>
      <c r="NOL82" s="86"/>
      <c r="NOM82" s="86"/>
      <c r="NON82" s="86"/>
      <c r="NOO82" s="86"/>
      <c r="NOP82" s="86"/>
      <c r="NOQ82" s="86"/>
      <c r="NOR82" s="86"/>
      <c r="NOS82" s="86"/>
      <c r="NOT82" s="86"/>
      <c r="NOU82" s="86"/>
      <c r="NOV82" s="86"/>
      <c r="NOW82" s="86"/>
      <c r="NOX82" s="86"/>
      <c r="NOY82" s="86"/>
      <c r="NOZ82" s="86"/>
      <c r="NPA82" s="86"/>
      <c r="NPB82" s="86"/>
      <c r="NPC82" s="86"/>
      <c r="NPD82" s="86"/>
      <c r="NPE82" s="86"/>
      <c r="NPF82" s="86"/>
      <c r="NPG82" s="86"/>
      <c r="NPH82" s="86"/>
      <c r="NPI82" s="86"/>
      <c r="NPJ82" s="86"/>
      <c r="NPK82" s="86"/>
      <c r="NPL82" s="86"/>
      <c r="NPM82" s="86"/>
      <c r="NPN82" s="86"/>
      <c r="NPO82" s="86"/>
      <c r="NPP82" s="86"/>
      <c r="NPQ82" s="86"/>
      <c r="NPR82" s="86"/>
      <c r="NPS82" s="86"/>
      <c r="NPT82" s="86"/>
      <c r="NPU82" s="86"/>
      <c r="NPV82" s="86"/>
      <c r="NPW82" s="86"/>
      <c r="NPX82" s="86"/>
      <c r="NPY82" s="86"/>
      <c r="NPZ82" s="86"/>
      <c r="NQA82" s="86"/>
      <c r="NQB82" s="86"/>
      <c r="NQC82" s="86"/>
      <c r="NQD82" s="86"/>
      <c r="NQE82" s="86"/>
      <c r="NQF82" s="86"/>
      <c r="NQG82" s="86"/>
      <c r="NQH82" s="86"/>
      <c r="NQI82" s="86"/>
      <c r="NQJ82" s="86"/>
      <c r="NQK82" s="86"/>
      <c r="NQL82" s="86"/>
      <c r="NQM82" s="86"/>
      <c r="NQN82" s="86"/>
      <c r="NQO82" s="86"/>
      <c r="NQP82" s="86"/>
      <c r="NQQ82" s="86"/>
      <c r="NQR82" s="86"/>
      <c r="NQS82" s="86"/>
      <c r="NQT82" s="86"/>
      <c r="NQU82" s="86"/>
      <c r="NQV82" s="86"/>
      <c r="NQW82" s="86"/>
      <c r="NQX82" s="86"/>
      <c r="NQY82" s="86"/>
      <c r="NQZ82" s="86"/>
      <c r="NRA82" s="86"/>
      <c r="NRB82" s="86"/>
      <c r="NRC82" s="86"/>
      <c r="NRD82" s="86"/>
      <c r="NRE82" s="86"/>
      <c r="NRF82" s="86"/>
      <c r="NRG82" s="86"/>
      <c r="NRH82" s="86"/>
      <c r="NRI82" s="86"/>
      <c r="NRJ82" s="86"/>
      <c r="NRK82" s="86"/>
      <c r="NRL82" s="86"/>
      <c r="NRM82" s="86"/>
      <c r="NRN82" s="86"/>
      <c r="NRO82" s="86"/>
      <c r="NRP82" s="86"/>
      <c r="NRQ82" s="86"/>
      <c r="NRR82" s="86"/>
      <c r="NRS82" s="86"/>
      <c r="NRT82" s="86"/>
      <c r="NRU82" s="86"/>
      <c r="NRV82" s="86"/>
      <c r="NRW82" s="86"/>
      <c r="NRX82" s="86"/>
      <c r="NRY82" s="86"/>
      <c r="NRZ82" s="86"/>
      <c r="NSA82" s="86"/>
      <c r="NSB82" s="86"/>
      <c r="NSC82" s="86"/>
      <c r="NSD82" s="86"/>
      <c r="NSE82" s="86"/>
      <c r="NSF82" s="86"/>
      <c r="NSG82" s="86"/>
      <c r="NSH82" s="86"/>
      <c r="NSI82" s="86"/>
      <c r="NSJ82" s="86"/>
      <c r="NSK82" s="86"/>
      <c r="NSL82" s="86"/>
      <c r="NSM82" s="86"/>
      <c r="NSN82" s="86"/>
      <c r="NSO82" s="86"/>
      <c r="NSP82" s="86"/>
      <c r="NSQ82" s="86"/>
      <c r="NSR82" s="86"/>
      <c r="NSS82" s="86"/>
      <c r="NST82" s="86"/>
      <c r="NSU82" s="86"/>
      <c r="NSV82" s="86"/>
      <c r="NSW82" s="86"/>
      <c r="NSX82" s="86"/>
      <c r="NSY82" s="86"/>
      <c r="NSZ82" s="86"/>
      <c r="NTA82" s="86"/>
      <c r="NTB82" s="86"/>
      <c r="NTC82" s="86"/>
      <c r="NTD82" s="86"/>
      <c r="NTE82" s="86"/>
      <c r="NTF82" s="86"/>
      <c r="NTG82" s="86"/>
      <c r="NTH82" s="86"/>
      <c r="NTI82" s="86"/>
      <c r="NTJ82" s="86"/>
      <c r="NTK82" s="86"/>
      <c r="NTL82" s="86"/>
      <c r="NTM82" s="86"/>
      <c r="NTN82" s="86"/>
      <c r="NTO82" s="86"/>
      <c r="NTP82" s="86"/>
      <c r="NTQ82" s="86"/>
      <c r="NTR82" s="86"/>
      <c r="NTS82" s="86"/>
      <c r="NTT82" s="86"/>
      <c r="NTU82" s="86"/>
      <c r="NTV82" s="86"/>
      <c r="NTW82" s="86"/>
      <c r="NTX82" s="86"/>
      <c r="NTY82" s="86"/>
      <c r="NTZ82" s="86"/>
      <c r="NUA82" s="86"/>
      <c r="NUB82" s="86"/>
      <c r="NUC82" s="86"/>
      <c r="NUD82" s="86"/>
      <c r="NUE82" s="86"/>
      <c r="NUF82" s="86"/>
      <c r="NUG82" s="86"/>
      <c r="NUH82" s="86"/>
      <c r="NUI82" s="86"/>
      <c r="NUJ82" s="86"/>
      <c r="NUK82" s="86"/>
      <c r="NUL82" s="86"/>
      <c r="NUM82" s="86"/>
      <c r="NUN82" s="86"/>
      <c r="NUO82" s="86"/>
      <c r="NUP82" s="86"/>
      <c r="NUQ82" s="86"/>
      <c r="NUR82" s="86"/>
      <c r="NUS82" s="86"/>
      <c r="NUT82" s="86"/>
      <c r="NUU82" s="86"/>
      <c r="NUV82" s="86"/>
      <c r="NUW82" s="86"/>
      <c r="NUX82" s="86"/>
      <c r="NUY82" s="86"/>
      <c r="NUZ82" s="86"/>
      <c r="NVA82" s="86"/>
      <c r="NVB82" s="86"/>
      <c r="NVC82" s="86"/>
      <c r="NVD82" s="86"/>
      <c r="NVE82" s="86"/>
      <c r="NVF82" s="86"/>
      <c r="NVG82" s="86"/>
      <c r="NVH82" s="86"/>
      <c r="NVI82" s="86"/>
      <c r="NVJ82" s="86"/>
      <c r="NVK82" s="86"/>
      <c r="NVL82" s="86"/>
      <c r="NVM82" s="86"/>
      <c r="NVN82" s="86"/>
      <c r="NVO82" s="86"/>
      <c r="NVP82" s="86"/>
      <c r="NVQ82" s="86"/>
      <c r="NVR82" s="86"/>
      <c r="NVS82" s="86"/>
      <c r="NVT82" s="86"/>
      <c r="NVU82" s="86"/>
      <c r="NVV82" s="86"/>
      <c r="NVW82" s="86"/>
      <c r="NVX82" s="86"/>
      <c r="NVY82" s="86"/>
      <c r="NVZ82" s="86"/>
      <c r="NWA82" s="86"/>
      <c r="NWB82" s="86"/>
      <c r="NWC82" s="86"/>
      <c r="NWD82" s="86"/>
      <c r="NWE82" s="86"/>
      <c r="NWF82" s="86"/>
      <c r="NWG82" s="86"/>
      <c r="NWH82" s="86"/>
      <c r="NWI82" s="86"/>
      <c r="NWJ82" s="86"/>
      <c r="NWK82" s="86"/>
      <c r="NWL82" s="86"/>
      <c r="NWM82" s="86"/>
      <c r="NWN82" s="86"/>
      <c r="NWO82" s="86"/>
      <c r="NWP82" s="86"/>
      <c r="NWQ82" s="86"/>
      <c r="NWR82" s="86"/>
      <c r="NWS82" s="86"/>
      <c r="NWT82" s="86"/>
      <c r="NWU82" s="86"/>
      <c r="NWV82" s="86"/>
      <c r="NWW82" s="86"/>
      <c r="NWX82" s="86"/>
      <c r="NWY82" s="86"/>
      <c r="NWZ82" s="86"/>
      <c r="NXA82" s="86"/>
      <c r="NXB82" s="86"/>
      <c r="NXC82" s="86"/>
      <c r="NXD82" s="86"/>
      <c r="NXE82" s="86"/>
      <c r="NXF82" s="86"/>
      <c r="NXG82" s="86"/>
      <c r="NXH82" s="86"/>
      <c r="NXI82" s="86"/>
      <c r="NXJ82" s="86"/>
      <c r="NXK82" s="86"/>
      <c r="NXL82" s="86"/>
      <c r="NXM82" s="86"/>
      <c r="NXN82" s="86"/>
      <c r="NXO82" s="86"/>
      <c r="NXP82" s="86"/>
      <c r="NXQ82" s="86"/>
      <c r="NXR82" s="86"/>
      <c r="NXS82" s="86"/>
      <c r="NXT82" s="86"/>
      <c r="NXU82" s="86"/>
      <c r="NXV82" s="86"/>
      <c r="NXW82" s="86"/>
      <c r="NXX82" s="86"/>
      <c r="NXY82" s="86"/>
      <c r="NXZ82" s="86"/>
      <c r="NYA82" s="86"/>
      <c r="NYB82" s="86"/>
      <c r="NYC82" s="86"/>
      <c r="NYD82" s="86"/>
      <c r="NYE82" s="86"/>
      <c r="NYF82" s="86"/>
      <c r="NYG82" s="86"/>
      <c r="NYH82" s="86"/>
      <c r="NYI82" s="86"/>
      <c r="NYJ82" s="86"/>
      <c r="NYK82" s="86"/>
      <c r="NYL82" s="86"/>
      <c r="NYM82" s="86"/>
      <c r="NYN82" s="86"/>
      <c r="NYO82" s="86"/>
      <c r="NYP82" s="86"/>
      <c r="NYQ82" s="86"/>
      <c r="NYR82" s="86"/>
      <c r="NYS82" s="86"/>
      <c r="NYT82" s="86"/>
      <c r="NYU82" s="86"/>
      <c r="NYV82" s="86"/>
      <c r="NYW82" s="86"/>
      <c r="NYX82" s="86"/>
      <c r="NYY82" s="86"/>
      <c r="NYZ82" s="86"/>
      <c r="NZA82" s="86"/>
      <c r="NZB82" s="86"/>
      <c r="NZC82" s="86"/>
      <c r="NZD82" s="86"/>
      <c r="NZE82" s="86"/>
      <c r="NZF82" s="86"/>
      <c r="NZG82" s="86"/>
      <c r="NZH82" s="86"/>
      <c r="NZI82" s="86"/>
      <c r="NZJ82" s="86"/>
      <c r="NZK82" s="86"/>
      <c r="NZL82" s="86"/>
      <c r="NZM82" s="86"/>
      <c r="NZN82" s="86"/>
      <c r="NZO82" s="86"/>
      <c r="NZP82" s="86"/>
      <c r="NZQ82" s="86"/>
      <c r="NZR82" s="86"/>
      <c r="NZS82" s="86"/>
      <c r="NZT82" s="86"/>
      <c r="NZU82" s="86"/>
      <c r="NZV82" s="86"/>
      <c r="NZW82" s="86"/>
      <c r="NZX82" s="86"/>
      <c r="NZY82" s="86"/>
      <c r="NZZ82" s="86"/>
      <c r="OAA82" s="86"/>
      <c r="OAB82" s="86"/>
      <c r="OAC82" s="86"/>
      <c r="OAD82" s="86"/>
      <c r="OAE82" s="86"/>
      <c r="OAF82" s="86"/>
      <c r="OAG82" s="86"/>
      <c r="OAH82" s="86"/>
      <c r="OAI82" s="86"/>
      <c r="OAJ82" s="86"/>
      <c r="OAK82" s="86"/>
      <c r="OAL82" s="86"/>
      <c r="OAM82" s="86"/>
      <c r="OAN82" s="86"/>
      <c r="OAO82" s="86"/>
      <c r="OAP82" s="86"/>
      <c r="OAQ82" s="86"/>
      <c r="OAR82" s="86"/>
      <c r="OAS82" s="86"/>
      <c r="OAT82" s="86"/>
      <c r="OAU82" s="86"/>
      <c r="OAV82" s="86"/>
      <c r="OAW82" s="86"/>
      <c r="OAX82" s="86"/>
      <c r="OAY82" s="86"/>
      <c r="OAZ82" s="86"/>
      <c r="OBA82" s="86"/>
      <c r="OBB82" s="86"/>
      <c r="OBC82" s="86"/>
      <c r="OBD82" s="86"/>
      <c r="OBE82" s="86"/>
      <c r="OBF82" s="86"/>
      <c r="OBG82" s="86"/>
      <c r="OBH82" s="86"/>
      <c r="OBI82" s="86"/>
      <c r="OBJ82" s="86"/>
      <c r="OBK82" s="86"/>
      <c r="OBL82" s="86"/>
      <c r="OBM82" s="86"/>
      <c r="OBN82" s="86"/>
      <c r="OBO82" s="86"/>
      <c r="OBP82" s="86"/>
      <c r="OBQ82" s="86"/>
      <c r="OBR82" s="86"/>
      <c r="OBS82" s="86"/>
      <c r="OBT82" s="86"/>
      <c r="OBU82" s="86"/>
      <c r="OBV82" s="86"/>
      <c r="OBW82" s="86"/>
      <c r="OBX82" s="86"/>
      <c r="OBY82" s="86"/>
      <c r="OBZ82" s="86"/>
      <c r="OCA82" s="86"/>
      <c r="OCB82" s="86"/>
      <c r="OCC82" s="86"/>
      <c r="OCD82" s="86"/>
      <c r="OCE82" s="86"/>
      <c r="OCF82" s="86"/>
      <c r="OCG82" s="86"/>
      <c r="OCH82" s="86"/>
      <c r="OCI82" s="86"/>
      <c r="OCJ82" s="86"/>
      <c r="OCK82" s="86"/>
      <c r="OCL82" s="86"/>
      <c r="OCM82" s="86"/>
      <c r="OCN82" s="86"/>
      <c r="OCO82" s="86"/>
      <c r="OCP82" s="86"/>
      <c r="OCQ82" s="86"/>
      <c r="OCR82" s="86"/>
      <c r="OCS82" s="86"/>
      <c r="OCT82" s="86"/>
      <c r="OCU82" s="86"/>
      <c r="OCV82" s="86"/>
      <c r="OCW82" s="86"/>
      <c r="OCX82" s="86"/>
      <c r="OCY82" s="86"/>
      <c r="OCZ82" s="86"/>
      <c r="ODA82" s="86"/>
      <c r="ODB82" s="86"/>
      <c r="ODC82" s="86"/>
      <c r="ODD82" s="86"/>
      <c r="ODE82" s="86"/>
      <c r="ODF82" s="86"/>
      <c r="ODG82" s="86"/>
      <c r="ODH82" s="86"/>
      <c r="ODI82" s="86"/>
      <c r="ODJ82" s="86"/>
      <c r="ODK82" s="86"/>
      <c r="ODL82" s="86"/>
      <c r="ODM82" s="86"/>
      <c r="ODN82" s="86"/>
      <c r="ODO82" s="86"/>
      <c r="ODP82" s="86"/>
      <c r="ODQ82" s="86"/>
      <c r="ODR82" s="86"/>
      <c r="ODS82" s="86"/>
      <c r="ODT82" s="86"/>
      <c r="ODU82" s="86"/>
      <c r="ODV82" s="86"/>
      <c r="ODW82" s="86"/>
      <c r="ODX82" s="86"/>
      <c r="ODY82" s="86"/>
      <c r="ODZ82" s="86"/>
      <c r="OEA82" s="86"/>
      <c r="OEB82" s="86"/>
      <c r="OEC82" s="86"/>
      <c r="OED82" s="86"/>
      <c r="OEE82" s="86"/>
      <c r="OEF82" s="86"/>
      <c r="OEG82" s="86"/>
      <c r="OEH82" s="86"/>
      <c r="OEI82" s="86"/>
      <c r="OEJ82" s="86"/>
      <c r="OEK82" s="86"/>
      <c r="OEL82" s="86"/>
      <c r="OEM82" s="86"/>
      <c r="OEN82" s="86"/>
      <c r="OEO82" s="86"/>
      <c r="OEP82" s="86"/>
      <c r="OEQ82" s="86"/>
      <c r="OER82" s="86"/>
      <c r="OES82" s="86"/>
      <c r="OET82" s="86"/>
      <c r="OEU82" s="86"/>
      <c r="OEV82" s="86"/>
      <c r="OEW82" s="86"/>
      <c r="OEX82" s="86"/>
      <c r="OEY82" s="86"/>
      <c r="OEZ82" s="86"/>
      <c r="OFA82" s="86"/>
      <c r="OFB82" s="86"/>
      <c r="OFC82" s="86"/>
      <c r="OFD82" s="86"/>
      <c r="OFE82" s="86"/>
      <c r="OFF82" s="86"/>
      <c r="OFG82" s="86"/>
      <c r="OFH82" s="86"/>
      <c r="OFI82" s="86"/>
      <c r="OFJ82" s="86"/>
      <c r="OFK82" s="86"/>
      <c r="OFL82" s="86"/>
      <c r="OFM82" s="86"/>
      <c r="OFN82" s="86"/>
      <c r="OFO82" s="86"/>
      <c r="OFP82" s="86"/>
      <c r="OFQ82" s="86"/>
      <c r="OFR82" s="86"/>
      <c r="OFS82" s="86"/>
      <c r="OFT82" s="86"/>
      <c r="OFU82" s="86"/>
      <c r="OFV82" s="86"/>
      <c r="OFW82" s="86"/>
      <c r="OFX82" s="86"/>
      <c r="OFY82" s="86"/>
      <c r="OFZ82" s="86"/>
      <c r="OGA82" s="86"/>
      <c r="OGB82" s="86"/>
      <c r="OGC82" s="86"/>
      <c r="OGD82" s="86"/>
      <c r="OGE82" s="86"/>
      <c r="OGF82" s="86"/>
      <c r="OGG82" s="86"/>
      <c r="OGH82" s="86"/>
      <c r="OGI82" s="86"/>
      <c r="OGJ82" s="86"/>
      <c r="OGK82" s="86"/>
      <c r="OGL82" s="86"/>
      <c r="OGM82" s="86"/>
      <c r="OGN82" s="86"/>
      <c r="OGO82" s="86"/>
      <c r="OGP82" s="86"/>
      <c r="OGQ82" s="86"/>
      <c r="OGR82" s="86"/>
      <c r="OGS82" s="86"/>
      <c r="OGT82" s="86"/>
      <c r="OGU82" s="86"/>
      <c r="OGV82" s="86"/>
      <c r="OGW82" s="86"/>
      <c r="OGX82" s="86"/>
      <c r="OGY82" s="86"/>
      <c r="OGZ82" s="86"/>
      <c r="OHA82" s="86"/>
      <c r="OHB82" s="86"/>
      <c r="OHC82" s="86"/>
      <c r="OHD82" s="86"/>
      <c r="OHE82" s="86"/>
      <c r="OHF82" s="86"/>
      <c r="OHG82" s="86"/>
      <c r="OHH82" s="86"/>
      <c r="OHI82" s="86"/>
      <c r="OHJ82" s="86"/>
      <c r="OHK82" s="86"/>
      <c r="OHL82" s="86"/>
      <c r="OHM82" s="86"/>
      <c r="OHN82" s="86"/>
      <c r="OHO82" s="86"/>
      <c r="OHP82" s="86"/>
      <c r="OHQ82" s="86"/>
      <c r="OHR82" s="86"/>
      <c r="OHS82" s="86"/>
      <c r="OHT82" s="86"/>
      <c r="OHU82" s="86"/>
      <c r="OHV82" s="86"/>
      <c r="OHW82" s="86"/>
      <c r="OHX82" s="86"/>
      <c r="OHY82" s="86"/>
      <c r="OHZ82" s="86"/>
      <c r="OIA82" s="86"/>
      <c r="OIB82" s="86"/>
      <c r="OIC82" s="86"/>
      <c r="OID82" s="86"/>
      <c r="OIE82" s="86"/>
      <c r="OIF82" s="86"/>
      <c r="OIG82" s="86"/>
      <c r="OIH82" s="86"/>
      <c r="OII82" s="86"/>
      <c r="OIJ82" s="86"/>
      <c r="OIK82" s="86"/>
      <c r="OIL82" s="86"/>
      <c r="OIM82" s="86"/>
      <c r="OIN82" s="86"/>
      <c r="OIO82" s="86"/>
      <c r="OIP82" s="86"/>
      <c r="OIQ82" s="86"/>
      <c r="OIR82" s="86"/>
      <c r="OIS82" s="86"/>
      <c r="OIT82" s="86"/>
      <c r="OIU82" s="86"/>
      <c r="OIV82" s="86"/>
      <c r="OIW82" s="86"/>
      <c r="OIX82" s="86"/>
      <c r="OIY82" s="86"/>
      <c r="OIZ82" s="86"/>
      <c r="OJA82" s="86"/>
      <c r="OJB82" s="86"/>
      <c r="OJC82" s="86"/>
      <c r="OJD82" s="86"/>
      <c r="OJE82" s="86"/>
      <c r="OJF82" s="86"/>
      <c r="OJG82" s="86"/>
      <c r="OJH82" s="86"/>
      <c r="OJI82" s="86"/>
      <c r="OJJ82" s="86"/>
      <c r="OJK82" s="86"/>
      <c r="OJL82" s="86"/>
      <c r="OJM82" s="86"/>
      <c r="OJN82" s="86"/>
      <c r="OJO82" s="86"/>
      <c r="OJP82" s="86"/>
      <c r="OJQ82" s="86"/>
      <c r="OJR82" s="86"/>
      <c r="OJS82" s="86"/>
      <c r="OJT82" s="86"/>
      <c r="OJU82" s="86"/>
      <c r="OJV82" s="86"/>
      <c r="OJW82" s="86"/>
      <c r="OJX82" s="86"/>
      <c r="OJY82" s="86"/>
      <c r="OJZ82" s="86"/>
      <c r="OKA82" s="86"/>
      <c r="OKB82" s="86"/>
      <c r="OKC82" s="86"/>
      <c r="OKD82" s="86"/>
      <c r="OKE82" s="86"/>
      <c r="OKF82" s="86"/>
      <c r="OKG82" s="86"/>
      <c r="OKH82" s="86"/>
      <c r="OKI82" s="86"/>
      <c r="OKJ82" s="86"/>
      <c r="OKK82" s="86"/>
      <c r="OKL82" s="86"/>
      <c r="OKM82" s="86"/>
      <c r="OKN82" s="86"/>
      <c r="OKO82" s="86"/>
      <c r="OKP82" s="86"/>
      <c r="OKQ82" s="86"/>
      <c r="OKR82" s="86"/>
      <c r="OKS82" s="86"/>
      <c r="OKT82" s="86"/>
      <c r="OKU82" s="86"/>
      <c r="OKV82" s="86"/>
      <c r="OKW82" s="86"/>
      <c r="OKX82" s="86"/>
      <c r="OKY82" s="86"/>
      <c r="OKZ82" s="86"/>
      <c r="OLA82" s="86"/>
      <c r="OLB82" s="86"/>
      <c r="OLC82" s="86"/>
      <c r="OLD82" s="86"/>
      <c r="OLE82" s="86"/>
      <c r="OLF82" s="86"/>
      <c r="OLG82" s="86"/>
      <c r="OLH82" s="86"/>
      <c r="OLI82" s="86"/>
      <c r="OLJ82" s="86"/>
      <c r="OLK82" s="86"/>
      <c r="OLL82" s="86"/>
      <c r="OLM82" s="86"/>
      <c r="OLN82" s="86"/>
      <c r="OLO82" s="86"/>
      <c r="OLP82" s="86"/>
      <c r="OLQ82" s="86"/>
      <c r="OLR82" s="86"/>
      <c r="OLS82" s="86"/>
      <c r="OLT82" s="86"/>
      <c r="OLU82" s="86"/>
      <c r="OLV82" s="86"/>
      <c r="OLW82" s="86"/>
      <c r="OLX82" s="86"/>
      <c r="OLY82" s="86"/>
      <c r="OLZ82" s="86"/>
      <c r="OMA82" s="86"/>
      <c r="OMB82" s="86"/>
      <c r="OMC82" s="86"/>
      <c r="OMD82" s="86"/>
      <c r="OME82" s="86"/>
      <c r="OMF82" s="86"/>
      <c r="OMG82" s="86"/>
      <c r="OMH82" s="86"/>
      <c r="OMI82" s="86"/>
      <c r="OMJ82" s="86"/>
      <c r="OMK82" s="86"/>
      <c r="OML82" s="86"/>
      <c r="OMM82" s="86"/>
      <c r="OMN82" s="86"/>
      <c r="OMO82" s="86"/>
      <c r="OMP82" s="86"/>
      <c r="OMQ82" s="86"/>
      <c r="OMR82" s="86"/>
      <c r="OMS82" s="86"/>
      <c r="OMT82" s="86"/>
      <c r="OMU82" s="86"/>
      <c r="OMV82" s="86"/>
      <c r="OMW82" s="86"/>
      <c r="OMX82" s="86"/>
      <c r="OMY82" s="86"/>
      <c r="OMZ82" s="86"/>
      <c r="ONA82" s="86"/>
      <c r="ONB82" s="86"/>
      <c r="ONC82" s="86"/>
      <c r="OND82" s="86"/>
      <c r="ONE82" s="86"/>
      <c r="ONF82" s="86"/>
      <c r="ONG82" s="86"/>
      <c r="ONH82" s="86"/>
      <c r="ONI82" s="86"/>
      <c r="ONJ82" s="86"/>
      <c r="ONK82" s="86"/>
      <c r="ONL82" s="86"/>
      <c r="ONM82" s="86"/>
      <c r="ONN82" s="86"/>
      <c r="ONO82" s="86"/>
      <c r="ONP82" s="86"/>
      <c r="ONQ82" s="86"/>
      <c r="ONR82" s="86"/>
      <c r="ONS82" s="86"/>
      <c r="ONT82" s="86"/>
      <c r="ONU82" s="86"/>
      <c r="ONV82" s="86"/>
      <c r="ONW82" s="86"/>
      <c r="ONX82" s="86"/>
      <c r="ONY82" s="86"/>
      <c r="ONZ82" s="86"/>
      <c r="OOA82" s="86"/>
      <c r="OOB82" s="86"/>
      <c r="OOC82" s="86"/>
      <c r="OOD82" s="86"/>
      <c r="OOE82" s="86"/>
      <c r="OOF82" s="86"/>
      <c r="OOG82" s="86"/>
      <c r="OOH82" s="86"/>
      <c r="OOI82" s="86"/>
      <c r="OOJ82" s="86"/>
      <c r="OOK82" s="86"/>
      <c r="OOL82" s="86"/>
      <c r="OOM82" s="86"/>
      <c r="OON82" s="86"/>
      <c r="OOO82" s="86"/>
      <c r="OOP82" s="86"/>
      <c r="OOQ82" s="86"/>
      <c r="OOR82" s="86"/>
      <c r="OOS82" s="86"/>
      <c r="OOT82" s="86"/>
      <c r="OOU82" s="86"/>
      <c r="OOV82" s="86"/>
      <c r="OOW82" s="86"/>
      <c r="OOX82" s="86"/>
      <c r="OOY82" s="86"/>
      <c r="OOZ82" s="86"/>
      <c r="OPA82" s="86"/>
      <c r="OPB82" s="86"/>
      <c r="OPC82" s="86"/>
      <c r="OPD82" s="86"/>
      <c r="OPE82" s="86"/>
      <c r="OPF82" s="86"/>
      <c r="OPG82" s="86"/>
      <c r="OPH82" s="86"/>
      <c r="OPI82" s="86"/>
      <c r="OPJ82" s="86"/>
      <c r="OPK82" s="86"/>
      <c r="OPL82" s="86"/>
      <c r="OPM82" s="86"/>
      <c r="OPN82" s="86"/>
      <c r="OPO82" s="86"/>
      <c r="OPP82" s="86"/>
      <c r="OPQ82" s="86"/>
      <c r="OPR82" s="86"/>
      <c r="OPS82" s="86"/>
      <c r="OPT82" s="86"/>
      <c r="OPU82" s="86"/>
      <c r="OPV82" s="86"/>
      <c r="OPW82" s="86"/>
      <c r="OPX82" s="86"/>
      <c r="OPY82" s="86"/>
      <c r="OPZ82" s="86"/>
      <c r="OQA82" s="86"/>
      <c r="OQB82" s="86"/>
      <c r="OQC82" s="86"/>
      <c r="OQD82" s="86"/>
      <c r="OQE82" s="86"/>
      <c r="OQF82" s="86"/>
      <c r="OQG82" s="86"/>
      <c r="OQH82" s="86"/>
      <c r="OQI82" s="86"/>
      <c r="OQJ82" s="86"/>
      <c r="OQK82" s="86"/>
      <c r="OQL82" s="86"/>
      <c r="OQM82" s="86"/>
      <c r="OQN82" s="86"/>
      <c r="OQO82" s="86"/>
      <c r="OQP82" s="86"/>
      <c r="OQQ82" s="86"/>
      <c r="OQR82" s="86"/>
      <c r="OQS82" s="86"/>
      <c r="OQT82" s="86"/>
      <c r="OQU82" s="86"/>
      <c r="OQV82" s="86"/>
      <c r="OQW82" s="86"/>
      <c r="OQX82" s="86"/>
      <c r="OQY82" s="86"/>
      <c r="OQZ82" s="86"/>
      <c r="ORA82" s="86"/>
      <c r="ORB82" s="86"/>
      <c r="ORC82" s="86"/>
      <c r="ORD82" s="86"/>
      <c r="ORE82" s="86"/>
      <c r="ORF82" s="86"/>
      <c r="ORG82" s="86"/>
      <c r="ORH82" s="86"/>
      <c r="ORI82" s="86"/>
      <c r="ORJ82" s="86"/>
      <c r="ORK82" s="86"/>
      <c r="ORL82" s="86"/>
      <c r="ORM82" s="86"/>
      <c r="ORN82" s="86"/>
      <c r="ORO82" s="86"/>
      <c r="ORP82" s="86"/>
      <c r="ORQ82" s="86"/>
      <c r="ORR82" s="86"/>
      <c r="ORS82" s="86"/>
      <c r="ORT82" s="86"/>
      <c r="ORU82" s="86"/>
      <c r="ORV82" s="86"/>
      <c r="ORW82" s="86"/>
      <c r="ORX82" s="86"/>
      <c r="ORY82" s="86"/>
      <c r="ORZ82" s="86"/>
      <c r="OSA82" s="86"/>
      <c r="OSB82" s="86"/>
      <c r="OSC82" s="86"/>
      <c r="OSD82" s="86"/>
      <c r="OSE82" s="86"/>
      <c r="OSF82" s="86"/>
      <c r="OSG82" s="86"/>
      <c r="OSH82" s="86"/>
      <c r="OSI82" s="86"/>
      <c r="OSJ82" s="86"/>
      <c r="OSK82" s="86"/>
      <c r="OSL82" s="86"/>
      <c r="OSM82" s="86"/>
      <c r="OSN82" s="86"/>
      <c r="OSO82" s="86"/>
      <c r="OSP82" s="86"/>
      <c r="OSQ82" s="86"/>
      <c r="OSR82" s="86"/>
      <c r="OSS82" s="86"/>
      <c r="OST82" s="86"/>
      <c r="OSU82" s="86"/>
      <c r="OSV82" s="86"/>
      <c r="OSW82" s="86"/>
      <c r="OSX82" s="86"/>
      <c r="OSY82" s="86"/>
      <c r="OSZ82" s="86"/>
      <c r="OTA82" s="86"/>
      <c r="OTB82" s="86"/>
      <c r="OTC82" s="86"/>
      <c r="OTD82" s="86"/>
      <c r="OTE82" s="86"/>
      <c r="OTF82" s="86"/>
      <c r="OTG82" s="86"/>
      <c r="OTH82" s="86"/>
      <c r="OTI82" s="86"/>
      <c r="OTJ82" s="86"/>
      <c r="OTK82" s="86"/>
      <c r="OTL82" s="86"/>
      <c r="OTM82" s="86"/>
      <c r="OTN82" s="86"/>
      <c r="OTO82" s="86"/>
      <c r="OTP82" s="86"/>
      <c r="OTQ82" s="86"/>
      <c r="OTR82" s="86"/>
      <c r="OTS82" s="86"/>
      <c r="OTT82" s="86"/>
      <c r="OTU82" s="86"/>
      <c r="OTV82" s="86"/>
      <c r="OTW82" s="86"/>
      <c r="OTX82" s="86"/>
      <c r="OTY82" s="86"/>
      <c r="OTZ82" s="86"/>
      <c r="OUA82" s="86"/>
      <c r="OUB82" s="86"/>
      <c r="OUC82" s="86"/>
      <c r="OUD82" s="86"/>
      <c r="OUE82" s="86"/>
      <c r="OUF82" s="86"/>
      <c r="OUG82" s="86"/>
      <c r="OUH82" s="86"/>
      <c r="OUI82" s="86"/>
      <c r="OUJ82" s="86"/>
      <c r="OUK82" s="86"/>
      <c r="OUL82" s="86"/>
      <c r="OUM82" s="86"/>
      <c r="OUN82" s="86"/>
      <c r="OUO82" s="86"/>
      <c r="OUP82" s="86"/>
      <c r="OUQ82" s="86"/>
      <c r="OUR82" s="86"/>
      <c r="OUS82" s="86"/>
      <c r="OUT82" s="86"/>
      <c r="OUU82" s="86"/>
      <c r="OUV82" s="86"/>
      <c r="OUW82" s="86"/>
      <c r="OUX82" s="86"/>
      <c r="OUY82" s="86"/>
      <c r="OUZ82" s="86"/>
      <c r="OVA82" s="86"/>
      <c r="OVB82" s="86"/>
      <c r="OVC82" s="86"/>
      <c r="OVD82" s="86"/>
      <c r="OVE82" s="86"/>
      <c r="OVF82" s="86"/>
      <c r="OVG82" s="86"/>
      <c r="OVH82" s="86"/>
      <c r="OVI82" s="86"/>
      <c r="OVJ82" s="86"/>
      <c r="OVK82" s="86"/>
      <c r="OVL82" s="86"/>
      <c r="OVM82" s="86"/>
      <c r="OVN82" s="86"/>
      <c r="OVO82" s="86"/>
      <c r="OVP82" s="86"/>
      <c r="OVQ82" s="86"/>
      <c r="OVR82" s="86"/>
      <c r="OVS82" s="86"/>
      <c r="OVT82" s="86"/>
      <c r="OVU82" s="86"/>
      <c r="OVV82" s="86"/>
      <c r="OVW82" s="86"/>
      <c r="OVX82" s="86"/>
      <c r="OVY82" s="86"/>
      <c r="OVZ82" s="86"/>
      <c r="OWA82" s="86"/>
      <c r="OWB82" s="86"/>
      <c r="OWC82" s="86"/>
      <c r="OWD82" s="86"/>
      <c r="OWE82" s="86"/>
      <c r="OWF82" s="86"/>
      <c r="OWG82" s="86"/>
      <c r="OWH82" s="86"/>
      <c r="OWI82" s="86"/>
      <c r="OWJ82" s="86"/>
      <c r="OWK82" s="86"/>
      <c r="OWL82" s="86"/>
      <c r="OWM82" s="86"/>
      <c r="OWN82" s="86"/>
      <c r="OWO82" s="86"/>
      <c r="OWP82" s="86"/>
      <c r="OWQ82" s="86"/>
      <c r="OWR82" s="86"/>
      <c r="OWS82" s="86"/>
      <c r="OWT82" s="86"/>
      <c r="OWU82" s="86"/>
      <c r="OWV82" s="86"/>
      <c r="OWW82" s="86"/>
      <c r="OWX82" s="86"/>
      <c r="OWY82" s="86"/>
      <c r="OWZ82" s="86"/>
      <c r="OXA82" s="86"/>
      <c r="OXB82" s="86"/>
      <c r="OXC82" s="86"/>
      <c r="OXD82" s="86"/>
      <c r="OXE82" s="86"/>
      <c r="OXF82" s="86"/>
      <c r="OXG82" s="86"/>
      <c r="OXH82" s="86"/>
      <c r="OXI82" s="86"/>
      <c r="OXJ82" s="86"/>
      <c r="OXK82" s="86"/>
      <c r="OXL82" s="86"/>
      <c r="OXM82" s="86"/>
      <c r="OXN82" s="86"/>
      <c r="OXO82" s="86"/>
      <c r="OXP82" s="86"/>
      <c r="OXQ82" s="86"/>
      <c r="OXR82" s="86"/>
      <c r="OXS82" s="86"/>
      <c r="OXT82" s="86"/>
      <c r="OXU82" s="86"/>
      <c r="OXV82" s="86"/>
      <c r="OXW82" s="86"/>
      <c r="OXX82" s="86"/>
      <c r="OXY82" s="86"/>
      <c r="OXZ82" s="86"/>
      <c r="OYA82" s="86"/>
      <c r="OYB82" s="86"/>
      <c r="OYC82" s="86"/>
      <c r="OYD82" s="86"/>
      <c r="OYE82" s="86"/>
      <c r="OYF82" s="86"/>
      <c r="OYG82" s="86"/>
      <c r="OYH82" s="86"/>
      <c r="OYI82" s="86"/>
      <c r="OYJ82" s="86"/>
      <c r="OYK82" s="86"/>
      <c r="OYL82" s="86"/>
      <c r="OYM82" s="86"/>
      <c r="OYN82" s="86"/>
      <c r="OYO82" s="86"/>
      <c r="OYP82" s="86"/>
      <c r="OYQ82" s="86"/>
      <c r="OYR82" s="86"/>
      <c r="OYS82" s="86"/>
      <c r="OYT82" s="86"/>
      <c r="OYU82" s="86"/>
      <c r="OYV82" s="86"/>
      <c r="OYW82" s="86"/>
      <c r="OYX82" s="86"/>
      <c r="OYY82" s="86"/>
      <c r="OYZ82" s="86"/>
      <c r="OZA82" s="86"/>
      <c r="OZB82" s="86"/>
      <c r="OZC82" s="86"/>
      <c r="OZD82" s="86"/>
      <c r="OZE82" s="86"/>
      <c r="OZF82" s="86"/>
      <c r="OZG82" s="86"/>
      <c r="OZH82" s="86"/>
      <c r="OZI82" s="86"/>
      <c r="OZJ82" s="86"/>
      <c r="OZK82" s="86"/>
      <c r="OZL82" s="86"/>
      <c r="OZM82" s="86"/>
      <c r="OZN82" s="86"/>
      <c r="OZO82" s="86"/>
      <c r="OZP82" s="86"/>
      <c r="OZQ82" s="86"/>
      <c r="OZR82" s="86"/>
      <c r="OZS82" s="86"/>
      <c r="OZT82" s="86"/>
      <c r="OZU82" s="86"/>
      <c r="OZV82" s="86"/>
      <c r="OZW82" s="86"/>
      <c r="OZX82" s="86"/>
      <c r="OZY82" s="86"/>
      <c r="OZZ82" s="86"/>
      <c r="PAA82" s="86"/>
      <c r="PAB82" s="86"/>
      <c r="PAC82" s="86"/>
      <c r="PAD82" s="86"/>
      <c r="PAE82" s="86"/>
      <c r="PAF82" s="86"/>
      <c r="PAG82" s="86"/>
      <c r="PAH82" s="86"/>
      <c r="PAI82" s="86"/>
      <c r="PAJ82" s="86"/>
      <c r="PAK82" s="86"/>
      <c r="PAL82" s="86"/>
      <c r="PAM82" s="86"/>
      <c r="PAN82" s="86"/>
      <c r="PAO82" s="86"/>
      <c r="PAP82" s="86"/>
      <c r="PAQ82" s="86"/>
      <c r="PAR82" s="86"/>
      <c r="PAS82" s="86"/>
      <c r="PAT82" s="86"/>
      <c r="PAU82" s="86"/>
      <c r="PAV82" s="86"/>
      <c r="PAW82" s="86"/>
      <c r="PAX82" s="86"/>
      <c r="PAY82" s="86"/>
      <c r="PAZ82" s="86"/>
      <c r="PBA82" s="86"/>
      <c r="PBB82" s="86"/>
      <c r="PBC82" s="86"/>
      <c r="PBD82" s="86"/>
      <c r="PBE82" s="86"/>
      <c r="PBF82" s="86"/>
      <c r="PBG82" s="86"/>
      <c r="PBH82" s="86"/>
      <c r="PBI82" s="86"/>
      <c r="PBJ82" s="86"/>
      <c r="PBK82" s="86"/>
      <c r="PBL82" s="86"/>
      <c r="PBM82" s="86"/>
      <c r="PBN82" s="86"/>
      <c r="PBO82" s="86"/>
      <c r="PBP82" s="86"/>
      <c r="PBQ82" s="86"/>
      <c r="PBR82" s="86"/>
      <c r="PBS82" s="86"/>
      <c r="PBT82" s="86"/>
      <c r="PBU82" s="86"/>
      <c r="PBV82" s="86"/>
      <c r="PBW82" s="86"/>
      <c r="PBX82" s="86"/>
      <c r="PBY82" s="86"/>
      <c r="PBZ82" s="86"/>
      <c r="PCA82" s="86"/>
      <c r="PCB82" s="86"/>
      <c r="PCC82" s="86"/>
      <c r="PCD82" s="86"/>
      <c r="PCE82" s="86"/>
      <c r="PCF82" s="86"/>
      <c r="PCG82" s="86"/>
      <c r="PCH82" s="86"/>
      <c r="PCI82" s="86"/>
      <c r="PCJ82" s="86"/>
      <c r="PCK82" s="86"/>
      <c r="PCL82" s="86"/>
      <c r="PCM82" s="86"/>
      <c r="PCN82" s="86"/>
      <c r="PCO82" s="86"/>
      <c r="PCP82" s="86"/>
      <c r="PCQ82" s="86"/>
      <c r="PCR82" s="86"/>
      <c r="PCS82" s="86"/>
      <c r="PCT82" s="86"/>
      <c r="PCU82" s="86"/>
      <c r="PCV82" s="86"/>
      <c r="PCW82" s="86"/>
      <c r="PCX82" s="86"/>
      <c r="PCY82" s="86"/>
      <c r="PCZ82" s="86"/>
      <c r="PDA82" s="86"/>
      <c r="PDB82" s="86"/>
      <c r="PDC82" s="86"/>
      <c r="PDD82" s="86"/>
      <c r="PDE82" s="86"/>
      <c r="PDF82" s="86"/>
      <c r="PDG82" s="86"/>
      <c r="PDH82" s="86"/>
      <c r="PDI82" s="86"/>
      <c r="PDJ82" s="86"/>
      <c r="PDK82" s="86"/>
      <c r="PDL82" s="86"/>
      <c r="PDM82" s="86"/>
      <c r="PDN82" s="86"/>
      <c r="PDO82" s="86"/>
      <c r="PDP82" s="86"/>
      <c r="PDQ82" s="86"/>
      <c r="PDR82" s="86"/>
      <c r="PDS82" s="86"/>
      <c r="PDT82" s="86"/>
      <c r="PDU82" s="86"/>
      <c r="PDV82" s="86"/>
      <c r="PDW82" s="86"/>
      <c r="PDX82" s="86"/>
      <c r="PDY82" s="86"/>
      <c r="PDZ82" s="86"/>
      <c r="PEA82" s="86"/>
      <c r="PEB82" s="86"/>
      <c r="PEC82" s="86"/>
      <c r="PED82" s="86"/>
      <c r="PEE82" s="86"/>
      <c r="PEF82" s="86"/>
      <c r="PEG82" s="86"/>
      <c r="PEH82" s="86"/>
      <c r="PEI82" s="86"/>
      <c r="PEJ82" s="86"/>
      <c r="PEK82" s="86"/>
      <c r="PEL82" s="86"/>
      <c r="PEM82" s="86"/>
      <c r="PEN82" s="86"/>
      <c r="PEO82" s="86"/>
      <c r="PEP82" s="86"/>
      <c r="PEQ82" s="86"/>
      <c r="PER82" s="86"/>
      <c r="PES82" s="86"/>
      <c r="PET82" s="86"/>
      <c r="PEU82" s="86"/>
      <c r="PEV82" s="86"/>
      <c r="PEW82" s="86"/>
      <c r="PEX82" s="86"/>
      <c r="PEY82" s="86"/>
      <c r="PEZ82" s="86"/>
      <c r="PFA82" s="86"/>
      <c r="PFB82" s="86"/>
      <c r="PFC82" s="86"/>
      <c r="PFD82" s="86"/>
      <c r="PFE82" s="86"/>
      <c r="PFF82" s="86"/>
      <c r="PFG82" s="86"/>
      <c r="PFH82" s="86"/>
      <c r="PFI82" s="86"/>
      <c r="PFJ82" s="86"/>
      <c r="PFK82" s="86"/>
      <c r="PFL82" s="86"/>
      <c r="PFM82" s="86"/>
      <c r="PFN82" s="86"/>
      <c r="PFO82" s="86"/>
      <c r="PFP82" s="86"/>
      <c r="PFQ82" s="86"/>
      <c r="PFR82" s="86"/>
      <c r="PFS82" s="86"/>
      <c r="PFT82" s="86"/>
      <c r="PFU82" s="86"/>
      <c r="PFV82" s="86"/>
      <c r="PFW82" s="86"/>
      <c r="PFX82" s="86"/>
      <c r="PFY82" s="86"/>
      <c r="PFZ82" s="86"/>
      <c r="PGA82" s="86"/>
      <c r="PGB82" s="86"/>
      <c r="PGC82" s="86"/>
      <c r="PGD82" s="86"/>
      <c r="PGE82" s="86"/>
      <c r="PGF82" s="86"/>
      <c r="PGG82" s="86"/>
      <c r="PGH82" s="86"/>
      <c r="PGI82" s="86"/>
      <c r="PGJ82" s="86"/>
      <c r="PGK82" s="86"/>
      <c r="PGL82" s="86"/>
      <c r="PGM82" s="86"/>
      <c r="PGN82" s="86"/>
      <c r="PGO82" s="86"/>
      <c r="PGP82" s="86"/>
      <c r="PGQ82" s="86"/>
      <c r="PGR82" s="86"/>
      <c r="PGS82" s="86"/>
      <c r="PGT82" s="86"/>
      <c r="PGU82" s="86"/>
      <c r="PGV82" s="86"/>
      <c r="PGW82" s="86"/>
      <c r="PGX82" s="86"/>
      <c r="PGY82" s="86"/>
      <c r="PGZ82" s="86"/>
      <c r="PHA82" s="86"/>
      <c r="PHB82" s="86"/>
      <c r="PHC82" s="86"/>
      <c r="PHD82" s="86"/>
      <c r="PHE82" s="86"/>
      <c r="PHF82" s="86"/>
      <c r="PHG82" s="86"/>
      <c r="PHH82" s="86"/>
      <c r="PHI82" s="86"/>
      <c r="PHJ82" s="86"/>
      <c r="PHK82" s="86"/>
      <c r="PHL82" s="86"/>
      <c r="PHM82" s="86"/>
      <c r="PHN82" s="86"/>
      <c r="PHO82" s="86"/>
      <c r="PHP82" s="86"/>
      <c r="PHQ82" s="86"/>
      <c r="PHR82" s="86"/>
      <c r="PHS82" s="86"/>
      <c r="PHT82" s="86"/>
      <c r="PHU82" s="86"/>
      <c r="PHV82" s="86"/>
      <c r="PHW82" s="86"/>
      <c r="PHX82" s="86"/>
      <c r="PHY82" s="86"/>
      <c r="PHZ82" s="86"/>
      <c r="PIA82" s="86"/>
      <c r="PIB82" s="86"/>
      <c r="PIC82" s="86"/>
      <c r="PID82" s="86"/>
      <c r="PIE82" s="86"/>
      <c r="PIF82" s="86"/>
      <c r="PIG82" s="86"/>
      <c r="PIH82" s="86"/>
      <c r="PII82" s="86"/>
      <c r="PIJ82" s="86"/>
      <c r="PIK82" s="86"/>
      <c r="PIL82" s="86"/>
      <c r="PIM82" s="86"/>
      <c r="PIN82" s="86"/>
      <c r="PIO82" s="86"/>
      <c r="PIP82" s="86"/>
      <c r="PIQ82" s="86"/>
      <c r="PIR82" s="86"/>
      <c r="PIS82" s="86"/>
      <c r="PIT82" s="86"/>
      <c r="PIU82" s="86"/>
      <c r="PIV82" s="86"/>
      <c r="PIW82" s="86"/>
      <c r="PIX82" s="86"/>
      <c r="PIY82" s="86"/>
      <c r="PIZ82" s="86"/>
      <c r="PJA82" s="86"/>
      <c r="PJB82" s="86"/>
      <c r="PJC82" s="86"/>
      <c r="PJD82" s="86"/>
      <c r="PJE82" s="86"/>
      <c r="PJF82" s="86"/>
      <c r="PJG82" s="86"/>
      <c r="PJH82" s="86"/>
      <c r="PJI82" s="86"/>
      <c r="PJJ82" s="86"/>
      <c r="PJK82" s="86"/>
      <c r="PJL82" s="86"/>
      <c r="PJM82" s="86"/>
      <c r="PJN82" s="86"/>
      <c r="PJO82" s="86"/>
      <c r="PJP82" s="86"/>
      <c r="PJQ82" s="86"/>
      <c r="PJR82" s="86"/>
      <c r="PJS82" s="86"/>
      <c r="PJT82" s="86"/>
      <c r="PJU82" s="86"/>
      <c r="PJV82" s="86"/>
      <c r="PJW82" s="86"/>
      <c r="PJX82" s="86"/>
      <c r="PJY82" s="86"/>
      <c r="PJZ82" s="86"/>
      <c r="PKA82" s="86"/>
      <c r="PKB82" s="86"/>
      <c r="PKC82" s="86"/>
      <c r="PKD82" s="86"/>
      <c r="PKE82" s="86"/>
      <c r="PKF82" s="86"/>
      <c r="PKG82" s="86"/>
      <c r="PKH82" s="86"/>
      <c r="PKI82" s="86"/>
      <c r="PKJ82" s="86"/>
      <c r="PKK82" s="86"/>
      <c r="PKL82" s="86"/>
      <c r="PKM82" s="86"/>
      <c r="PKN82" s="86"/>
      <c r="PKO82" s="86"/>
      <c r="PKP82" s="86"/>
      <c r="PKQ82" s="86"/>
      <c r="PKR82" s="86"/>
      <c r="PKS82" s="86"/>
      <c r="PKT82" s="86"/>
      <c r="PKU82" s="86"/>
      <c r="PKV82" s="86"/>
      <c r="PKW82" s="86"/>
      <c r="PKX82" s="86"/>
      <c r="PKY82" s="86"/>
      <c r="PKZ82" s="86"/>
      <c r="PLA82" s="86"/>
      <c r="PLB82" s="86"/>
      <c r="PLC82" s="86"/>
      <c r="PLD82" s="86"/>
      <c r="PLE82" s="86"/>
      <c r="PLF82" s="86"/>
      <c r="PLG82" s="86"/>
      <c r="PLH82" s="86"/>
      <c r="PLI82" s="86"/>
      <c r="PLJ82" s="86"/>
      <c r="PLK82" s="86"/>
      <c r="PLL82" s="86"/>
      <c r="PLM82" s="86"/>
      <c r="PLN82" s="86"/>
      <c r="PLO82" s="86"/>
      <c r="PLP82" s="86"/>
      <c r="PLQ82" s="86"/>
      <c r="PLR82" s="86"/>
      <c r="PLS82" s="86"/>
      <c r="PLT82" s="86"/>
      <c r="PLU82" s="86"/>
      <c r="PLV82" s="86"/>
      <c r="PLW82" s="86"/>
      <c r="PLX82" s="86"/>
      <c r="PLY82" s="86"/>
      <c r="PLZ82" s="86"/>
      <c r="PMA82" s="86"/>
      <c r="PMB82" s="86"/>
      <c r="PMC82" s="86"/>
      <c r="PMD82" s="86"/>
      <c r="PME82" s="86"/>
      <c r="PMF82" s="86"/>
      <c r="PMG82" s="86"/>
      <c r="PMH82" s="86"/>
      <c r="PMI82" s="86"/>
      <c r="PMJ82" s="86"/>
      <c r="PMK82" s="86"/>
      <c r="PML82" s="86"/>
      <c r="PMM82" s="86"/>
      <c r="PMN82" s="86"/>
      <c r="PMO82" s="86"/>
      <c r="PMP82" s="86"/>
      <c r="PMQ82" s="86"/>
      <c r="PMR82" s="86"/>
      <c r="PMS82" s="86"/>
      <c r="PMT82" s="86"/>
      <c r="PMU82" s="86"/>
      <c r="PMV82" s="86"/>
      <c r="PMW82" s="86"/>
      <c r="PMX82" s="86"/>
      <c r="PMY82" s="86"/>
      <c r="PMZ82" s="86"/>
      <c r="PNA82" s="86"/>
      <c r="PNB82" s="86"/>
      <c r="PNC82" s="86"/>
      <c r="PND82" s="86"/>
      <c r="PNE82" s="86"/>
      <c r="PNF82" s="86"/>
      <c r="PNG82" s="86"/>
      <c r="PNH82" s="86"/>
      <c r="PNI82" s="86"/>
      <c r="PNJ82" s="86"/>
      <c r="PNK82" s="86"/>
      <c r="PNL82" s="86"/>
      <c r="PNM82" s="86"/>
      <c r="PNN82" s="86"/>
      <c r="PNO82" s="86"/>
      <c r="PNP82" s="86"/>
      <c r="PNQ82" s="86"/>
      <c r="PNR82" s="86"/>
      <c r="PNS82" s="86"/>
      <c r="PNT82" s="86"/>
      <c r="PNU82" s="86"/>
      <c r="PNV82" s="86"/>
      <c r="PNW82" s="86"/>
      <c r="PNX82" s="86"/>
      <c r="PNY82" s="86"/>
      <c r="PNZ82" s="86"/>
      <c r="POA82" s="86"/>
      <c r="POB82" s="86"/>
      <c r="POC82" s="86"/>
      <c r="POD82" s="86"/>
      <c r="POE82" s="86"/>
      <c r="POF82" s="86"/>
      <c r="POG82" s="86"/>
      <c r="POH82" s="86"/>
      <c r="POI82" s="86"/>
      <c r="POJ82" s="86"/>
      <c r="POK82" s="86"/>
      <c r="POL82" s="86"/>
      <c r="POM82" s="86"/>
      <c r="PON82" s="86"/>
      <c r="POO82" s="86"/>
      <c r="POP82" s="86"/>
      <c r="POQ82" s="86"/>
      <c r="POR82" s="86"/>
      <c r="POS82" s="86"/>
      <c r="POT82" s="86"/>
      <c r="POU82" s="86"/>
      <c r="POV82" s="86"/>
      <c r="POW82" s="86"/>
      <c r="POX82" s="86"/>
      <c r="POY82" s="86"/>
      <c r="POZ82" s="86"/>
      <c r="PPA82" s="86"/>
      <c r="PPB82" s="86"/>
      <c r="PPC82" s="86"/>
      <c r="PPD82" s="86"/>
      <c r="PPE82" s="86"/>
      <c r="PPF82" s="86"/>
      <c r="PPG82" s="86"/>
      <c r="PPH82" s="86"/>
      <c r="PPI82" s="86"/>
      <c r="PPJ82" s="86"/>
      <c r="PPK82" s="86"/>
      <c r="PPL82" s="86"/>
      <c r="PPM82" s="86"/>
      <c r="PPN82" s="86"/>
      <c r="PPO82" s="86"/>
      <c r="PPP82" s="86"/>
      <c r="PPQ82" s="86"/>
      <c r="PPR82" s="86"/>
      <c r="PPS82" s="86"/>
      <c r="PPT82" s="86"/>
      <c r="PPU82" s="86"/>
      <c r="PPV82" s="86"/>
      <c r="PPW82" s="86"/>
      <c r="PPX82" s="86"/>
      <c r="PPY82" s="86"/>
      <c r="PPZ82" s="86"/>
      <c r="PQA82" s="86"/>
      <c r="PQB82" s="86"/>
      <c r="PQC82" s="86"/>
      <c r="PQD82" s="86"/>
      <c r="PQE82" s="86"/>
      <c r="PQF82" s="86"/>
      <c r="PQG82" s="86"/>
      <c r="PQH82" s="86"/>
      <c r="PQI82" s="86"/>
      <c r="PQJ82" s="86"/>
      <c r="PQK82" s="86"/>
      <c r="PQL82" s="86"/>
      <c r="PQM82" s="86"/>
      <c r="PQN82" s="86"/>
      <c r="PQO82" s="86"/>
      <c r="PQP82" s="86"/>
      <c r="PQQ82" s="86"/>
      <c r="PQR82" s="86"/>
      <c r="PQS82" s="86"/>
      <c r="PQT82" s="86"/>
      <c r="PQU82" s="86"/>
      <c r="PQV82" s="86"/>
      <c r="PQW82" s="86"/>
      <c r="PQX82" s="86"/>
      <c r="PQY82" s="86"/>
      <c r="PQZ82" s="86"/>
      <c r="PRA82" s="86"/>
      <c r="PRB82" s="86"/>
      <c r="PRC82" s="86"/>
      <c r="PRD82" s="86"/>
      <c r="PRE82" s="86"/>
      <c r="PRF82" s="86"/>
      <c r="PRG82" s="86"/>
      <c r="PRH82" s="86"/>
      <c r="PRI82" s="86"/>
      <c r="PRJ82" s="86"/>
      <c r="PRK82" s="86"/>
      <c r="PRL82" s="86"/>
      <c r="PRM82" s="86"/>
      <c r="PRN82" s="86"/>
      <c r="PRO82" s="86"/>
      <c r="PRP82" s="86"/>
      <c r="PRQ82" s="86"/>
      <c r="PRR82" s="86"/>
      <c r="PRS82" s="86"/>
      <c r="PRT82" s="86"/>
      <c r="PRU82" s="86"/>
      <c r="PRV82" s="86"/>
      <c r="PRW82" s="86"/>
      <c r="PRX82" s="86"/>
      <c r="PRY82" s="86"/>
      <c r="PRZ82" s="86"/>
      <c r="PSA82" s="86"/>
      <c r="PSB82" s="86"/>
      <c r="PSC82" s="86"/>
      <c r="PSD82" s="86"/>
      <c r="PSE82" s="86"/>
      <c r="PSF82" s="86"/>
      <c r="PSG82" s="86"/>
      <c r="PSH82" s="86"/>
      <c r="PSI82" s="86"/>
      <c r="PSJ82" s="86"/>
      <c r="PSK82" s="86"/>
      <c r="PSL82" s="86"/>
      <c r="PSM82" s="86"/>
      <c r="PSN82" s="86"/>
      <c r="PSO82" s="86"/>
      <c r="PSP82" s="86"/>
      <c r="PSQ82" s="86"/>
      <c r="PSR82" s="86"/>
      <c r="PSS82" s="86"/>
      <c r="PST82" s="86"/>
      <c r="PSU82" s="86"/>
      <c r="PSV82" s="86"/>
      <c r="PSW82" s="86"/>
      <c r="PSX82" s="86"/>
      <c r="PSY82" s="86"/>
      <c r="PSZ82" s="86"/>
      <c r="PTA82" s="86"/>
      <c r="PTB82" s="86"/>
      <c r="PTC82" s="86"/>
      <c r="PTD82" s="86"/>
      <c r="PTE82" s="86"/>
      <c r="PTF82" s="86"/>
      <c r="PTG82" s="86"/>
      <c r="PTH82" s="86"/>
      <c r="PTI82" s="86"/>
      <c r="PTJ82" s="86"/>
      <c r="PTK82" s="86"/>
      <c r="PTL82" s="86"/>
      <c r="PTM82" s="86"/>
      <c r="PTN82" s="86"/>
      <c r="PTO82" s="86"/>
      <c r="PTP82" s="86"/>
      <c r="PTQ82" s="86"/>
      <c r="PTR82" s="86"/>
      <c r="PTS82" s="86"/>
      <c r="PTT82" s="86"/>
      <c r="PTU82" s="86"/>
      <c r="PTV82" s="86"/>
      <c r="PTW82" s="86"/>
      <c r="PTX82" s="86"/>
      <c r="PTY82" s="86"/>
      <c r="PTZ82" s="86"/>
      <c r="PUA82" s="86"/>
      <c r="PUB82" s="86"/>
      <c r="PUC82" s="86"/>
      <c r="PUD82" s="86"/>
      <c r="PUE82" s="86"/>
      <c r="PUF82" s="86"/>
      <c r="PUG82" s="86"/>
      <c r="PUH82" s="86"/>
      <c r="PUI82" s="86"/>
      <c r="PUJ82" s="86"/>
      <c r="PUK82" s="86"/>
      <c r="PUL82" s="86"/>
      <c r="PUM82" s="86"/>
      <c r="PUN82" s="86"/>
      <c r="PUO82" s="86"/>
      <c r="PUP82" s="86"/>
      <c r="PUQ82" s="86"/>
      <c r="PUR82" s="86"/>
      <c r="PUS82" s="86"/>
      <c r="PUT82" s="86"/>
      <c r="PUU82" s="86"/>
      <c r="PUV82" s="86"/>
      <c r="PUW82" s="86"/>
      <c r="PUX82" s="86"/>
      <c r="PUY82" s="86"/>
      <c r="PUZ82" s="86"/>
      <c r="PVA82" s="86"/>
      <c r="PVB82" s="86"/>
      <c r="PVC82" s="86"/>
      <c r="PVD82" s="86"/>
      <c r="PVE82" s="86"/>
      <c r="PVF82" s="86"/>
      <c r="PVG82" s="86"/>
      <c r="PVH82" s="86"/>
      <c r="PVI82" s="86"/>
      <c r="PVJ82" s="86"/>
      <c r="PVK82" s="86"/>
      <c r="PVL82" s="86"/>
      <c r="PVM82" s="86"/>
      <c r="PVN82" s="86"/>
      <c r="PVO82" s="86"/>
      <c r="PVP82" s="86"/>
      <c r="PVQ82" s="86"/>
      <c r="PVR82" s="86"/>
      <c r="PVS82" s="86"/>
      <c r="PVT82" s="86"/>
      <c r="PVU82" s="86"/>
      <c r="PVV82" s="86"/>
      <c r="PVW82" s="86"/>
      <c r="PVX82" s="86"/>
      <c r="PVY82" s="86"/>
      <c r="PVZ82" s="86"/>
      <c r="PWA82" s="86"/>
      <c r="PWB82" s="86"/>
      <c r="PWC82" s="86"/>
      <c r="PWD82" s="86"/>
      <c r="PWE82" s="86"/>
      <c r="PWF82" s="86"/>
      <c r="PWG82" s="86"/>
      <c r="PWH82" s="86"/>
      <c r="PWI82" s="86"/>
      <c r="PWJ82" s="86"/>
      <c r="PWK82" s="86"/>
      <c r="PWL82" s="86"/>
      <c r="PWM82" s="86"/>
      <c r="PWN82" s="86"/>
      <c r="PWO82" s="86"/>
      <c r="PWP82" s="86"/>
      <c r="PWQ82" s="86"/>
      <c r="PWR82" s="86"/>
      <c r="PWS82" s="86"/>
      <c r="PWT82" s="86"/>
      <c r="PWU82" s="86"/>
      <c r="PWV82" s="86"/>
      <c r="PWW82" s="86"/>
      <c r="PWX82" s="86"/>
      <c r="PWY82" s="86"/>
      <c r="PWZ82" s="86"/>
      <c r="PXA82" s="86"/>
      <c r="PXB82" s="86"/>
      <c r="PXC82" s="86"/>
      <c r="PXD82" s="86"/>
      <c r="PXE82" s="86"/>
      <c r="PXF82" s="86"/>
      <c r="PXG82" s="86"/>
      <c r="PXH82" s="86"/>
      <c r="PXI82" s="86"/>
      <c r="PXJ82" s="86"/>
      <c r="PXK82" s="86"/>
      <c r="PXL82" s="86"/>
      <c r="PXM82" s="86"/>
      <c r="PXN82" s="86"/>
      <c r="PXO82" s="86"/>
      <c r="PXP82" s="86"/>
      <c r="PXQ82" s="86"/>
      <c r="PXR82" s="86"/>
      <c r="PXS82" s="86"/>
      <c r="PXT82" s="86"/>
      <c r="PXU82" s="86"/>
      <c r="PXV82" s="86"/>
      <c r="PXW82" s="86"/>
      <c r="PXX82" s="86"/>
      <c r="PXY82" s="86"/>
      <c r="PXZ82" s="86"/>
      <c r="PYA82" s="86"/>
      <c r="PYB82" s="86"/>
      <c r="PYC82" s="86"/>
      <c r="PYD82" s="86"/>
      <c r="PYE82" s="86"/>
      <c r="PYF82" s="86"/>
      <c r="PYG82" s="86"/>
      <c r="PYH82" s="86"/>
      <c r="PYI82" s="86"/>
      <c r="PYJ82" s="86"/>
      <c r="PYK82" s="86"/>
      <c r="PYL82" s="86"/>
      <c r="PYM82" s="86"/>
      <c r="PYN82" s="86"/>
      <c r="PYO82" s="86"/>
      <c r="PYP82" s="86"/>
      <c r="PYQ82" s="86"/>
      <c r="PYR82" s="86"/>
      <c r="PYS82" s="86"/>
      <c r="PYT82" s="86"/>
      <c r="PYU82" s="86"/>
      <c r="PYV82" s="86"/>
      <c r="PYW82" s="86"/>
      <c r="PYX82" s="86"/>
      <c r="PYY82" s="86"/>
      <c r="PYZ82" s="86"/>
      <c r="PZA82" s="86"/>
      <c r="PZB82" s="86"/>
      <c r="PZC82" s="86"/>
      <c r="PZD82" s="86"/>
      <c r="PZE82" s="86"/>
      <c r="PZF82" s="86"/>
      <c r="PZG82" s="86"/>
      <c r="PZH82" s="86"/>
      <c r="PZI82" s="86"/>
      <c r="PZJ82" s="86"/>
      <c r="PZK82" s="86"/>
      <c r="PZL82" s="86"/>
      <c r="PZM82" s="86"/>
      <c r="PZN82" s="86"/>
      <c r="PZO82" s="86"/>
      <c r="PZP82" s="86"/>
      <c r="PZQ82" s="86"/>
      <c r="PZR82" s="86"/>
      <c r="PZS82" s="86"/>
      <c r="PZT82" s="86"/>
      <c r="PZU82" s="86"/>
      <c r="PZV82" s="86"/>
      <c r="PZW82" s="86"/>
      <c r="PZX82" s="86"/>
      <c r="PZY82" s="86"/>
      <c r="PZZ82" s="86"/>
      <c r="QAA82" s="86"/>
      <c r="QAB82" s="86"/>
      <c r="QAC82" s="86"/>
      <c r="QAD82" s="86"/>
      <c r="QAE82" s="86"/>
      <c r="QAF82" s="86"/>
      <c r="QAG82" s="86"/>
      <c r="QAH82" s="86"/>
      <c r="QAI82" s="86"/>
      <c r="QAJ82" s="86"/>
      <c r="QAK82" s="86"/>
      <c r="QAL82" s="86"/>
      <c r="QAM82" s="86"/>
      <c r="QAN82" s="86"/>
      <c r="QAO82" s="86"/>
      <c r="QAP82" s="86"/>
      <c r="QAQ82" s="86"/>
      <c r="QAR82" s="86"/>
      <c r="QAS82" s="86"/>
      <c r="QAT82" s="86"/>
      <c r="QAU82" s="86"/>
      <c r="QAV82" s="86"/>
      <c r="QAW82" s="86"/>
      <c r="QAX82" s="86"/>
      <c r="QAY82" s="86"/>
      <c r="QAZ82" s="86"/>
      <c r="QBA82" s="86"/>
      <c r="QBB82" s="86"/>
      <c r="QBC82" s="86"/>
      <c r="QBD82" s="86"/>
      <c r="QBE82" s="86"/>
      <c r="QBF82" s="86"/>
      <c r="QBG82" s="86"/>
      <c r="QBH82" s="86"/>
      <c r="QBI82" s="86"/>
      <c r="QBJ82" s="86"/>
      <c r="QBK82" s="86"/>
      <c r="QBL82" s="86"/>
      <c r="QBM82" s="86"/>
      <c r="QBN82" s="86"/>
      <c r="QBO82" s="86"/>
      <c r="QBP82" s="86"/>
      <c r="QBQ82" s="86"/>
      <c r="QBR82" s="86"/>
      <c r="QBS82" s="86"/>
      <c r="QBT82" s="86"/>
      <c r="QBU82" s="86"/>
      <c r="QBV82" s="86"/>
      <c r="QBW82" s="86"/>
      <c r="QBX82" s="86"/>
      <c r="QBY82" s="86"/>
      <c r="QBZ82" s="86"/>
      <c r="QCA82" s="86"/>
      <c r="QCB82" s="86"/>
      <c r="QCC82" s="86"/>
      <c r="QCD82" s="86"/>
      <c r="QCE82" s="86"/>
      <c r="QCF82" s="86"/>
      <c r="QCG82" s="86"/>
      <c r="QCH82" s="86"/>
      <c r="QCI82" s="86"/>
      <c r="QCJ82" s="86"/>
      <c r="QCK82" s="86"/>
      <c r="QCL82" s="86"/>
      <c r="QCM82" s="86"/>
      <c r="QCN82" s="86"/>
      <c r="QCO82" s="86"/>
      <c r="QCP82" s="86"/>
      <c r="QCQ82" s="86"/>
      <c r="QCR82" s="86"/>
      <c r="QCS82" s="86"/>
      <c r="QCT82" s="86"/>
      <c r="QCU82" s="86"/>
      <c r="QCV82" s="86"/>
      <c r="QCW82" s="86"/>
      <c r="QCX82" s="86"/>
      <c r="QCY82" s="86"/>
      <c r="QCZ82" s="86"/>
      <c r="QDA82" s="86"/>
      <c r="QDB82" s="86"/>
      <c r="QDC82" s="86"/>
      <c r="QDD82" s="86"/>
      <c r="QDE82" s="86"/>
      <c r="QDF82" s="86"/>
      <c r="QDG82" s="86"/>
      <c r="QDH82" s="86"/>
      <c r="QDI82" s="86"/>
      <c r="QDJ82" s="86"/>
      <c r="QDK82" s="86"/>
      <c r="QDL82" s="86"/>
      <c r="QDM82" s="86"/>
      <c r="QDN82" s="86"/>
      <c r="QDO82" s="86"/>
      <c r="QDP82" s="86"/>
      <c r="QDQ82" s="86"/>
      <c r="QDR82" s="86"/>
      <c r="QDS82" s="86"/>
      <c r="QDT82" s="86"/>
      <c r="QDU82" s="86"/>
      <c r="QDV82" s="86"/>
      <c r="QDW82" s="86"/>
      <c r="QDX82" s="86"/>
      <c r="QDY82" s="86"/>
      <c r="QDZ82" s="86"/>
      <c r="QEA82" s="86"/>
      <c r="QEB82" s="86"/>
      <c r="QEC82" s="86"/>
      <c r="QED82" s="86"/>
      <c r="QEE82" s="86"/>
      <c r="QEF82" s="86"/>
      <c r="QEG82" s="86"/>
      <c r="QEH82" s="86"/>
      <c r="QEI82" s="86"/>
      <c r="QEJ82" s="86"/>
      <c r="QEK82" s="86"/>
      <c r="QEL82" s="86"/>
      <c r="QEM82" s="86"/>
      <c r="QEN82" s="86"/>
      <c r="QEO82" s="86"/>
      <c r="QEP82" s="86"/>
      <c r="QEQ82" s="86"/>
      <c r="QER82" s="86"/>
      <c r="QES82" s="86"/>
      <c r="QET82" s="86"/>
      <c r="QEU82" s="86"/>
      <c r="QEV82" s="86"/>
      <c r="QEW82" s="86"/>
      <c r="QEX82" s="86"/>
      <c r="QEY82" s="86"/>
      <c r="QEZ82" s="86"/>
      <c r="QFA82" s="86"/>
      <c r="QFB82" s="86"/>
      <c r="QFC82" s="86"/>
      <c r="QFD82" s="86"/>
      <c r="QFE82" s="86"/>
      <c r="QFF82" s="86"/>
      <c r="QFG82" s="86"/>
      <c r="QFH82" s="86"/>
      <c r="QFI82" s="86"/>
      <c r="QFJ82" s="86"/>
      <c r="QFK82" s="86"/>
      <c r="QFL82" s="86"/>
      <c r="QFM82" s="86"/>
      <c r="QFN82" s="86"/>
      <c r="QFO82" s="86"/>
      <c r="QFP82" s="86"/>
      <c r="QFQ82" s="86"/>
      <c r="QFR82" s="86"/>
      <c r="QFS82" s="86"/>
      <c r="QFT82" s="86"/>
      <c r="QFU82" s="86"/>
      <c r="QFV82" s="86"/>
      <c r="QFW82" s="86"/>
      <c r="QFX82" s="86"/>
      <c r="QFY82" s="86"/>
      <c r="QFZ82" s="86"/>
      <c r="QGA82" s="86"/>
      <c r="QGB82" s="86"/>
      <c r="QGC82" s="86"/>
      <c r="QGD82" s="86"/>
      <c r="QGE82" s="86"/>
      <c r="QGF82" s="86"/>
      <c r="QGG82" s="86"/>
      <c r="QGH82" s="86"/>
      <c r="QGI82" s="86"/>
      <c r="QGJ82" s="86"/>
      <c r="QGK82" s="86"/>
      <c r="QGL82" s="86"/>
      <c r="QGM82" s="86"/>
      <c r="QGN82" s="86"/>
      <c r="QGO82" s="86"/>
      <c r="QGP82" s="86"/>
      <c r="QGQ82" s="86"/>
      <c r="QGR82" s="86"/>
      <c r="QGS82" s="86"/>
      <c r="QGT82" s="86"/>
      <c r="QGU82" s="86"/>
      <c r="QGV82" s="86"/>
      <c r="QGW82" s="86"/>
      <c r="QGX82" s="86"/>
      <c r="QGY82" s="86"/>
      <c r="QGZ82" s="86"/>
      <c r="QHA82" s="86"/>
      <c r="QHB82" s="86"/>
      <c r="QHC82" s="86"/>
      <c r="QHD82" s="86"/>
      <c r="QHE82" s="86"/>
      <c r="QHF82" s="86"/>
      <c r="QHG82" s="86"/>
      <c r="QHH82" s="86"/>
      <c r="QHI82" s="86"/>
      <c r="QHJ82" s="86"/>
      <c r="QHK82" s="86"/>
      <c r="QHL82" s="86"/>
      <c r="QHM82" s="86"/>
      <c r="QHN82" s="86"/>
      <c r="QHO82" s="86"/>
      <c r="QHP82" s="86"/>
      <c r="QHQ82" s="86"/>
      <c r="QHR82" s="86"/>
      <c r="QHS82" s="86"/>
      <c r="QHT82" s="86"/>
      <c r="QHU82" s="86"/>
      <c r="QHV82" s="86"/>
      <c r="QHW82" s="86"/>
      <c r="QHX82" s="86"/>
      <c r="QHY82" s="86"/>
      <c r="QHZ82" s="86"/>
      <c r="QIA82" s="86"/>
      <c r="QIB82" s="86"/>
      <c r="QIC82" s="86"/>
      <c r="QID82" s="86"/>
      <c r="QIE82" s="86"/>
      <c r="QIF82" s="86"/>
      <c r="QIG82" s="86"/>
      <c r="QIH82" s="86"/>
      <c r="QII82" s="86"/>
      <c r="QIJ82" s="86"/>
      <c r="QIK82" s="86"/>
      <c r="QIL82" s="86"/>
      <c r="QIM82" s="86"/>
      <c r="QIN82" s="86"/>
      <c r="QIO82" s="86"/>
      <c r="QIP82" s="86"/>
      <c r="QIQ82" s="86"/>
      <c r="QIR82" s="86"/>
      <c r="QIS82" s="86"/>
      <c r="QIT82" s="86"/>
      <c r="QIU82" s="86"/>
      <c r="QIV82" s="86"/>
      <c r="QIW82" s="86"/>
      <c r="QIX82" s="86"/>
      <c r="QIY82" s="86"/>
      <c r="QIZ82" s="86"/>
      <c r="QJA82" s="86"/>
      <c r="QJB82" s="86"/>
      <c r="QJC82" s="86"/>
      <c r="QJD82" s="86"/>
      <c r="QJE82" s="86"/>
      <c r="QJF82" s="86"/>
      <c r="QJG82" s="86"/>
      <c r="QJH82" s="86"/>
      <c r="QJI82" s="86"/>
      <c r="QJJ82" s="86"/>
      <c r="QJK82" s="86"/>
      <c r="QJL82" s="86"/>
      <c r="QJM82" s="86"/>
      <c r="QJN82" s="86"/>
      <c r="QJO82" s="86"/>
      <c r="QJP82" s="86"/>
      <c r="QJQ82" s="86"/>
      <c r="QJR82" s="86"/>
      <c r="QJS82" s="86"/>
      <c r="QJT82" s="86"/>
      <c r="QJU82" s="86"/>
      <c r="QJV82" s="86"/>
      <c r="QJW82" s="86"/>
      <c r="QJX82" s="86"/>
      <c r="QJY82" s="86"/>
      <c r="QJZ82" s="86"/>
      <c r="QKA82" s="86"/>
      <c r="QKB82" s="86"/>
      <c r="QKC82" s="86"/>
      <c r="QKD82" s="86"/>
      <c r="QKE82" s="86"/>
      <c r="QKF82" s="86"/>
      <c r="QKG82" s="86"/>
      <c r="QKH82" s="86"/>
      <c r="QKI82" s="86"/>
      <c r="QKJ82" s="86"/>
      <c r="QKK82" s="86"/>
      <c r="QKL82" s="86"/>
      <c r="QKM82" s="86"/>
      <c r="QKN82" s="86"/>
      <c r="QKO82" s="86"/>
      <c r="QKP82" s="86"/>
      <c r="QKQ82" s="86"/>
      <c r="QKR82" s="86"/>
      <c r="QKS82" s="86"/>
      <c r="QKT82" s="86"/>
      <c r="QKU82" s="86"/>
      <c r="QKV82" s="86"/>
      <c r="QKW82" s="86"/>
      <c r="QKX82" s="86"/>
      <c r="QKY82" s="86"/>
      <c r="QKZ82" s="86"/>
      <c r="QLA82" s="86"/>
      <c r="QLB82" s="86"/>
      <c r="QLC82" s="86"/>
      <c r="QLD82" s="86"/>
      <c r="QLE82" s="86"/>
      <c r="QLF82" s="86"/>
      <c r="QLG82" s="86"/>
      <c r="QLH82" s="86"/>
      <c r="QLI82" s="86"/>
      <c r="QLJ82" s="86"/>
      <c r="QLK82" s="86"/>
      <c r="QLL82" s="86"/>
      <c r="QLM82" s="86"/>
      <c r="QLN82" s="86"/>
      <c r="QLO82" s="86"/>
      <c r="QLP82" s="86"/>
      <c r="QLQ82" s="86"/>
      <c r="QLR82" s="86"/>
      <c r="QLS82" s="86"/>
      <c r="QLT82" s="86"/>
      <c r="QLU82" s="86"/>
      <c r="QLV82" s="86"/>
      <c r="QLW82" s="86"/>
      <c r="QLX82" s="86"/>
      <c r="QLY82" s="86"/>
      <c r="QLZ82" s="86"/>
      <c r="QMA82" s="86"/>
      <c r="QMB82" s="86"/>
      <c r="QMC82" s="86"/>
      <c r="QMD82" s="86"/>
      <c r="QME82" s="86"/>
      <c r="QMF82" s="86"/>
      <c r="QMG82" s="86"/>
      <c r="QMH82" s="86"/>
      <c r="QMI82" s="86"/>
      <c r="QMJ82" s="86"/>
      <c r="QMK82" s="86"/>
      <c r="QML82" s="86"/>
      <c r="QMM82" s="86"/>
      <c r="QMN82" s="86"/>
      <c r="QMO82" s="86"/>
      <c r="QMP82" s="86"/>
      <c r="QMQ82" s="86"/>
      <c r="QMR82" s="86"/>
      <c r="QMS82" s="86"/>
      <c r="QMT82" s="86"/>
      <c r="QMU82" s="86"/>
      <c r="QMV82" s="86"/>
      <c r="QMW82" s="86"/>
      <c r="QMX82" s="86"/>
      <c r="QMY82" s="86"/>
      <c r="QMZ82" s="86"/>
      <c r="QNA82" s="86"/>
      <c r="QNB82" s="86"/>
      <c r="QNC82" s="86"/>
      <c r="QND82" s="86"/>
      <c r="QNE82" s="86"/>
      <c r="QNF82" s="86"/>
      <c r="QNG82" s="86"/>
      <c r="QNH82" s="86"/>
      <c r="QNI82" s="86"/>
      <c r="QNJ82" s="86"/>
      <c r="QNK82" s="86"/>
      <c r="QNL82" s="86"/>
      <c r="QNM82" s="86"/>
      <c r="QNN82" s="86"/>
      <c r="QNO82" s="86"/>
      <c r="QNP82" s="86"/>
      <c r="QNQ82" s="86"/>
      <c r="QNR82" s="86"/>
      <c r="QNS82" s="86"/>
      <c r="QNT82" s="86"/>
      <c r="QNU82" s="86"/>
      <c r="QNV82" s="86"/>
      <c r="QNW82" s="86"/>
      <c r="QNX82" s="86"/>
      <c r="QNY82" s="86"/>
      <c r="QNZ82" s="86"/>
      <c r="QOA82" s="86"/>
      <c r="QOB82" s="86"/>
      <c r="QOC82" s="86"/>
      <c r="QOD82" s="86"/>
      <c r="QOE82" s="86"/>
      <c r="QOF82" s="86"/>
      <c r="QOG82" s="86"/>
      <c r="QOH82" s="86"/>
      <c r="QOI82" s="86"/>
      <c r="QOJ82" s="86"/>
      <c r="QOK82" s="86"/>
      <c r="QOL82" s="86"/>
      <c r="QOM82" s="86"/>
      <c r="QON82" s="86"/>
      <c r="QOO82" s="86"/>
      <c r="QOP82" s="86"/>
      <c r="QOQ82" s="86"/>
      <c r="QOR82" s="86"/>
      <c r="QOS82" s="86"/>
      <c r="QOT82" s="86"/>
      <c r="QOU82" s="86"/>
      <c r="QOV82" s="86"/>
      <c r="QOW82" s="86"/>
      <c r="QOX82" s="86"/>
      <c r="QOY82" s="86"/>
      <c r="QOZ82" s="86"/>
      <c r="QPA82" s="86"/>
      <c r="QPB82" s="86"/>
      <c r="QPC82" s="86"/>
      <c r="QPD82" s="86"/>
      <c r="QPE82" s="86"/>
      <c r="QPF82" s="86"/>
      <c r="QPG82" s="86"/>
      <c r="QPH82" s="86"/>
      <c r="QPI82" s="86"/>
      <c r="QPJ82" s="86"/>
      <c r="QPK82" s="86"/>
      <c r="QPL82" s="86"/>
      <c r="QPM82" s="86"/>
      <c r="QPN82" s="86"/>
      <c r="QPO82" s="86"/>
      <c r="QPP82" s="86"/>
      <c r="QPQ82" s="86"/>
      <c r="QPR82" s="86"/>
      <c r="QPS82" s="86"/>
      <c r="QPT82" s="86"/>
      <c r="QPU82" s="86"/>
      <c r="QPV82" s="86"/>
      <c r="QPW82" s="86"/>
      <c r="QPX82" s="86"/>
      <c r="QPY82" s="86"/>
      <c r="QPZ82" s="86"/>
      <c r="QQA82" s="86"/>
      <c r="QQB82" s="86"/>
      <c r="QQC82" s="86"/>
      <c r="QQD82" s="86"/>
      <c r="QQE82" s="86"/>
      <c r="QQF82" s="86"/>
      <c r="QQG82" s="86"/>
      <c r="QQH82" s="86"/>
      <c r="QQI82" s="86"/>
      <c r="QQJ82" s="86"/>
      <c r="QQK82" s="86"/>
      <c r="QQL82" s="86"/>
      <c r="QQM82" s="86"/>
      <c r="QQN82" s="86"/>
      <c r="QQO82" s="86"/>
      <c r="QQP82" s="86"/>
      <c r="QQQ82" s="86"/>
      <c r="QQR82" s="86"/>
      <c r="QQS82" s="86"/>
      <c r="QQT82" s="86"/>
      <c r="QQU82" s="86"/>
      <c r="QQV82" s="86"/>
      <c r="QQW82" s="86"/>
      <c r="QQX82" s="86"/>
      <c r="QQY82" s="86"/>
      <c r="QQZ82" s="86"/>
      <c r="QRA82" s="86"/>
      <c r="QRB82" s="86"/>
      <c r="QRC82" s="86"/>
      <c r="QRD82" s="86"/>
      <c r="QRE82" s="86"/>
      <c r="QRF82" s="86"/>
      <c r="QRG82" s="86"/>
      <c r="QRH82" s="86"/>
      <c r="QRI82" s="86"/>
      <c r="QRJ82" s="86"/>
      <c r="QRK82" s="86"/>
      <c r="QRL82" s="86"/>
      <c r="QRM82" s="86"/>
      <c r="QRN82" s="86"/>
      <c r="QRO82" s="86"/>
      <c r="QRP82" s="86"/>
      <c r="QRQ82" s="86"/>
      <c r="QRR82" s="86"/>
      <c r="QRS82" s="86"/>
      <c r="QRT82" s="86"/>
      <c r="QRU82" s="86"/>
      <c r="QRV82" s="86"/>
      <c r="QRW82" s="86"/>
      <c r="QRX82" s="86"/>
      <c r="QRY82" s="86"/>
      <c r="QRZ82" s="86"/>
      <c r="QSA82" s="86"/>
      <c r="QSB82" s="86"/>
      <c r="QSC82" s="86"/>
      <c r="QSD82" s="86"/>
      <c r="QSE82" s="86"/>
      <c r="QSF82" s="86"/>
      <c r="QSG82" s="86"/>
      <c r="QSH82" s="86"/>
      <c r="QSI82" s="86"/>
      <c r="QSJ82" s="86"/>
      <c r="QSK82" s="86"/>
      <c r="QSL82" s="86"/>
      <c r="QSM82" s="86"/>
      <c r="QSN82" s="86"/>
      <c r="QSO82" s="86"/>
      <c r="QSP82" s="86"/>
      <c r="QSQ82" s="86"/>
      <c r="QSR82" s="86"/>
      <c r="QSS82" s="86"/>
      <c r="QST82" s="86"/>
      <c r="QSU82" s="86"/>
      <c r="QSV82" s="86"/>
      <c r="QSW82" s="86"/>
      <c r="QSX82" s="86"/>
      <c r="QSY82" s="86"/>
      <c r="QSZ82" s="86"/>
      <c r="QTA82" s="86"/>
      <c r="QTB82" s="86"/>
      <c r="QTC82" s="86"/>
      <c r="QTD82" s="86"/>
      <c r="QTE82" s="86"/>
      <c r="QTF82" s="86"/>
      <c r="QTG82" s="86"/>
      <c r="QTH82" s="86"/>
      <c r="QTI82" s="86"/>
      <c r="QTJ82" s="86"/>
      <c r="QTK82" s="86"/>
      <c r="QTL82" s="86"/>
      <c r="QTM82" s="86"/>
      <c r="QTN82" s="86"/>
      <c r="QTO82" s="86"/>
      <c r="QTP82" s="86"/>
      <c r="QTQ82" s="86"/>
      <c r="QTR82" s="86"/>
      <c r="QTS82" s="86"/>
      <c r="QTT82" s="86"/>
      <c r="QTU82" s="86"/>
      <c r="QTV82" s="86"/>
      <c r="QTW82" s="86"/>
      <c r="QTX82" s="86"/>
      <c r="QTY82" s="86"/>
      <c r="QTZ82" s="86"/>
      <c r="QUA82" s="86"/>
      <c r="QUB82" s="86"/>
      <c r="QUC82" s="86"/>
      <c r="QUD82" s="86"/>
      <c r="QUE82" s="86"/>
      <c r="QUF82" s="86"/>
      <c r="QUG82" s="86"/>
      <c r="QUH82" s="86"/>
      <c r="QUI82" s="86"/>
      <c r="QUJ82" s="86"/>
      <c r="QUK82" s="86"/>
      <c r="QUL82" s="86"/>
      <c r="QUM82" s="86"/>
      <c r="QUN82" s="86"/>
      <c r="QUO82" s="86"/>
      <c r="QUP82" s="86"/>
      <c r="QUQ82" s="86"/>
      <c r="QUR82" s="86"/>
      <c r="QUS82" s="86"/>
      <c r="QUT82" s="86"/>
      <c r="QUU82" s="86"/>
      <c r="QUV82" s="86"/>
      <c r="QUW82" s="86"/>
      <c r="QUX82" s="86"/>
      <c r="QUY82" s="86"/>
      <c r="QUZ82" s="86"/>
      <c r="QVA82" s="86"/>
      <c r="QVB82" s="86"/>
      <c r="QVC82" s="86"/>
      <c r="QVD82" s="86"/>
      <c r="QVE82" s="86"/>
      <c r="QVF82" s="86"/>
      <c r="QVG82" s="86"/>
      <c r="QVH82" s="86"/>
      <c r="QVI82" s="86"/>
      <c r="QVJ82" s="86"/>
      <c r="QVK82" s="86"/>
      <c r="QVL82" s="86"/>
      <c r="QVM82" s="86"/>
      <c r="QVN82" s="86"/>
      <c r="QVO82" s="86"/>
      <c r="QVP82" s="86"/>
      <c r="QVQ82" s="86"/>
      <c r="QVR82" s="86"/>
      <c r="QVS82" s="86"/>
      <c r="QVT82" s="86"/>
      <c r="QVU82" s="86"/>
      <c r="QVV82" s="86"/>
      <c r="QVW82" s="86"/>
      <c r="QVX82" s="86"/>
      <c r="QVY82" s="86"/>
      <c r="QVZ82" s="86"/>
      <c r="QWA82" s="86"/>
      <c r="QWB82" s="86"/>
      <c r="QWC82" s="86"/>
      <c r="QWD82" s="86"/>
      <c r="QWE82" s="86"/>
      <c r="QWF82" s="86"/>
      <c r="QWG82" s="86"/>
      <c r="QWH82" s="86"/>
      <c r="QWI82" s="86"/>
      <c r="QWJ82" s="86"/>
      <c r="QWK82" s="86"/>
      <c r="QWL82" s="86"/>
      <c r="QWM82" s="86"/>
      <c r="QWN82" s="86"/>
      <c r="QWO82" s="86"/>
      <c r="QWP82" s="86"/>
      <c r="QWQ82" s="86"/>
      <c r="QWR82" s="86"/>
      <c r="QWS82" s="86"/>
      <c r="QWT82" s="86"/>
      <c r="QWU82" s="86"/>
      <c r="QWV82" s="86"/>
      <c r="QWW82" s="86"/>
      <c r="QWX82" s="86"/>
      <c r="QWY82" s="86"/>
      <c r="QWZ82" s="86"/>
      <c r="QXA82" s="86"/>
      <c r="QXB82" s="86"/>
      <c r="QXC82" s="86"/>
      <c r="QXD82" s="86"/>
      <c r="QXE82" s="86"/>
      <c r="QXF82" s="86"/>
      <c r="QXG82" s="86"/>
      <c r="QXH82" s="86"/>
      <c r="QXI82" s="86"/>
      <c r="QXJ82" s="86"/>
      <c r="QXK82" s="86"/>
      <c r="QXL82" s="86"/>
      <c r="QXM82" s="86"/>
      <c r="QXN82" s="86"/>
      <c r="QXO82" s="86"/>
      <c r="QXP82" s="86"/>
      <c r="QXQ82" s="86"/>
      <c r="QXR82" s="86"/>
      <c r="QXS82" s="86"/>
      <c r="QXT82" s="86"/>
      <c r="QXU82" s="86"/>
      <c r="QXV82" s="86"/>
      <c r="QXW82" s="86"/>
      <c r="QXX82" s="86"/>
      <c r="QXY82" s="86"/>
      <c r="QXZ82" s="86"/>
      <c r="QYA82" s="86"/>
      <c r="QYB82" s="86"/>
      <c r="QYC82" s="86"/>
      <c r="QYD82" s="86"/>
      <c r="QYE82" s="86"/>
      <c r="QYF82" s="86"/>
      <c r="QYG82" s="86"/>
      <c r="QYH82" s="86"/>
      <c r="QYI82" s="86"/>
      <c r="QYJ82" s="86"/>
      <c r="QYK82" s="86"/>
      <c r="QYL82" s="86"/>
      <c r="QYM82" s="86"/>
      <c r="QYN82" s="86"/>
      <c r="QYO82" s="86"/>
      <c r="QYP82" s="86"/>
      <c r="QYQ82" s="86"/>
      <c r="QYR82" s="86"/>
      <c r="QYS82" s="86"/>
      <c r="QYT82" s="86"/>
      <c r="QYU82" s="86"/>
      <c r="QYV82" s="86"/>
      <c r="QYW82" s="86"/>
      <c r="QYX82" s="86"/>
      <c r="QYY82" s="86"/>
      <c r="QYZ82" s="86"/>
      <c r="QZA82" s="86"/>
      <c r="QZB82" s="86"/>
      <c r="QZC82" s="86"/>
      <c r="QZD82" s="86"/>
      <c r="QZE82" s="86"/>
      <c r="QZF82" s="86"/>
      <c r="QZG82" s="86"/>
      <c r="QZH82" s="86"/>
      <c r="QZI82" s="86"/>
      <c r="QZJ82" s="86"/>
      <c r="QZK82" s="86"/>
      <c r="QZL82" s="86"/>
      <c r="QZM82" s="86"/>
      <c r="QZN82" s="86"/>
      <c r="QZO82" s="86"/>
      <c r="QZP82" s="86"/>
      <c r="QZQ82" s="86"/>
      <c r="QZR82" s="86"/>
      <c r="QZS82" s="86"/>
      <c r="QZT82" s="86"/>
      <c r="QZU82" s="86"/>
      <c r="QZV82" s="86"/>
      <c r="QZW82" s="86"/>
      <c r="QZX82" s="86"/>
      <c r="QZY82" s="86"/>
      <c r="QZZ82" s="86"/>
      <c r="RAA82" s="86"/>
      <c r="RAB82" s="86"/>
      <c r="RAC82" s="86"/>
      <c r="RAD82" s="86"/>
      <c r="RAE82" s="86"/>
      <c r="RAF82" s="86"/>
      <c r="RAG82" s="86"/>
      <c r="RAH82" s="86"/>
      <c r="RAI82" s="86"/>
      <c r="RAJ82" s="86"/>
      <c r="RAK82" s="86"/>
      <c r="RAL82" s="86"/>
      <c r="RAM82" s="86"/>
      <c r="RAN82" s="86"/>
      <c r="RAO82" s="86"/>
      <c r="RAP82" s="86"/>
      <c r="RAQ82" s="86"/>
      <c r="RAR82" s="86"/>
      <c r="RAS82" s="86"/>
      <c r="RAT82" s="86"/>
      <c r="RAU82" s="86"/>
      <c r="RAV82" s="86"/>
      <c r="RAW82" s="86"/>
      <c r="RAX82" s="86"/>
      <c r="RAY82" s="86"/>
      <c r="RAZ82" s="86"/>
      <c r="RBA82" s="86"/>
      <c r="RBB82" s="86"/>
      <c r="RBC82" s="86"/>
      <c r="RBD82" s="86"/>
      <c r="RBE82" s="86"/>
      <c r="RBF82" s="86"/>
      <c r="RBG82" s="86"/>
      <c r="RBH82" s="86"/>
      <c r="RBI82" s="86"/>
      <c r="RBJ82" s="86"/>
      <c r="RBK82" s="86"/>
      <c r="RBL82" s="86"/>
      <c r="RBM82" s="86"/>
      <c r="RBN82" s="86"/>
      <c r="RBO82" s="86"/>
      <c r="RBP82" s="86"/>
      <c r="RBQ82" s="86"/>
      <c r="RBR82" s="86"/>
      <c r="RBS82" s="86"/>
      <c r="RBT82" s="86"/>
      <c r="RBU82" s="86"/>
      <c r="RBV82" s="86"/>
      <c r="RBW82" s="86"/>
      <c r="RBX82" s="86"/>
      <c r="RBY82" s="86"/>
      <c r="RBZ82" s="86"/>
      <c r="RCA82" s="86"/>
      <c r="RCB82" s="86"/>
      <c r="RCC82" s="86"/>
      <c r="RCD82" s="86"/>
      <c r="RCE82" s="86"/>
      <c r="RCF82" s="86"/>
      <c r="RCG82" s="86"/>
      <c r="RCH82" s="86"/>
      <c r="RCI82" s="86"/>
      <c r="RCJ82" s="86"/>
      <c r="RCK82" s="86"/>
      <c r="RCL82" s="86"/>
      <c r="RCM82" s="86"/>
      <c r="RCN82" s="86"/>
      <c r="RCO82" s="86"/>
      <c r="RCP82" s="86"/>
      <c r="RCQ82" s="86"/>
      <c r="RCR82" s="86"/>
      <c r="RCS82" s="86"/>
      <c r="RCT82" s="86"/>
      <c r="RCU82" s="86"/>
      <c r="RCV82" s="86"/>
      <c r="RCW82" s="86"/>
      <c r="RCX82" s="86"/>
      <c r="RCY82" s="86"/>
      <c r="RCZ82" s="86"/>
      <c r="RDA82" s="86"/>
      <c r="RDB82" s="86"/>
      <c r="RDC82" s="86"/>
      <c r="RDD82" s="86"/>
      <c r="RDE82" s="86"/>
      <c r="RDF82" s="86"/>
      <c r="RDG82" s="86"/>
      <c r="RDH82" s="86"/>
      <c r="RDI82" s="86"/>
      <c r="RDJ82" s="86"/>
      <c r="RDK82" s="86"/>
      <c r="RDL82" s="86"/>
      <c r="RDM82" s="86"/>
      <c r="RDN82" s="86"/>
      <c r="RDO82" s="86"/>
      <c r="RDP82" s="86"/>
      <c r="RDQ82" s="86"/>
      <c r="RDR82" s="86"/>
      <c r="RDS82" s="86"/>
      <c r="RDT82" s="86"/>
      <c r="RDU82" s="86"/>
      <c r="RDV82" s="86"/>
      <c r="RDW82" s="86"/>
      <c r="RDX82" s="86"/>
      <c r="RDY82" s="86"/>
      <c r="RDZ82" s="86"/>
      <c r="REA82" s="86"/>
      <c r="REB82" s="86"/>
      <c r="REC82" s="86"/>
      <c r="RED82" s="86"/>
      <c r="REE82" s="86"/>
      <c r="REF82" s="86"/>
      <c r="REG82" s="86"/>
      <c r="REH82" s="86"/>
      <c r="REI82" s="86"/>
      <c r="REJ82" s="86"/>
      <c r="REK82" s="86"/>
      <c r="REL82" s="86"/>
      <c r="REM82" s="86"/>
      <c r="REN82" s="86"/>
      <c r="REO82" s="86"/>
      <c r="REP82" s="86"/>
      <c r="REQ82" s="86"/>
      <c r="RER82" s="86"/>
      <c r="RES82" s="86"/>
      <c r="RET82" s="86"/>
      <c r="REU82" s="86"/>
      <c r="REV82" s="86"/>
      <c r="REW82" s="86"/>
      <c r="REX82" s="86"/>
      <c r="REY82" s="86"/>
      <c r="REZ82" s="86"/>
      <c r="RFA82" s="86"/>
      <c r="RFB82" s="86"/>
      <c r="RFC82" s="86"/>
      <c r="RFD82" s="86"/>
      <c r="RFE82" s="86"/>
      <c r="RFF82" s="86"/>
      <c r="RFG82" s="86"/>
      <c r="RFH82" s="86"/>
      <c r="RFI82" s="86"/>
      <c r="RFJ82" s="86"/>
      <c r="RFK82" s="86"/>
      <c r="RFL82" s="86"/>
      <c r="RFM82" s="86"/>
      <c r="RFN82" s="86"/>
      <c r="RFO82" s="86"/>
      <c r="RFP82" s="86"/>
      <c r="RFQ82" s="86"/>
      <c r="RFR82" s="86"/>
      <c r="RFS82" s="86"/>
      <c r="RFT82" s="86"/>
      <c r="RFU82" s="86"/>
      <c r="RFV82" s="86"/>
      <c r="RFW82" s="86"/>
      <c r="RFX82" s="86"/>
      <c r="RFY82" s="86"/>
      <c r="RFZ82" s="86"/>
      <c r="RGA82" s="86"/>
      <c r="RGB82" s="86"/>
      <c r="RGC82" s="86"/>
      <c r="RGD82" s="86"/>
      <c r="RGE82" s="86"/>
      <c r="RGF82" s="86"/>
      <c r="RGG82" s="86"/>
      <c r="RGH82" s="86"/>
      <c r="RGI82" s="86"/>
      <c r="RGJ82" s="86"/>
      <c r="RGK82" s="86"/>
      <c r="RGL82" s="86"/>
      <c r="RGM82" s="86"/>
      <c r="RGN82" s="86"/>
      <c r="RGO82" s="86"/>
      <c r="RGP82" s="86"/>
      <c r="RGQ82" s="86"/>
      <c r="RGR82" s="86"/>
      <c r="RGS82" s="86"/>
      <c r="RGT82" s="86"/>
      <c r="RGU82" s="86"/>
      <c r="RGV82" s="86"/>
      <c r="RGW82" s="86"/>
      <c r="RGX82" s="86"/>
      <c r="RGY82" s="86"/>
      <c r="RGZ82" s="86"/>
      <c r="RHA82" s="86"/>
      <c r="RHB82" s="86"/>
      <c r="RHC82" s="86"/>
      <c r="RHD82" s="86"/>
      <c r="RHE82" s="86"/>
      <c r="RHF82" s="86"/>
      <c r="RHG82" s="86"/>
      <c r="RHH82" s="86"/>
      <c r="RHI82" s="86"/>
      <c r="RHJ82" s="86"/>
      <c r="RHK82" s="86"/>
      <c r="RHL82" s="86"/>
      <c r="RHM82" s="86"/>
      <c r="RHN82" s="86"/>
      <c r="RHO82" s="86"/>
      <c r="RHP82" s="86"/>
      <c r="RHQ82" s="86"/>
      <c r="RHR82" s="86"/>
      <c r="RHS82" s="86"/>
      <c r="RHT82" s="86"/>
      <c r="RHU82" s="86"/>
      <c r="RHV82" s="86"/>
      <c r="RHW82" s="86"/>
      <c r="RHX82" s="86"/>
      <c r="RHY82" s="86"/>
      <c r="RHZ82" s="86"/>
      <c r="RIA82" s="86"/>
      <c r="RIB82" s="86"/>
      <c r="RIC82" s="86"/>
      <c r="RID82" s="86"/>
      <c r="RIE82" s="86"/>
      <c r="RIF82" s="86"/>
      <c r="RIG82" s="86"/>
      <c r="RIH82" s="86"/>
      <c r="RII82" s="86"/>
      <c r="RIJ82" s="86"/>
      <c r="RIK82" s="86"/>
      <c r="RIL82" s="86"/>
      <c r="RIM82" s="86"/>
      <c r="RIN82" s="86"/>
      <c r="RIO82" s="86"/>
      <c r="RIP82" s="86"/>
      <c r="RIQ82" s="86"/>
      <c r="RIR82" s="86"/>
      <c r="RIS82" s="86"/>
      <c r="RIT82" s="86"/>
      <c r="RIU82" s="86"/>
      <c r="RIV82" s="86"/>
      <c r="RIW82" s="86"/>
      <c r="RIX82" s="86"/>
      <c r="RIY82" s="86"/>
      <c r="RIZ82" s="86"/>
      <c r="RJA82" s="86"/>
      <c r="RJB82" s="86"/>
      <c r="RJC82" s="86"/>
      <c r="RJD82" s="86"/>
      <c r="RJE82" s="86"/>
      <c r="RJF82" s="86"/>
      <c r="RJG82" s="86"/>
      <c r="RJH82" s="86"/>
      <c r="RJI82" s="86"/>
      <c r="RJJ82" s="86"/>
      <c r="RJK82" s="86"/>
      <c r="RJL82" s="86"/>
      <c r="RJM82" s="86"/>
      <c r="RJN82" s="86"/>
      <c r="RJO82" s="86"/>
      <c r="RJP82" s="86"/>
      <c r="RJQ82" s="86"/>
      <c r="RJR82" s="86"/>
      <c r="RJS82" s="86"/>
      <c r="RJT82" s="86"/>
      <c r="RJU82" s="86"/>
      <c r="RJV82" s="86"/>
      <c r="RJW82" s="86"/>
      <c r="RJX82" s="86"/>
      <c r="RJY82" s="86"/>
      <c r="RJZ82" s="86"/>
      <c r="RKA82" s="86"/>
      <c r="RKB82" s="86"/>
      <c r="RKC82" s="86"/>
      <c r="RKD82" s="86"/>
      <c r="RKE82" s="86"/>
      <c r="RKF82" s="86"/>
      <c r="RKG82" s="86"/>
      <c r="RKH82" s="86"/>
      <c r="RKI82" s="86"/>
      <c r="RKJ82" s="86"/>
      <c r="RKK82" s="86"/>
      <c r="RKL82" s="86"/>
      <c r="RKM82" s="86"/>
      <c r="RKN82" s="86"/>
      <c r="RKO82" s="86"/>
      <c r="RKP82" s="86"/>
      <c r="RKQ82" s="86"/>
      <c r="RKR82" s="86"/>
      <c r="RKS82" s="86"/>
      <c r="RKT82" s="86"/>
      <c r="RKU82" s="86"/>
      <c r="RKV82" s="86"/>
      <c r="RKW82" s="86"/>
      <c r="RKX82" s="86"/>
      <c r="RKY82" s="86"/>
      <c r="RKZ82" s="86"/>
      <c r="RLA82" s="86"/>
      <c r="RLB82" s="86"/>
      <c r="RLC82" s="86"/>
      <c r="RLD82" s="86"/>
      <c r="RLE82" s="86"/>
      <c r="RLF82" s="86"/>
      <c r="RLG82" s="86"/>
      <c r="RLH82" s="86"/>
      <c r="RLI82" s="86"/>
      <c r="RLJ82" s="86"/>
      <c r="RLK82" s="86"/>
      <c r="RLL82" s="86"/>
      <c r="RLM82" s="86"/>
      <c r="RLN82" s="86"/>
      <c r="RLO82" s="86"/>
      <c r="RLP82" s="86"/>
      <c r="RLQ82" s="86"/>
      <c r="RLR82" s="86"/>
      <c r="RLS82" s="86"/>
      <c r="RLT82" s="86"/>
      <c r="RLU82" s="86"/>
      <c r="RLV82" s="86"/>
      <c r="RLW82" s="86"/>
      <c r="RLX82" s="86"/>
      <c r="RLY82" s="86"/>
      <c r="RLZ82" s="86"/>
      <c r="RMA82" s="86"/>
      <c r="RMB82" s="86"/>
      <c r="RMC82" s="86"/>
      <c r="RMD82" s="86"/>
      <c r="RME82" s="86"/>
      <c r="RMF82" s="86"/>
      <c r="RMG82" s="86"/>
      <c r="RMH82" s="86"/>
      <c r="RMI82" s="86"/>
      <c r="RMJ82" s="86"/>
      <c r="RMK82" s="86"/>
      <c r="RML82" s="86"/>
      <c r="RMM82" s="86"/>
      <c r="RMN82" s="86"/>
      <c r="RMO82" s="86"/>
      <c r="RMP82" s="86"/>
      <c r="RMQ82" s="86"/>
      <c r="RMR82" s="86"/>
      <c r="RMS82" s="86"/>
      <c r="RMT82" s="86"/>
      <c r="RMU82" s="86"/>
      <c r="RMV82" s="86"/>
      <c r="RMW82" s="86"/>
      <c r="RMX82" s="86"/>
      <c r="RMY82" s="86"/>
      <c r="RMZ82" s="86"/>
      <c r="RNA82" s="86"/>
      <c r="RNB82" s="86"/>
      <c r="RNC82" s="86"/>
      <c r="RND82" s="86"/>
      <c r="RNE82" s="86"/>
      <c r="RNF82" s="86"/>
      <c r="RNG82" s="86"/>
      <c r="RNH82" s="86"/>
      <c r="RNI82" s="86"/>
      <c r="RNJ82" s="86"/>
      <c r="RNK82" s="86"/>
      <c r="RNL82" s="86"/>
      <c r="RNM82" s="86"/>
      <c r="RNN82" s="86"/>
      <c r="RNO82" s="86"/>
      <c r="RNP82" s="86"/>
      <c r="RNQ82" s="86"/>
      <c r="RNR82" s="86"/>
      <c r="RNS82" s="86"/>
      <c r="RNT82" s="86"/>
      <c r="RNU82" s="86"/>
      <c r="RNV82" s="86"/>
      <c r="RNW82" s="86"/>
      <c r="RNX82" s="86"/>
      <c r="RNY82" s="86"/>
      <c r="RNZ82" s="86"/>
      <c r="ROA82" s="86"/>
      <c r="ROB82" s="86"/>
      <c r="ROC82" s="86"/>
      <c r="ROD82" s="86"/>
      <c r="ROE82" s="86"/>
      <c r="ROF82" s="86"/>
      <c r="ROG82" s="86"/>
      <c r="ROH82" s="86"/>
      <c r="ROI82" s="86"/>
      <c r="ROJ82" s="86"/>
      <c r="ROK82" s="86"/>
      <c r="ROL82" s="86"/>
      <c r="ROM82" s="86"/>
      <c r="RON82" s="86"/>
      <c r="ROO82" s="86"/>
      <c r="ROP82" s="86"/>
      <c r="ROQ82" s="86"/>
      <c r="ROR82" s="86"/>
      <c r="ROS82" s="86"/>
      <c r="ROT82" s="86"/>
      <c r="ROU82" s="86"/>
      <c r="ROV82" s="86"/>
      <c r="ROW82" s="86"/>
      <c r="ROX82" s="86"/>
      <c r="ROY82" s="86"/>
      <c r="ROZ82" s="86"/>
      <c r="RPA82" s="86"/>
      <c r="RPB82" s="86"/>
      <c r="RPC82" s="86"/>
      <c r="RPD82" s="86"/>
      <c r="RPE82" s="86"/>
      <c r="RPF82" s="86"/>
      <c r="RPG82" s="86"/>
      <c r="RPH82" s="86"/>
      <c r="RPI82" s="86"/>
      <c r="RPJ82" s="86"/>
      <c r="RPK82" s="86"/>
      <c r="RPL82" s="86"/>
      <c r="RPM82" s="86"/>
      <c r="RPN82" s="86"/>
      <c r="RPO82" s="86"/>
      <c r="RPP82" s="86"/>
      <c r="RPQ82" s="86"/>
      <c r="RPR82" s="86"/>
      <c r="RPS82" s="86"/>
      <c r="RPT82" s="86"/>
      <c r="RPU82" s="86"/>
      <c r="RPV82" s="86"/>
      <c r="RPW82" s="86"/>
      <c r="RPX82" s="86"/>
      <c r="RPY82" s="86"/>
      <c r="RPZ82" s="86"/>
      <c r="RQA82" s="86"/>
      <c r="RQB82" s="86"/>
      <c r="RQC82" s="86"/>
      <c r="RQD82" s="86"/>
      <c r="RQE82" s="86"/>
      <c r="RQF82" s="86"/>
      <c r="RQG82" s="86"/>
      <c r="RQH82" s="86"/>
      <c r="RQI82" s="86"/>
      <c r="RQJ82" s="86"/>
      <c r="RQK82" s="86"/>
      <c r="RQL82" s="86"/>
      <c r="RQM82" s="86"/>
      <c r="RQN82" s="86"/>
      <c r="RQO82" s="86"/>
      <c r="RQP82" s="86"/>
      <c r="RQQ82" s="86"/>
      <c r="RQR82" s="86"/>
      <c r="RQS82" s="86"/>
      <c r="RQT82" s="86"/>
      <c r="RQU82" s="86"/>
      <c r="RQV82" s="86"/>
      <c r="RQW82" s="86"/>
      <c r="RQX82" s="86"/>
      <c r="RQY82" s="86"/>
      <c r="RQZ82" s="86"/>
      <c r="RRA82" s="86"/>
      <c r="RRB82" s="86"/>
      <c r="RRC82" s="86"/>
      <c r="RRD82" s="86"/>
      <c r="RRE82" s="86"/>
      <c r="RRF82" s="86"/>
      <c r="RRG82" s="86"/>
      <c r="RRH82" s="86"/>
      <c r="RRI82" s="86"/>
      <c r="RRJ82" s="86"/>
      <c r="RRK82" s="86"/>
      <c r="RRL82" s="86"/>
      <c r="RRM82" s="86"/>
      <c r="RRN82" s="86"/>
      <c r="RRO82" s="86"/>
      <c r="RRP82" s="86"/>
      <c r="RRQ82" s="86"/>
      <c r="RRR82" s="86"/>
      <c r="RRS82" s="86"/>
      <c r="RRT82" s="86"/>
      <c r="RRU82" s="86"/>
      <c r="RRV82" s="86"/>
      <c r="RRW82" s="86"/>
      <c r="RRX82" s="86"/>
      <c r="RRY82" s="86"/>
      <c r="RRZ82" s="86"/>
      <c r="RSA82" s="86"/>
      <c r="RSB82" s="86"/>
      <c r="RSC82" s="86"/>
      <c r="RSD82" s="86"/>
      <c r="RSE82" s="86"/>
      <c r="RSF82" s="86"/>
      <c r="RSG82" s="86"/>
      <c r="RSH82" s="86"/>
      <c r="RSI82" s="86"/>
      <c r="RSJ82" s="86"/>
      <c r="RSK82" s="86"/>
      <c r="RSL82" s="86"/>
      <c r="RSM82" s="86"/>
      <c r="RSN82" s="86"/>
      <c r="RSO82" s="86"/>
      <c r="RSP82" s="86"/>
      <c r="RSQ82" s="86"/>
      <c r="RSR82" s="86"/>
      <c r="RSS82" s="86"/>
      <c r="RST82" s="86"/>
      <c r="RSU82" s="86"/>
      <c r="RSV82" s="86"/>
      <c r="RSW82" s="86"/>
      <c r="RSX82" s="86"/>
      <c r="RSY82" s="86"/>
      <c r="RSZ82" s="86"/>
      <c r="RTA82" s="86"/>
      <c r="RTB82" s="86"/>
      <c r="RTC82" s="86"/>
      <c r="RTD82" s="86"/>
      <c r="RTE82" s="86"/>
      <c r="RTF82" s="86"/>
      <c r="RTG82" s="86"/>
      <c r="RTH82" s="86"/>
      <c r="RTI82" s="86"/>
      <c r="RTJ82" s="86"/>
      <c r="RTK82" s="86"/>
      <c r="RTL82" s="86"/>
      <c r="RTM82" s="86"/>
      <c r="RTN82" s="86"/>
      <c r="RTO82" s="86"/>
      <c r="RTP82" s="86"/>
      <c r="RTQ82" s="86"/>
      <c r="RTR82" s="86"/>
      <c r="RTS82" s="86"/>
      <c r="RTT82" s="86"/>
      <c r="RTU82" s="86"/>
      <c r="RTV82" s="86"/>
      <c r="RTW82" s="86"/>
      <c r="RTX82" s="86"/>
      <c r="RTY82" s="86"/>
      <c r="RTZ82" s="86"/>
      <c r="RUA82" s="86"/>
      <c r="RUB82" s="86"/>
      <c r="RUC82" s="86"/>
      <c r="RUD82" s="86"/>
      <c r="RUE82" s="86"/>
      <c r="RUF82" s="86"/>
      <c r="RUG82" s="86"/>
      <c r="RUH82" s="86"/>
      <c r="RUI82" s="86"/>
      <c r="RUJ82" s="86"/>
      <c r="RUK82" s="86"/>
      <c r="RUL82" s="86"/>
      <c r="RUM82" s="86"/>
      <c r="RUN82" s="86"/>
      <c r="RUO82" s="86"/>
      <c r="RUP82" s="86"/>
      <c r="RUQ82" s="86"/>
      <c r="RUR82" s="86"/>
      <c r="RUS82" s="86"/>
      <c r="RUT82" s="86"/>
      <c r="RUU82" s="86"/>
      <c r="RUV82" s="86"/>
      <c r="RUW82" s="86"/>
      <c r="RUX82" s="86"/>
      <c r="RUY82" s="86"/>
      <c r="RUZ82" s="86"/>
      <c r="RVA82" s="86"/>
      <c r="RVB82" s="86"/>
      <c r="RVC82" s="86"/>
      <c r="RVD82" s="86"/>
      <c r="RVE82" s="86"/>
      <c r="RVF82" s="86"/>
      <c r="RVG82" s="86"/>
      <c r="RVH82" s="86"/>
      <c r="RVI82" s="86"/>
      <c r="RVJ82" s="86"/>
      <c r="RVK82" s="86"/>
      <c r="RVL82" s="86"/>
      <c r="RVM82" s="86"/>
      <c r="RVN82" s="86"/>
      <c r="RVO82" s="86"/>
      <c r="RVP82" s="86"/>
      <c r="RVQ82" s="86"/>
      <c r="RVR82" s="86"/>
      <c r="RVS82" s="86"/>
      <c r="RVT82" s="86"/>
      <c r="RVU82" s="86"/>
      <c r="RVV82" s="86"/>
      <c r="RVW82" s="86"/>
      <c r="RVX82" s="86"/>
      <c r="RVY82" s="86"/>
      <c r="RVZ82" s="86"/>
      <c r="RWA82" s="86"/>
      <c r="RWB82" s="86"/>
      <c r="RWC82" s="86"/>
      <c r="RWD82" s="86"/>
      <c r="RWE82" s="86"/>
      <c r="RWF82" s="86"/>
      <c r="RWG82" s="86"/>
      <c r="RWH82" s="86"/>
      <c r="RWI82" s="86"/>
      <c r="RWJ82" s="86"/>
      <c r="RWK82" s="86"/>
      <c r="RWL82" s="86"/>
      <c r="RWM82" s="86"/>
      <c r="RWN82" s="86"/>
      <c r="RWO82" s="86"/>
      <c r="RWP82" s="86"/>
      <c r="RWQ82" s="86"/>
      <c r="RWR82" s="86"/>
      <c r="RWS82" s="86"/>
      <c r="RWT82" s="86"/>
      <c r="RWU82" s="86"/>
      <c r="RWV82" s="86"/>
      <c r="RWW82" s="86"/>
      <c r="RWX82" s="86"/>
      <c r="RWY82" s="86"/>
      <c r="RWZ82" s="86"/>
      <c r="RXA82" s="86"/>
      <c r="RXB82" s="86"/>
      <c r="RXC82" s="86"/>
      <c r="RXD82" s="86"/>
      <c r="RXE82" s="86"/>
      <c r="RXF82" s="86"/>
      <c r="RXG82" s="86"/>
      <c r="RXH82" s="86"/>
      <c r="RXI82" s="86"/>
      <c r="RXJ82" s="86"/>
      <c r="RXK82" s="86"/>
      <c r="RXL82" s="86"/>
      <c r="RXM82" s="86"/>
      <c r="RXN82" s="86"/>
      <c r="RXO82" s="86"/>
      <c r="RXP82" s="86"/>
      <c r="RXQ82" s="86"/>
      <c r="RXR82" s="86"/>
      <c r="RXS82" s="86"/>
      <c r="RXT82" s="86"/>
      <c r="RXU82" s="86"/>
      <c r="RXV82" s="86"/>
      <c r="RXW82" s="86"/>
      <c r="RXX82" s="86"/>
      <c r="RXY82" s="86"/>
      <c r="RXZ82" s="86"/>
      <c r="RYA82" s="86"/>
      <c r="RYB82" s="86"/>
      <c r="RYC82" s="86"/>
      <c r="RYD82" s="86"/>
      <c r="RYE82" s="86"/>
      <c r="RYF82" s="86"/>
      <c r="RYG82" s="86"/>
      <c r="RYH82" s="86"/>
      <c r="RYI82" s="86"/>
      <c r="RYJ82" s="86"/>
      <c r="RYK82" s="86"/>
      <c r="RYL82" s="86"/>
      <c r="RYM82" s="86"/>
      <c r="RYN82" s="86"/>
      <c r="RYO82" s="86"/>
      <c r="RYP82" s="86"/>
      <c r="RYQ82" s="86"/>
      <c r="RYR82" s="86"/>
      <c r="RYS82" s="86"/>
      <c r="RYT82" s="86"/>
      <c r="RYU82" s="86"/>
      <c r="RYV82" s="86"/>
      <c r="RYW82" s="86"/>
      <c r="RYX82" s="86"/>
      <c r="RYY82" s="86"/>
      <c r="RYZ82" s="86"/>
      <c r="RZA82" s="86"/>
      <c r="RZB82" s="86"/>
      <c r="RZC82" s="86"/>
      <c r="RZD82" s="86"/>
      <c r="RZE82" s="86"/>
      <c r="RZF82" s="86"/>
      <c r="RZG82" s="86"/>
      <c r="RZH82" s="86"/>
      <c r="RZI82" s="86"/>
      <c r="RZJ82" s="86"/>
      <c r="RZK82" s="86"/>
      <c r="RZL82" s="86"/>
      <c r="RZM82" s="86"/>
      <c r="RZN82" s="86"/>
      <c r="RZO82" s="86"/>
      <c r="RZP82" s="86"/>
      <c r="RZQ82" s="86"/>
      <c r="RZR82" s="86"/>
      <c r="RZS82" s="86"/>
      <c r="RZT82" s="86"/>
      <c r="RZU82" s="86"/>
      <c r="RZV82" s="86"/>
      <c r="RZW82" s="86"/>
      <c r="RZX82" s="86"/>
      <c r="RZY82" s="86"/>
      <c r="RZZ82" s="86"/>
      <c r="SAA82" s="86"/>
      <c r="SAB82" s="86"/>
      <c r="SAC82" s="86"/>
      <c r="SAD82" s="86"/>
      <c r="SAE82" s="86"/>
      <c r="SAF82" s="86"/>
      <c r="SAG82" s="86"/>
      <c r="SAH82" s="86"/>
      <c r="SAI82" s="86"/>
      <c r="SAJ82" s="86"/>
      <c r="SAK82" s="86"/>
      <c r="SAL82" s="86"/>
      <c r="SAM82" s="86"/>
      <c r="SAN82" s="86"/>
      <c r="SAO82" s="86"/>
      <c r="SAP82" s="86"/>
      <c r="SAQ82" s="86"/>
      <c r="SAR82" s="86"/>
      <c r="SAS82" s="86"/>
      <c r="SAT82" s="86"/>
      <c r="SAU82" s="86"/>
      <c r="SAV82" s="86"/>
      <c r="SAW82" s="86"/>
      <c r="SAX82" s="86"/>
      <c r="SAY82" s="86"/>
      <c r="SAZ82" s="86"/>
      <c r="SBA82" s="86"/>
      <c r="SBB82" s="86"/>
      <c r="SBC82" s="86"/>
      <c r="SBD82" s="86"/>
      <c r="SBE82" s="86"/>
      <c r="SBF82" s="86"/>
      <c r="SBG82" s="86"/>
      <c r="SBH82" s="86"/>
      <c r="SBI82" s="86"/>
      <c r="SBJ82" s="86"/>
      <c r="SBK82" s="86"/>
      <c r="SBL82" s="86"/>
      <c r="SBM82" s="86"/>
      <c r="SBN82" s="86"/>
      <c r="SBO82" s="86"/>
      <c r="SBP82" s="86"/>
      <c r="SBQ82" s="86"/>
      <c r="SBR82" s="86"/>
      <c r="SBS82" s="86"/>
      <c r="SBT82" s="86"/>
      <c r="SBU82" s="86"/>
      <c r="SBV82" s="86"/>
      <c r="SBW82" s="86"/>
      <c r="SBX82" s="86"/>
      <c r="SBY82" s="86"/>
      <c r="SBZ82" s="86"/>
      <c r="SCA82" s="86"/>
      <c r="SCB82" s="86"/>
      <c r="SCC82" s="86"/>
      <c r="SCD82" s="86"/>
      <c r="SCE82" s="86"/>
      <c r="SCF82" s="86"/>
      <c r="SCG82" s="86"/>
      <c r="SCH82" s="86"/>
      <c r="SCI82" s="86"/>
      <c r="SCJ82" s="86"/>
      <c r="SCK82" s="86"/>
      <c r="SCL82" s="86"/>
      <c r="SCM82" s="86"/>
      <c r="SCN82" s="86"/>
      <c r="SCO82" s="86"/>
      <c r="SCP82" s="86"/>
      <c r="SCQ82" s="86"/>
      <c r="SCR82" s="86"/>
      <c r="SCS82" s="86"/>
      <c r="SCT82" s="86"/>
      <c r="SCU82" s="86"/>
      <c r="SCV82" s="86"/>
      <c r="SCW82" s="86"/>
      <c r="SCX82" s="86"/>
      <c r="SCY82" s="86"/>
      <c r="SCZ82" s="86"/>
      <c r="SDA82" s="86"/>
      <c r="SDB82" s="86"/>
      <c r="SDC82" s="86"/>
      <c r="SDD82" s="86"/>
      <c r="SDE82" s="86"/>
      <c r="SDF82" s="86"/>
      <c r="SDG82" s="86"/>
      <c r="SDH82" s="86"/>
      <c r="SDI82" s="86"/>
      <c r="SDJ82" s="86"/>
      <c r="SDK82" s="86"/>
      <c r="SDL82" s="86"/>
      <c r="SDM82" s="86"/>
      <c r="SDN82" s="86"/>
      <c r="SDO82" s="86"/>
      <c r="SDP82" s="86"/>
      <c r="SDQ82" s="86"/>
      <c r="SDR82" s="86"/>
      <c r="SDS82" s="86"/>
      <c r="SDT82" s="86"/>
      <c r="SDU82" s="86"/>
      <c r="SDV82" s="86"/>
      <c r="SDW82" s="86"/>
      <c r="SDX82" s="86"/>
      <c r="SDY82" s="86"/>
      <c r="SDZ82" s="86"/>
      <c r="SEA82" s="86"/>
      <c r="SEB82" s="86"/>
      <c r="SEC82" s="86"/>
      <c r="SED82" s="86"/>
      <c r="SEE82" s="86"/>
      <c r="SEF82" s="86"/>
      <c r="SEG82" s="86"/>
      <c r="SEH82" s="86"/>
      <c r="SEI82" s="86"/>
      <c r="SEJ82" s="86"/>
      <c r="SEK82" s="86"/>
      <c r="SEL82" s="86"/>
      <c r="SEM82" s="86"/>
      <c r="SEN82" s="86"/>
      <c r="SEO82" s="86"/>
      <c r="SEP82" s="86"/>
      <c r="SEQ82" s="86"/>
      <c r="SER82" s="86"/>
      <c r="SES82" s="86"/>
      <c r="SET82" s="86"/>
      <c r="SEU82" s="86"/>
      <c r="SEV82" s="86"/>
      <c r="SEW82" s="86"/>
      <c r="SEX82" s="86"/>
      <c r="SEY82" s="86"/>
      <c r="SEZ82" s="86"/>
      <c r="SFA82" s="86"/>
      <c r="SFB82" s="86"/>
      <c r="SFC82" s="86"/>
      <c r="SFD82" s="86"/>
      <c r="SFE82" s="86"/>
      <c r="SFF82" s="86"/>
      <c r="SFG82" s="86"/>
      <c r="SFH82" s="86"/>
      <c r="SFI82" s="86"/>
      <c r="SFJ82" s="86"/>
      <c r="SFK82" s="86"/>
      <c r="SFL82" s="86"/>
      <c r="SFM82" s="86"/>
      <c r="SFN82" s="86"/>
      <c r="SFO82" s="86"/>
      <c r="SFP82" s="86"/>
      <c r="SFQ82" s="86"/>
      <c r="SFR82" s="86"/>
      <c r="SFS82" s="86"/>
      <c r="SFT82" s="86"/>
      <c r="SFU82" s="86"/>
      <c r="SFV82" s="86"/>
      <c r="SFW82" s="86"/>
      <c r="SFX82" s="86"/>
      <c r="SFY82" s="86"/>
      <c r="SFZ82" s="86"/>
      <c r="SGA82" s="86"/>
      <c r="SGB82" s="86"/>
      <c r="SGC82" s="86"/>
      <c r="SGD82" s="86"/>
      <c r="SGE82" s="86"/>
      <c r="SGF82" s="86"/>
      <c r="SGG82" s="86"/>
      <c r="SGH82" s="86"/>
      <c r="SGI82" s="86"/>
      <c r="SGJ82" s="86"/>
      <c r="SGK82" s="86"/>
      <c r="SGL82" s="86"/>
      <c r="SGM82" s="86"/>
      <c r="SGN82" s="86"/>
      <c r="SGO82" s="86"/>
      <c r="SGP82" s="86"/>
      <c r="SGQ82" s="86"/>
      <c r="SGR82" s="86"/>
      <c r="SGS82" s="86"/>
      <c r="SGT82" s="86"/>
      <c r="SGU82" s="86"/>
      <c r="SGV82" s="86"/>
      <c r="SGW82" s="86"/>
      <c r="SGX82" s="86"/>
      <c r="SGY82" s="86"/>
      <c r="SGZ82" s="86"/>
      <c r="SHA82" s="86"/>
      <c r="SHB82" s="86"/>
      <c r="SHC82" s="86"/>
      <c r="SHD82" s="86"/>
      <c r="SHE82" s="86"/>
      <c r="SHF82" s="86"/>
      <c r="SHG82" s="86"/>
      <c r="SHH82" s="86"/>
      <c r="SHI82" s="86"/>
      <c r="SHJ82" s="86"/>
      <c r="SHK82" s="86"/>
      <c r="SHL82" s="86"/>
      <c r="SHM82" s="86"/>
      <c r="SHN82" s="86"/>
      <c r="SHO82" s="86"/>
      <c r="SHP82" s="86"/>
      <c r="SHQ82" s="86"/>
      <c r="SHR82" s="86"/>
      <c r="SHS82" s="86"/>
      <c r="SHT82" s="86"/>
      <c r="SHU82" s="86"/>
      <c r="SHV82" s="86"/>
      <c r="SHW82" s="86"/>
      <c r="SHX82" s="86"/>
      <c r="SHY82" s="86"/>
      <c r="SHZ82" s="86"/>
      <c r="SIA82" s="86"/>
      <c r="SIB82" s="86"/>
      <c r="SIC82" s="86"/>
      <c r="SID82" s="86"/>
      <c r="SIE82" s="86"/>
      <c r="SIF82" s="86"/>
      <c r="SIG82" s="86"/>
      <c r="SIH82" s="86"/>
      <c r="SII82" s="86"/>
      <c r="SIJ82" s="86"/>
      <c r="SIK82" s="86"/>
      <c r="SIL82" s="86"/>
      <c r="SIM82" s="86"/>
      <c r="SIN82" s="86"/>
      <c r="SIO82" s="86"/>
      <c r="SIP82" s="86"/>
      <c r="SIQ82" s="86"/>
      <c r="SIR82" s="86"/>
      <c r="SIS82" s="86"/>
      <c r="SIT82" s="86"/>
      <c r="SIU82" s="86"/>
      <c r="SIV82" s="86"/>
      <c r="SIW82" s="86"/>
      <c r="SIX82" s="86"/>
      <c r="SIY82" s="86"/>
      <c r="SIZ82" s="86"/>
      <c r="SJA82" s="86"/>
      <c r="SJB82" s="86"/>
      <c r="SJC82" s="86"/>
      <c r="SJD82" s="86"/>
      <c r="SJE82" s="86"/>
      <c r="SJF82" s="86"/>
      <c r="SJG82" s="86"/>
      <c r="SJH82" s="86"/>
      <c r="SJI82" s="86"/>
      <c r="SJJ82" s="86"/>
      <c r="SJK82" s="86"/>
      <c r="SJL82" s="86"/>
      <c r="SJM82" s="86"/>
      <c r="SJN82" s="86"/>
      <c r="SJO82" s="86"/>
      <c r="SJP82" s="86"/>
      <c r="SJQ82" s="86"/>
      <c r="SJR82" s="86"/>
      <c r="SJS82" s="86"/>
      <c r="SJT82" s="86"/>
      <c r="SJU82" s="86"/>
      <c r="SJV82" s="86"/>
      <c r="SJW82" s="86"/>
      <c r="SJX82" s="86"/>
      <c r="SJY82" s="86"/>
      <c r="SJZ82" s="86"/>
      <c r="SKA82" s="86"/>
      <c r="SKB82" s="86"/>
      <c r="SKC82" s="86"/>
      <c r="SKD82" s="86"/>
      <c r="SKE82" s="86"/>
      <c r="SKF82" s="86"/>
      <c r="SKG82" s="86"/>
      <c r="SKH82" s="86"/>
      <c r="SKI82" s="86"/>
      <c r="SKJ82" s="86"/>
      <c r="SKK82" s="86"/>
      <c r="SKL82" s="86"/>
      <c r="SKM82" s="86"/>
      <c r="SKN82" s="86"/>
      <c r="SKO82" s="86"/>
      <c r="SKP82" s="86"/>
      <c r="SKQ82" s="86"/>
      <c r="SKR82" s="86"/>
      <c r="SKS82" s="86"/>
      <c r="SKT82" s="86"/>
      <c r="SKU82" s="86"/>
      <c r="SKV82" s="86"/>
      <c r="SKW82" s="86"/>
      <c r="SKX82" s="86"/>
      <c r="SKY82" s="86"/>
      <c r="SKZ82" s="86"/>
      <c r="SLA82" s="86"/>
      <c r="SLB82" s="86"/>
      <c r="SLC82" s="86"/>
      <c r="SLD82" s="86"/>
      <c r="SLE82" s="86"/>
      <c r="SLF82" s="86"/>
      <c r="SLG82" s="86"/>
      <c r="SLH82" s="86"/>
      <c r="SLI82" s="86"/>
      <c r="SLJ82" s="86"/>
      <c r="SLK82" s="86"/>
      <c r="SLL82" s="86"/>
      <c r="SLM82" s="86"/>
      <c r="SLN82" s="86"/>
      <c r="SLO82" s="86"/>
      <c r="SLP82" s="86"/>
      <c r="SLQ82" s="86"/>
      <c r="SLR82" s="86"/>
      <c r="SLS82" s="86"/>
      <c r="SLT82" s="86"/>
      <c r="SLU82" s="86"/>
      <c r="SLV82" s="86"/>
      <c r="SLW82" s="86"/>
      <c r="SLX82" s="86"/>
      <c r="SLY82" s="86"/>
      <c r="SLZ82" s="86"/>
      <c r="SMA82" s="86"/>
      <c r="SMB82" s="86"/>
      <c r="SMC82" s="86"/>
      <c r="SMD82" s="86"/>
      <c r="SME82" s="86"/>
      <c r="SMF82" s="86"/>
      <c r="SMG82" s="86"/>
      <c r="SMH82" s="86"/>
      <c r="SMI82" s="86"/>
      <c r="SMJ82" s="86"/>
      <c r="SMK82" s="86"/>
      <c r="SML82" s="86"/>
      <c r="SMM82" s="86"/>
      <c r="SMN82" s="86"/>
      <c r="SMO82" s="86"/>
      <c r="SMP82" s="86"/>
      <c r="SMQ82" s="86"/>
      <c r="SMR82" s="86"/>
      <c r="SMS82" s="86"/>
      <c r="SMT82" s="86"/>
      <c r="SMU82" s="86"/>
      <c r="SMV82" s="86"/>
      <c r="SMW82" s="86"/>
      <c r="SMX82" s="86"/>
      <c r="SMY82" s="86"/>
      <c r="SMZ82" s="86"/>
      <c r="SNA82" s="86"/>
      <c r="SNB82" s="86"/>
      <c r="SNC82" s="86"/>
      <c r="SND82" s="86"/>
      <c r="SNE82" s="86"/>
      <c r="SNF82" s="86"/>
      <c r="SNG82" s="86"/>
      <c r="SNH82" s="86"/>
      <c r="SNI82" s="86"/>
      <c r="SNJ82" s="86"/>
      <c r="SNK82" s="86"/>
      <c r="SNL82" s="86"/>
      <c r="SNM82" s="86"/>
      <c r="SNN82" s="86"/>
      <c r="SNO82" s="86"/>
      <c r="SNP82" s="86"/>
      <c r="SNQ82" s="86"/>
      <c r="SNR82" s="86"/>
      <c r="SNS82" s="86"/>
      <c r="SNT82" s="86"/>
      <c r="SNU82" s="86"/>
      <c r="SNV82" s="86"/>
      <c r="SNW82" s="86"/>
      <c r="SNX82" s="86"/>
      <c r="SNY82" s="86"/>
      <c r="SNZ82" s="86"/>
      <c r="SOA82" s="86"/>
      <c r="SOB82" s="86"/>
      <c r="SOC82" s="86"/>
      <c r="SOD82" s="86"/>
      <c r="SOE82" s="86"/>
      <c r="SOF82" s="86"/>
      <c r="SOG82" s="86"/>
      <c r="SOH82" s="86"/>
      <c r="SOI82" s="86"/>
      <c r="SOJ82" s="86"/>
      <c r="SOK82" s="86"/>
      <c r="SOL82" s="86"/>
      <c r="SOM82" s="86"/>
      <c r="SON82" s="86"/>
      <c r="SOO82" s="86"/>
      <c r="SOP82" s="86"/>
      <c r="SOQ82" s="86"/>
      <c r="SOR82" s="86"/>
      <c r="SOS82" s="86"/>
      <c r="SOT82" s="86"/>
      <c r="SOU82" s="86"/>
      <c r="SOV82" s="86"/>
      <c r="SOW82" s="86"/>
      <c r="SOX82" s="86"/>
      <c r="SOY82" s="86"/>
      <c r="SOZ82" s="86"/>
      <c r="SPA82" s="86"/>
      <c r="SPB82" s="86"/>
      <c r="SPC82" s="86"/>
      <c r="SPD82" s="86"/>
      <c r="SPE82" s="86"/>
      <c r="SPF82" s="86"/>
      <c r="SPG82" s="86"/>
      <c r="SPH82" s="86"/>
      <c r="SPI82" s="86"/>
      <c r="SPJ82" s="86"/>
      <c r="SPK82" s="86"/>
      <c r="SPL82" s="86"/>
      <c r="SPM82" s="86"/>
      <c r="SPN82" s="86"/>
      <c r="SPO82" s="86"/>
      <c r="SPP82" s="86"/>
      <c r="SPQ82" s="86"/>
      <c r="SPR82" s="86"/>
      <c r="SPS82" s="86"/>
      <c r="SPT82" s="86"/>
      <c r="SPU82" s="86"/>
      <c r="SPV82" s="86"/>
      <c r="SPW82" s="86"/>
      <c r="SPX82" s="86"/>
      <c r="SPY82" s="86"/>
      <c r="SPZ82" s="86"/>
      <c r="SQA82" s="86"/>
      <c r="SQB82" s="86"/>
      <c r="SQC82" s="86"/>
      <c r="SQD82" s="86"/>
      <c r="SQE82" s="86"/>
      <c r="SQF82" s="86"/>
      <c r="SQG82" s="86"/>
      <c r="SQH82" s="86"/>
      <c r="SQI82" s="86"/>
      <c r="SQJ82" s="86"/>
      <c r="SQK82" s="86"/>
      <c r="SQL82" s="86"/>
      <c r="SQM82" s="86"/>
      <c r="SQN82" s="86"/>
      <c r="SQO82" s="86"/>
      <c r="SQP82" s="86"/>
      <c r="SQQ82" s="86"/>
      <c r="SQR82" s="86"/>
      <c r="SQS82" s="86"/>
      <c r="SQT82" s="86"/>
      <c r="SQU82" s="86"/>
      <c r="SQV82" s="86"/>
      <c r="SQW82" s="86"/>
      <c r="SQX82" s="86"/>
      <c r="SQY82" s="86"/>
      <c r="SQZ82" s="86"/>
      <c r="SRA82" s="86"/>
      <c r="SRB82" s="86"/>
      <c r="SRC82" s="86"/>
      <c r="SRD82" s="86"/>
      <c r="SRE82" s="86"/>
      <c r="SRF82" s="86"/>
      <c r="SRG82" s="86"/>
      <c r="SRH82" s="86"/>
      <c r="SRI82" s="86"/>
      <c r="SRJ82" s="86"/>
      <c r="SRK82" s="86"/>
      <c r="SRL82" s="86"/>
      <c r="SRM82" s="86"/>
      <c r="SRN82" s="86"/>
      <c r="SRO82" s="86"/>
      <c r="SRP82" s="86"/>
      <c r="SRQ82" s="86"/>
      <c r="SRR82" s="86"/>
      <c r="SRS82" s="86"/>
      <c r="SRT82" s="86"/>
      <c r="SRU82" s="86"/>
      <c r="SRV82" s="86"/>
      <c r="SRW82" s="86"/>
      <c r="SRX82" s="86"/>
      <c r="SRY82" s="86"/>
      <c r="SRZ82" s="86"/>
      <c r="SSA82" s="86"/>
      <c r="SSB82" s="86"/>
      <c r="SSC82" s="86"/>
      <c r="SSD82" s="86"/>
      <c r="SSE82" s="86"/>
      <c r="SSF82" s="86"/>
      <c r="SSG82" s="86"/>
      <c r="SSH82" s="86"/>
      <c r="SSI82" s="86"/>
      <c r="SSJ82" s="86"/>
      <c r="SSK82" s="86"/>
      <c r="SSL82" s="86"/>
      <c r="SSM82" s="86"/>
      <c r="SSN82" s="86"/>
      <c r="SSO82" s="86"/>
      <c r="SSP82" s="86"/>
      <c r="SSQ82" s="86"/>
      <c r="SSR82" s="86"/>
      <c r="SSS82" s="86"/>
      <c r="SST82" s="86"/>
      <c r="SSU82" s="86"/>
      <c r="SSV82" s="86"/>
      <c r="SSW82" s="86"/>
      <c r="SSX82" s="86"/>
      <c r="SSY82" s="86"/>
      <c r="SSZ82" s="86"/>
      <c r="STA82" s="86"/>
      <c r="STB82" s="86"/>
      <c r="STC82" s="86"/>
      <c r="STD82" s="86"/>
      <c r="STE82" s="86"/>
      <c r="STF82" s="86"/>
      <c r="STG82" s="86"/>
      <c r="STH82" s="86"/>
      <c r="STI82" s="86"/>
      <c r="STJ82" s="86"/>
      <c r="STK82" s="86"/>
      <c r="STL82" s="86"/>
      <c r="STM82" s="86"/>
      <c r="STN82" s="86"/>
      <c r="STO82" s="86"/>
      <c r="STP82" s="86"/>
      <c r="STQ82" s="86"/>
      <c r="STR82" s="86"/>
      <c r="STS82" s="86"/>
      <c r="STT82" s="86"/>
      <c r="STU82" s="86"/>
      <c r="STV82" s="86"/>
      <c r="STW82" s="86"/>
      <c r="STX82" s="86"/>
      <c r="STY82" s="86"/>
      <c r="STZ82" s="86"/>
      <c r="SUA82" s="86"/>
      <c r="SUB82" s="86"/>
      <c r="SUC82" s="86"/>
      <c r="SUD82" s="86"/>
      <c r="SUE82" s="86"/>
      <c r="SUF82" s="86"/>
      <c r="SUG82" s="86"/>
      <c r="SUH82" s="86"/>
      <c r="SUI82" s="86"/>
      <c r="SUJ82" s="86"/>
      <c r="SUK82" s="86"/>
      <c r="SUL82" s="86"/>
      <c r="SUM82" s="86"/>
      <c r="SUN82" s="86"/>
      <c r="SUO82" s="86"/>
      <c r="SUP82" s="86"/>
      <c r="SUQ82" s="86"/>
      <c r="SUR82" s="86"/>
      <c r="SUS82" s="86"/>
      <c r="SUT82" s="86"/>
      <c r="SUU82" s="86"/>
      <c r="SUV82" s="86"/>
      <c r="SUW82" s="86"/>
      <c r="SUX82" s="86"/>
      <c r="SUY82" s="86"/>
      <c r="SUZ82" s="86"/>
      <c r="SVA82" s="86"/>
      <c r="SVB82" s="86"/>
      <c r="SVC82" s="86"/>
      <c r="SVD82" s="86"/>
      <c r="SVE82" s="86"/>
      <c r="SVF82" s="86"/>
      <c r="SVG82" s="86"/>
      <c r="SVH82" s="86"/>
      <c r="SVI82" s="86"/>
      <c r="SVJ82" s="86"/>
      <c r="SVK82" s="86"/>
      <c r="SVL82" s="86"/>
      <c r="SVM82" s="86"/>
      <c r="SVN82" s="86"/>
      <c r="SVO82" s="86"/>
      <c r="SVP82" s="86"/>
      <c r="SVQ82" s="86"/>
      <c r="SVR82" s="86"/>
      <c r="SVS82" s="86"/>
      <c r="SVT82" s="86"/>
      <c r="SVU82" s="86"/>
      <c r="SVV82" s="86"/>
      <c r="SVW82" s="86"/>
      <c r="SVX82" s="86"/>
      <c r="SVY82" s="86"/>
      <c r="SVZ82" s="86"/>
      <c r="SWA82" s="86"/>
      <c r="SWB82" s="86"/>
      <c r="SWC82" s="86"/>
      <c r="SWD82" s="86"/>
      <c r="SWE82" s="86"/>
      <c r="SWF82" s="86"/>
      <c r="SWG82" s="86"/>
      <c r="SWH82" s="86"/>
      <c r="SWI82" s="86"/>
      <c r="SWJ82" s="86"/>
      <c r="SWK82" s="86"/>
      <c r="SWL82" s="86"/>
      <c r="SWM82" s="86"/>
      <c r="SWN82" s="86"/>
      <c r="SWO82" s="86"/>
      <c r="SWP82" s="86"/>
      <c r="SWQ82" s="86"/>
      <c r="SWR82" s="86"/>
      <c r="SWS82" s="86"/>
      <c r="SWT82" s="86"/>
      <c r="SWU82" s="86"/>
      <c r="SWV82" s="86"/>
      <c r="SWW82" s="86"/>
      <c r="SWX82" s="86"/>
      <c r="SWY82" s="86"/>
      <c r="SWZ82" s="86"/>
      <c r="SXA82" s="86"/>
      <c r="SXB82" s="86"/>
      <c r="SXC82" s="86"/>
      <c r="SXD82" s="86"/>
      <c r="SXE82" s="86"/>
      <c r="SXF82" s="86"/>
      <c r="SXG82" s="86"/>
      <c r="SXH82" s="86"/>
      <c r="SXI82" s="86"/>
      <c r="SXJ82" s="86"/>
      <c r="SXK82" s="86"/>
      <c r="SXL82" s="86"/>
      <c r="SXM82" s="86"/>
      <c r="SXN82" s="86"/>
      <c r="SXO82" s="86"/>
      <c r="SXP82" s="86"/>
      <c r="SXQ82" s="86"/>
      <c r="SXR82" s="86"/>
      <c r="SXS82" s="86"/>
      <c r="SXT82" s="86"/>
      <c r="SXU82" s="86"/>
      <c r="SXV82" s="86"/>
      <c r="SXW82" s="86"/>
      <c r="SXX82" s="86"/>
      <c r="SXY82" s="86"/>
      <c r="SXZ82" s="86"/>
      <c r="SYA82" s="86"/>
      <c r="SYB82" s="86"/>
      <c r="SYC82" s="86"/>
      <c r="SYD82" s="86"/>
      <c r="SYE82" s="86"/>
      <c r="SYF82" s="86"/>
      <c r="SYG82" s="86"/>
      <c r="SYH82" s="86"/>
      <c r="SYI82" s="86"/>
      <c r="SYJ82" s="86"/>
      <c r="SYK82" s="86"/>
      <c r="SYL82" s="86"/>
      <c r="SYM82" s="86"/>
      <c r="SYN82" s="86"/>
      <c r="SYO82" s="86"/>
      <c r="SYP82" s="86"/>
      <c r="SYQ82" s="86"/>
      <c r="SYR82" s="86"/>
      <c r="SYS82" s="86"/>
      <c r="SYT82" s="86"/>
      <c r="SYU82" s="86"/>
      <c r="SYV82" s="86"/>
      <c r="SYW82" s="86"/>
      <c r="SYX82" s="86"/>
      <c r="SYY82" s="86"/>
      <c r="SYZ82" s="86"/>
      <c r="SZA82" s="86"/>
      <c r="SZB82" s="86"/>
      <c r="SZC82" s="86"/>
      <c r="SZD82" s="86"/>
      <c r="SZE82" s="86"/>
      <c r="SZF82" s="86"/>
      <c r="SZG82" s="86"/>
      <c r="SZH82" s="86"/>
      <c r="SZI82" s="86"/>
      <c r="SZJ82" s="86"/>
      <c r="SZK82" s="86"/>
      <c r="SZL82" s="86"/>
      <c r="SZM82" s="86"/>
      <c r="SZN82" s="86"/>
      <c r="SZO82" s="86"/>
      <c r="SZP82" s="86"/>
      <c r="SZQ82" s="86"/>
      <c r="SZR82" s="86"/>
      <c r="SZS82" s="86"/>
      <c r="SZT82" s="86"/>
      <c r="SZU82" s="86"/>
      <c r="SZV82" s="86"/>
      <c r="SZW82" s="86"/>
      <c r="SZX82" s="86"/>
      <c r="SZY82" s="86"/>
      <c r="SZZ82" s="86"/>
      <c r="TAA82" s="86"/>
      <c r="TAB82" s="86"/>
      <c r="TAC82" s="86"/>
      <c r="TAD82" s="86"/>
      <c r="TAE82" s="86"/>
      <c r="TAF82" s="86"/>
      <c r="TAG82" s="86"/>
      <c r="TAH82" s="86"/>
      <c r="TAI82" s="86"/>
      <c r="TAJ82" s="86"/>
      <c r="TAK82" s="86"/>
      <c r="TAL82" s="86"/>
      <c r="TAM82" s="86"/>
      <c r="TAN82" s="86"/>
      <c r="TAO82" s="86"/>
      <c r="TAP82" s="86"/>
      <c r="TAQ82" s="86"/>
      <c r="TAR82" s="86"/>
      <c r="TAS82" s="86"/>
      <c r="TAT82" s="86"/>
      <c r="TAU82" s="86"/>
      <c r="TAV82" s="86"/>
      <c r="TAW82" s="86"/>
      <c r="TAX82" s="86"/>
      <c r="TAY82" s="86"/>
      <c r="TAZ82" s="86"/>
      <c r="TBA82" s="86"/>
      <c r="TBB82" s="86"/>
      <c r="TBC82" s="86"/>
      <c r="TBD82" s="86"/>
      <c r="TBE82" s="86"/>
      <c r="TBF82" s="86"/>
      <c r="TBG82" s="86"/>
      <c r="TBH82" s="86"/>
      <c r="TBI82" s="86"/>
      <c r="TBJ82" s="86"/>
      <c r="TBK82" s="86"/>
      <c r="TBL82" s="86"/>
      <c r="TBM82" s="86"/>
      <c r="TBN82" s="86"/>
      <c r="TBO82" s="86"/>
      <c r="TBP82" s="86"/>
      <c r="TBQ82" s="86"/>
      <c r="TBR82" s="86"/>
      <c r="TBS82" s="86"/>
      <c r="TBT82" s="86"/>
      <c r="TBU82" s="86"/>
      <c r="TBV82" s="86"/>
      <c r="TBW82" s="86"/>
      <c r="TBX82" s="86"/>
      <c r="TBY82" s="86"/>
      <c r="TBZ82" s="86"/>
      <c r="TCA82" s="86"/>
      <c r="TCB82" s="86"/>
      <c r="TCC82" s="86"/>
      <c r="TCD82" s="86"/>
      <c r="TCE82" s="86"/>
      <c r="TCF82" s="86"/>
      <c r="TCG82" s="86"/>
      <c r="TCH82" s="86"/>
      <c r="TCI82" s="86"/>
      <c r="TCJ82" s="86"/>
      <c r="TCK82" s="86"/>
      <c r="TCL82" s="86"/>
      <c r="TCM82" s="86"/>
      <c r="TCN82" s="86"/>
      <c r="TCO82" s="86"/>
      <c r="TCP82" s="86"/>
      <c r="TCQ82" s="86"/>
      <c r="TCR82" s="86"/>
      <c r="TCS82" s="86"/>
      <c r="TCT82" s="86"/>
      <c r="TCU82" s="86"/>
      <c r="TCV82" s="86"/>
      <c r="TCW82" s="86"/>
      <c r="TCX82" s="86"/>
      <c r="TCY82" s="86"/>
      <c r="TCZ82" s="86"/>
      <c r="TDA82" s="86"/>
      <c r="TDB82" s="86"/>
      <c r="TDC82" s="86"/>
      <c r="TDD82" s="86"/>
      <c r="TDE82" s="86"/>
      <c r="TDF82" s="86"/>
      <c r="TDG82" s="86"/>
      <c r="TDH82" s="86"/>
      <c r="TDI82" s="86"/>
      <c r="TDJ82" s="86"/>
      <c r="TDK82" s="86"/>
      <c r="TDL82" s="86"/>
      <c r="TDM82" s="86"/>
      <c r="TDN82" s="86"/>
      <c r="TDO82" s="86"/>
      <c r="TDP82" s="86"/>
      <c r="TDQ82" s="86"/>
      <c r="TDR82" s="86"/>
      <c r="TDS82" s="86"/>
      <c r="TDT82" s="86"/>
      <c r="TDU82" s="86"/>
      <c r="TDV82" s="86"/>
      <c r="TDW82" s="86"/>
      <c r="TDX82" s="86"/>
      <c r="TDY82" s="86"/>
      <c r="TDZ82" s="86"/>
      <c r="TEA82" s="86"/>
      <c r="TEB82" s="86"/>
      <c r="TEC82" s="86"/>
      <c r="TED82" s="86"/>
      <c r="TEE82" s="86"/>
      <c r="TEF82" s="86"/>
      <c r="TEG82" s="86"/>
      <c r="TEH82" s="86"/>
      <c r="TEI82" s="86"/>
      <c r="TEJ82" s="86"/>
      <c r="TEK82" s="86"/>
      <c r="TEL82" s="86"/>
      <c r="TEM82" s="86"/>
      <c r="TEN82" s="86"/>
      <c r="TEO82" s="86"/>
      <c r="TEP82" s="86"/>
      <c r="TEQ82" s="86"/>
      <c r="TER82" s="86"/>
      <c r="TES82" s="86"/>
      <c r="TET82" s="86"/>
      <c r="TEU82" s="86"/>
      <c r="TEV82" s="86"/>
      <c r="TEW82" s="86"/>
      <c r="TEX82" s="86"/>
      <c r="TEY82" s="86"/>
      <c r="TEZ82" s="86"/>
      <c r="TFA82" s="86"/>
      <c r="TFB82" s="86"/>
      <c r="TFC82" s="86"/>
      <c r="TFD82" s="86"/>
      <c r="TFE82" s="86"/>
      <c r="TFF82" s="86"/>
      <c r="TFG82" s="86"/>
      <c r="TFH82" s="86"/>
      <c r="TFI82" s="86"/>
      <c r="TFJ82" s="86"/>
      <c r="TFK82" s="86"/>
      <c r="TFL82" s="86"/>
      <c r="TFM82" s="86"/>
      <c r="TFN82" s="86"/>
      <c r="TFO82" s="86"/>
      <c r="TFP82" s="86"/>
      <c r="TFQ82" s="86"/>
      <c r="TFR82" s="86"/>
      <c r="TFS82" s="86"/>
      <c r="TFT82" s="86"/>
      <c r="TFU82" s="86"/>
      <c r="TFV82" s="86"/>
      <c r="TFW82" s="86"/>
      <c r="TFX82" s="86"/>
      <c r="TFY82" s="86"/>
      <c r="TFZ82" s="86"/>
      <c r="TGA82" s="86"/>
      <c r="TGB82" s="86"/>
      <c r="TGC82" s="86"/>
      <c r="TGD82" s="86"/>
      <c r="TGE82" s="86"/>
      <c r="TGF82" s="86"/>
      <c r="TGG82" s="86"/>
      <c r="TGH82" s="86"/>
      <c r="TGI82" s="86"/>
      <c r="TGJ82" s="86"/>
      <c r="TGK82" s="86"/>
      <c r="TGL82" s="86"/>
      <c r="TGM82" s="86"/>
      <c r="TGN82" s="86"/>
      <c r="TGO82" s="86"/>
      <c r="TGP82" s="86"/>
      <c r="TGQ82" s="86"/>
      <c r="TGR82" s="86"/>
      <c r="TGS82" s="86"/>
      <c r="TGT82" s="86"/>
      <c r="TGU82" s="86"/>
      <c r="TGV82" s="86"/>
      <c r="TGW82" s="86"/>
      <c r="TGX82" s="86"/>
      <c r="TGY82" s="86"/>
      <c r="TGZ82" s="86"/>
      <c r="THA82" s="86"/>
      <c r="THB82" s="86"/>
      <c r="THC82" s="86"/>
      <c r="THD82" s="86"/>
      <c r="THE82" s="86"/>
      <c r="THF82" s="86"/>
      <c r="THG82" s="86"/>
      <c r="THH82" s="86"/>
      <c r="THI82" s="86"/>
      <c r="THJ82" s="86"/>
      <c r="THK82" s="86"/>
      <c r="THL82" s="86"/>
      <c r="THM82" s="86"/>
      <c r="THN82" s="86"/>
      <c r="THO82" s="86"/>
      <c r="THP82" s="86"/>
      <c r="THQ82" s="86"/>
      <c r="THR82" s="86"/>
      <c r="THS82" s="86"/>
      <c r="THT82" s="86"/>
      <c r="THU82" s="86"/>
      <c r="THV82" s="86"/>
      <c r="THW82" s="86"/>
      <c r="THX82" s="86"/>
      <c r="THY82" s="86"/>
      <c r="THZ82" s="86"/>
      <c r="TIA82" s="86"/>
      <c r="TIB82" s="86"/>
      <c r="TIC82" s="86"/>
      <c r="TID82" s="86"/>
      <c r="TIE82" s="86"/>
      <c r="TIF82" s="86"/>
      <c r="TIG82" s="86"/>
      <c r="TIH82" s="86"/>
      <c r="TII82" s="86"/>
      <c r="TIJ82" s="86"/>
      <c r="TIK82" s="86"/>
      <c r="TIL82" s="86"/>
      <c r="TIM82" s="86"/>
      <c r="TIN82" s="86"/>
      <c r="TIO82" s="86"/>
      <c r="TIP82" s="86"/>
      <c r="TIQ82" s="86"/>
      <c r="TIR82" s="86"/>
      <c r="TIS82" s="86"/>
      <c r="TIT82" s="86"/>
      <c r="TIU82" s="86"/>
      <c r="TIV82" s="86"/>
      <c r="TIW82" s="86"/>
      <c r="TIX82" s="86"/>
      <c r="TIY82" s="86"/>
      <c r="TIZ82" s="86"/>
      <c r="TJA82" s="86"/>
      <c r="TJB82" s="86"/>
      <c r="TJC82" s="86"/>
      <c r="TJD82" s="86"/>
      <c r="TJE82" s="86"/>
      <c r="TJF82" s="86"/>
      <c r="TJG82" s="86"/>
      <c r="TJH82" s="86"/>
      <c r="TJI82" s="86"/>
      <c r="TJJ82" s="86"/>
      <c r="TJK82" s="86"/>
      <c r="TJL82" s="86"/>
      <c r="TJM82" s="86"/>
      <c r="TJN82" s="86"/>
      <c r="TJO82" s="86"/>
      <c r="TJP82" s="86"/>
      <c r="TJQ82" s="86"/>
      <c r="TJR82" s="86"/>
      <c r="TJS82" s="86"/>
      <c r="TJT82" s="86"/>
      <c r="TJU82" s="86"/>
      <c r="TJV82" s="86"/>
      <c r="TJW82" s="86"/>
      <c r="TJX82" s="86"/>
      <c r="TJY82" s="86"/>
      <c r="TJZ82" s="86"/>
      <c r="TKA82" s="86"/>
      <c r="TKB82" s="86"/>
      <c r="TKC82" s="86"/>
      <c r="TKD82" s="86"/>
      <c r="TKE82" s="86"/>
      <c r="TKF82" s="86"/>
      <c r="TKG82" s="86"/>
      <c r="TKH82" s="86"/>
      <c r="TKI82" s="86"/>
      <c r="TKJ82" s="86"/>
      <c r="TKK82" s="86"/>
      <c r="TKL82" s="86"/>
      <c r="TKM82" s="86"/>
      <c r="TKN82" s="86"/>
      <c r="TKO82" s="86"/>
      <c r="TKP82" s="86"/>
      <c r="TKQ82" s="86"/>
      <c r="TKR82" s="86"/>
      <c r="TKS82" s="86"/>
      <c r="TKT82" s="86"/>
      <c r="TKU82" s="86"/>
      <c r="TKV82" s="86"/>
      <c r="TKW82" s="86"/>
      <c r="TKX82" s="86"/>
      <c r="TKY82" s="86"/>
      <c r="TKZ82" s="86"/>
      <c r="TLA82" s="86"/>
      <c r="TLB82" s="86"/>
      <c r="TLC82" s="86"/>
      <c r="TLD82" s="86"/>
      <c r="TLE82" s="86"/>
      <c r="TLF82" s="86"/>
      <c r="TLG82" s="86"/>
      <c r="TLH82" s="86"/>
      <c r="TLI82" s="86"/>
      <c r="TLJ82" s="86"/>
      <c r="TLK82" s="86"/>
      <c r="TLL82" s="86"/>
      <c r="TLM82" s="86"/>
      <c r="TLN82" s="86"/>
      <c r="TLO82" s="86"/>
      <c r="TLP82" s="86"/>
      <c r="TLQ82" s="86"/>
      <c r="TLR82" s="86"/>
      <c r="TLS82" s="86"/>
      <c r="TLT82" s="86"/>
      <c r="TLU82" s="86"/>
      <c r="TLV82" s="86"/>
      <c r="TLW82" s="86"/>
      <c r="TLX82" s="86"/>
      <c r="TLY82" s="86"/>
      <c r="TLZ82" s="86"/>
      <c r="TMA82" s="86"/>
      <c r="TMB82" s="86"/>
      <c r="TMC82" s="86"/>
      <c r="TMD82" s="86"/>
      <c r="TME82" s="86"/>
      <c r="TMF82" s="86"/>
      <c r="TMG82" s="86"/>
      <c r="TMH82" s="86"/>
      <c r="TMI82" s="86"/>
      <c r="TMJ82" s="86"/>
      <c r="TMK82" s="86"/>
      <c r="TML82" s="86"/>
      <c r="TMM82" s="86"/>
      <c r="TMN82" s="86"/>
      <c r="TMO82" s="86"/>
      <c r="TMP82" s="86"/>
      <c r="TMQ82" s="86"/>
      <c r="TMR82" s="86"/>
      <c r="TMS82" s="86"/>
      <c r="TMT82" s="86"/>
      <c r="TMU82" s="86"/>
      <c r="TMV82" s="86"/>
      <c r="TMW82" s="86"/>
      <c r="TMX82" s="86"/>
      <c r="TMY82" s="86"/>
      <c r="TMZ82" s="86"/>
      <c r="TNA82" s="86"/>
      <c r="TNB82" s="86"/>
      <c r="TNC82" s="86"/>
      <c r="TND82" s="86"/>
      <c r="TNE82" s="86"/>
      <c r="TNF82" s="86"/>
      <c r="TNG82" s="86"/>
      <c r="TNH82" s="86"/>
      <c r="TNI82" s="86"/>
      <c r="TNJ82" s="86"/>
      <c r="TNK82" s="86"/>
      <c r="TNL82" s="86"/>
      <c r="TNM82" s="86"/>
      <c r="TNN82" s="86"/>
      <c r="TNO82" s="86"/>
      <c r="TNP82" s="86"/>
      <c r="TNQ82" s="86"/>
      <c r="TNR82" s="86"/>
      <c r="TNS82" s="86"/>
      <c r="TNT82" s="86"/>
      <c r="TNU82" s="86"/>
      <c r="TNV82" s="86"/>
      <c r="TNW82" s="86"/>
      <c r="TNX82" s="86"/>
      <c r="TNY82" s="86"/>
      <c r="TNZ82" s="86"/>
      <c r="TOA82" s="86"/>
      <c r="TOB82" s="86"/>
      <c r="TOC82" s="86"/>
      <c r="TOD82" s="86"/>
      <c r="TOE82" s="86"/>
      <c r="TOF82" s="86"/>
      <c r="TOG82" s="86"/>
      <c r="TOH82" s="86"/>
      <c r="TOI82" s="86"/>
      <c r="TOJ82" s="86"/>
      <c r="TOK82" s="86"/>
      <c r="TOL82" s="86"/>
      <c r="TOM82" s="86"/>
      <c r="TON82" s="86"/>
      <c r="TOO82" s="86"/>
      <c r="TOP82" s="86"/>
      <c r="TOQ82" s="86"/>
      <c r="TOR82" s="86"/>
      <c r="TOS82" s="86"/>
      <c r="TOT82" s="86"/>
      <c r="TOU82" s="86"/>
      <c r="TOV82" s="86"/>
      <c r="TOW82" s="86"/>
      <c r="TOX82" s="86"/>
      <c r="TOY82" s="86"/>
      <c r="TOZ82" s="86"/>
      <c r="TPA82" s="86"/>
      <c r="TPB82" s="86"/>
      <c r="TPC82" s="86"/>
      <c r="TPD82" s="86"/>
      <c r="TPE82" s="86"/>
      <c r="TPF82" s="86"/>
      <c r="TPG82" s="86"/>
      <c r="TPH82" s="86"/>
      <c r="TPI82" s="86"/>
      <c r="TPJ82" s="86"/>
      <c r="TPK82" s="86"/>
      <c r="TPL82" s="86"/>
      <c r="TPM82" s="86"/>
      <c r="TPN82" s="86"/>
      <c r="TPO82" s="86"/>
      <c r="TPP82" s="86"/>
      <c r="TPQ82" s="86"/>
      <c r="TPR82" s="86"/>
      <c r="TPS82" s="86"/>
      <c r="TPT82" s="86"/>
      <c r="TPU82" s="86"/>
      <c r="TPV82" s="86"/>
      <c r="TPW82" s="86"/>
      <c r="TPX82" s="86"/>
      <c r="TPY82" s="86"/>
      <c r="TPZ82" s="86"/>
      <c r="TQA82" s="86"/>
      <c r="TQB82" s="86"/>
      <c r="TQC82" s="86"/>
      <c r="TQD82" s="86"/>
      <c r="TQE82" s="86"/>
      <c r="TQF82" s="86"/>
      <c r="TQG82" s="86"/>
      <c r="TQH82" s="86"/>
      <c r="TQI82" s="86"/>
      <c r="TQJ82" s="86"/>
      <c r="TQK82" s="86"/>
      <c r="TQL82" s="86"/>
      <c r="TQM82" s="86"/>
      <c r="TQN82" s="86"/>
      <c r="TQO82" s="86"/>
      <c r="TQP82" s="86"/>
      <c r="TQQ82" s="86"/>
      <c r="TQR82" s="86"/>
      <c r="TQS82" s="86"/>
      <c r="TQT82" s="86"/>
      <c r="TQU82" s="86"/>
      <c r="TQV82" s="86"/>
      <c r="TQW82" s="86"/>
      <c r="TQX82" s="86"/>
      <c r="TQY82" s="86"/>
      <c r="TQZ82" s="86"/>
      <c r="TRA82" s="86"/>
      <c r="TRB82" s="86"/>
      <c r="TRC82" s="86"/>
      <c r="TRD82" s="86"/>
      <c r="TRE82" s="86"/>
      <c r="TRF82" s="86"/>
      <c r="TRG82" s="86"/>
      <c r="TRH82" s="86"/>
      <c r="TRI82" s="86"/>
      <c r="TRJ82" s="86"/>
      <c r="TRK82" s="86"/>
      <c r="TRL82" s="86"/>
      <c r="TRM82" s="86"/>
      <c r="TRN82" s="86"/>
      <c r="TRO82" s="86"/>
      <c r="TRP82" s="86"/>
      <c r="TRQ82" s="86"/>
      <c r="TRR82" s="86"/>
      <c r="TRS82" s="86"/>
      <c r="TRT82" s="86"/>
      <c r="TRU82" s="86"/>
      <c r="TRV82" s="86"/>
      <c r="TRW82" s="86"/>
      <c r="TRX82" s="86"/>
      <c r="TRY82" s="86"/>
      <c r="TRZ82" s="86"/>
      <c r="TSA82" s="86"/>
      <c r="TSB82" s="86"/>
      <c r="TSC82" s="86"/>
      <c r="TSD82" s="86"/>
      <c r="TSE82" s="86"/>
      <c r="TSF82" s="86"/>
      <c r="TSG82" s="86"/>
      <c r="TSH82" s="86"/>
      <c r="TSI82" s="86"/>
      <c r="TSJ82" s="86"/>
      <c r="TSK82" s="86"/>
      <c r="TSL82" s="86"/>
      <c r="TSM82" s="86"/>
      <c r="TSN82" s="86"/>
      <c r="TSO82" s="86"/>
      <c r="TSP82" s="86"/>
      <c r="TSQ82" s="86"/>
      <c r="TSR82" s="86"/>
      <c r="TSS82" s="86"/>
      <c r="TST82" s="86"/>
      <c r="TSU82" s="86"/>
      <c r="TSV82" s="86"/>
      <c r="TSW82" s="86"/>
      <c r="TSX82" s="86"/>
      <c r="TSY82" s="86"/>
      <c r="TSZ82" s="86"/>
      <c r="TTA82" s="86"/>
      <c r="TTB82" s="86"/>
      <c r="TTC82" s="86"/>
      <c r="TTD82" s="86"/>
      <c r="TTE82" s="86"/>
      <c r="TTF82" s="86"/>
      <c r="TTG82" s="86"/>
      <c r="TTH82" s="86"/>
      <c r="TTI82" s="86"/>
      <c r="TTJ82" s="86"/>
      <c r="TTK82" s="86"/>
      <c r="TTL82" s="86"/>
      <c r="TTM82" s="86"/>
      <c r="TTN82" s="86"/>
      <c r="TTO82" s="86"/>
      <c r="TTP82" s="86"/>
      <c r="TTQ82" s="86"/>
      <c r="TTR82" s="86"/>
      <c r="TTS82" s="86"/>
      <c r="TTT82" s="86"/>
      <c r="TTU82" s="86"/>
      <c r="TTV82" s="86"/>
      <c r="TTW82" s="86"/>
      <c r="TTX82" s="86"/>
      <c r="TTY82" s="86"/>
      <c r="TTZ82" s="86"/>
      <c r="TUA82" s="86"/>
      <c r="TUB82" s="86"/>
      <c r="TUC82" s="86"/>
      <c r="TUD82" s="86"/>
      <c r="TUE82" s="86"/>
      <c r="TUF82" s="86"/>
      <c r="TUG82" s="86"/>
      <c r="TUH82" s="86"/>
      <c r="TUI82" s="86"/>
      <c r="TUJ82" s="86"/>
      <c r="TUK82" s="86"/>
      <c r="TUL82" s="86"/>
      <c r="TUM82" s="86"/>
      <c r="TUN82" s="86"/>
      <c r="TUO82" s="86"/>
      <c r="TUP82" s="86"/>
      <c r="TUQ82" s="86"/>
      <c r="TUR82" s="86"/>
      <c r="TUS82" s="86"/>
      <c r="TUT82" s="86"/>
      <c r="TUU82" s="86"/>
      <c r="TUV82" s="86"/>
      <c r="TUW82" s="86"/>
      <c r="TUX82" s="86"/>
      <c r="TUY82" s="86"/>
      <c r="TUZ82" s="86"/>
      <c r="TVA82" s="86"/>
      <c r="TVB82" s="86"/>
      <c r="TVC82" s="86"/>
      <c r="TVD82" s="86"/>
      <c r="TVE82" s="86"/>
      <c r="TVF82" s="86"/>
      <c r="TVG82" s="86"/>
      <c r="TVH82" s="86"/>
      <c r="TVI82" s="86"/>
      <c r="TVJ82" s="86"/>
      <c r="TVK82" s="86"/>
      <c r="TVL82" s="86"/>
      <c r="TVM82" s="86"/>
      <c r="TVN82" s="86"/>
      <c r="TVO82" s="86"/>
      <c r="TVP82" s="86"/>
      <c r="TVQ82" s="86"/>
      <c r="TVR82" s="86"/>
      <c r="TVS82" s="86"/>
      <c r="TVT82" s="86"/>
      <c r="TVU82" s="86"/>
      <c r="TVV82" s="86"/>
      <c r="TVW82" s="86"/>
      <c r="TVX82" s="86"/>
      <c r="TVY82" s="86"/>
      <c r="TVZ82" s="86"/>
      <c r="TWA82" s="86"/>
      <c r="TWB82" s="86"/>
      <c r="TWC82" s="86"/>
      <c r="TWD82" s="86"/>
      <c r="TWE82" s="86"/>
      <c r="TWF82" s="86"/>
      <c r="TWG82" s="86"/>
      <c r="TWH82" s="86"/>
      <c r="TWI82" s="86"/>
      <c r="TWJ82" s="86"/>
      <c r="TWK82" s="86"/>
      <c r="TWL82" s="86"/>
      <c r="TWM82" s="86"/>
      <c r="TWN82" s="86"/>
      <c r="TWO82" s="86"/>
      <c r="TWP82" s="86"/>
      <c r="TWQ82" s="86"/>
      <c r="TWR82" s="86"/>
      <c r="TWS82" s="86"/>
      <c r="TWT82" s="86"/>
      <c r="TWU82" s="86"/>
      <c r="TWV82" s="86"/>
      <c r="TWW82" s="86"/>
      <c r="TWX82" s="86"/>
      <c r="TWY82" s="86"/>
      <c r="TWZ82" s="86"/>
      <c r="TXA82" s="86"/>
      <c r="TXB82" s="86"/>
      <c r="TXC82" s="86"/>
      <c r="TXD82" s="86"/>
      <c r="TXE82" s="86"/>
      <c r="TXF82" s="86"/>
      <c r="TXG82" s="86"/>
      <c r="TXH82" s="86"/>
      <c r="TXI82" s="86"/>
      <c r="TXJ82" s="86"/>
      <c r="TXK82" s="86"/>
      <c r="TXL82" s="86"/>
      <c r="TXM82" s="86"/>
      <c r="TXN82" s="86"/>
      <c r="TXO82" s="86"/>
      <c r="TXP82" s="86"/>
      <c r="TXQ82" s="86"/>
      <c r="TXR82" s="86"/>
      <c r="TXS82" s="86"/>
      <c r="TXT82" s="86"/>
      <c r="TXU82" s="86"/>
      <c r="TXV82" s="86"/>
      <c r="TXW82" s="86"/>
      <c r="TXX82" s="86"/>
      <c r="TXY82" s="86"/>
      <c r="TXZ82" s="86"/>
      <c r="TYA82" s="86"/>
      <c r="TYB82" s="86"/>
      <c r="TYC82" s="86"/>
      <c r="TYD82" s="86"/>
      <c r="TYE82" s="86"/>
      <c r="TYF82" s="86"/>
      <c r="TYG82" s="86"/>
      <c r="TYH82" s="86"/>
      <c r="TYI82" s="86"/>
      <c r="TYJ82" s="86"/>
      <c r="TYK82" s="86"/>
      <c r="TYL82" s="86"/>
      <c r="TYM82" s="86"/>
      <c r="TYN82" s="86"/>
      <c r="TYO82" s="86"/>
      <c r="TYP82" s="86"/>
      <c r="TYQ82" s="86"/>
      <c r="TYR82" s="86"/>
      <c r="TYS82" s="86"/>
      <c r="TYT82" s="86"/>
      <c r="TYU82" s="86"/>
      <c r="TYV82" s="86"/>
      <c r="TYW82" s="86"/>
      <c r="TYX82" s="86"/>
      <c r="TYY82" s="86"/>
      <c r="TYZ82" s="86"/>
      <c r="TZA82" s="86"/>
      <c r="TZB82" s="86"/>
      <c r="TZC82" s="86"/>
      <c r="TZD82" s="86"/>
      <c r="TZE82" s="86"/>
      <c r="TZF82" s="86"/>
      <c r="TZG82" s="86"/>
      <c r="TZH82" s="86"/>
      <c r="TZI82" s="86"/>
      <c r="TZJ82" s="86"/>
      <c r="TZK82" s="86"/>
      <c r="TZL82" s="86"/>
      <c r="TZM82" s="86"/>
      <c r="TZN82" s="86"/>
      <c r="TZO82" s="86"/>
      <c r="TZP82" s="86"/>
      <c r="TZQ82" s="86"/>
      <c r="TZR82" s="86"/>
      <c r="TZS82" s="86"/>
      <c r="TZT82" s="86"/>
      <c r="TZU82" s="86"/>
      <c r="TZV82" s="86"/>
      <c r="TZW82" s="86"/>
      <c r="TZX82" s="86"/>
      <c r="TZY82" s="86"/>
      <c r="TZZ82" s="86"/>
      <c r="UAA82" s="86"/>
      <c r="UAB82" s="86"/>
      <c r="UAC82" s="86"/>
      <c r="UAD82" s="86"/>
      <c r="UAE82" s="86"/>
      <c r="UAF82" s="86"/>
      <c r="UAG82" s="86"/>
      <c r="UAH82" s="86"/>
      <c r="UAI82" s="86"/>
      <c r="UAJ82" s="86"/>
      <c r="UAK82" s="86"/>
      <c r="UAL82" s="86"/>
      <c r="UAM82" s="86"/>
      <c r="UAN82" s="86"/>
      <c r="UAO82" s="86"/>
      <c r="UAP82" s="86"/>
      <c r="UAQ82" s="86"/>
      <c r="UAR82" s="86"/>
      <c r="UAS82" s="86"/>
      <c r="UAT82" s="86"/>
      <c r="UAU82" s="86"/>
      <c r="UAV82" s="86"/>
      <c r="UAW82" s="86"/>
      <c r="UAX82" s="86"/>
      <c r="UAY82" s="86"/>
      <c r="UAZ82" s="86"/>
      <c r="UBA82" s="86"/>
      <c r="UBB82" s="86"/>
      <c r="UBC82" s="86"/>
      <c r="UBD82" s="86"/>
      <c r="UBE82" s="86"/>
      <c r="UBF82" s="86"/>
      <c r="UBG82" s="86"/>
      <c r="UBH82" s="86"/>
      <c r="UBI82" s="86"/>
      <c r="UBJ82" s="86"/>
      <c r="UBK82" s="86"/>
      <c r="UBL82" s="86"/>
      <c r="UBM82" s="86"/>
      <c r="UBN82" s="86"/>
      <c r="UBO82" s="86"/>
      <c r="UBP82" s="86"/>
      <c r="UBQ82" s="86"/>
      <c r="UBR82" s="86"/>
      <c r="UBS82" s="86"/>
      <c r="UBT82" s="86"/>
      <c r="UBU82" s="86"/>
      <c r="UBV82" s="86"/>
      <c r="UBW82" s="86"/>
      <c r="UBX82" s="86"/>
      <c r="UBY82" s="86"/>
      <c r="UBZ82" s="86"/>
      <c r="UCA82" s="86"/>
      <c r="UCB82" s="86"/>
      <c r="UCC82" s="86"/>
      <c r="UCD82" s="86"/>
      <c r="UCE82" s="86"/>
      <c r="UCF82" s="86"/>
      <c r="UCG82" s="86"/>
      <c r="UCH82" s="86"/>
      <c r="UCI82" s="86"/>
      <c r="UCJ82" s="86"/>
      <c r="UCK82" s="86"/>
      <c r="UCL82" s="86"/>
      <c r="UCM82" s="86"/>
      <c r="UCN82" s="86"/>
      <c r="UCO82" s="86"/>
      <c r="UCP82" s="86"/>
      <c r="UCQ82" s="86"/>
      <c r="UCR82" s="86"/>
      <c r="UCS82" s="86"/>
      <c r="UCT82" s="86"/>
      <c r="UCU82" s="86"/>
      <c r="UCV82" s="86"/>
      <c r="UCW82" s="86"/>
      <c r="UCX82" s="86"/>
      <c r="UCY82" s="86"/>
      <c r="UCZ82" s="86"/>
      <c r="UDA82" s="86"/>
      <c r="UDB82" s="86"/>
      <c r="UDC82" s="86"/>
      <c r="UDD82" s="86"/>
      <c r="UDE82" s="86"/>
      <c r="UDF82" s="86"/>
      <c r="UDG82" s="86"/>
      <c r="UDH82" s="86"/>
      <c r="UDI82" s="86"/>
      <c r="UDJ82" s="86"/>
      <c r="UDK82" s="86"/>
      <c r="UDL82" s="86"/>
      <c r="UDM82" s="86"/>
      <c r="UDN82" s="86"/>
      <c r="UDO82" s="86"/>
      <c r="UDP82" s="86"/>
      <c r="UDQ82" s="86"/>
      <c r="UDR82" s="86"/>
      <c r="UDS82" s="86"/>
      <c r="UDT82" s="86"/>
      <c r="UDU82" s="86"/>
      <c r="UDV82" s="86"/>
      <c r="UDW82" s="86"/>
      <c r="UDX82" s="86"/>
      <c r="UDY82" s="86"/>
      <c r="UDZ82" s="86"/>
      <c r="UEA82" s="86"/>
      <c r="UEB82" s="86"/>
      <c r="UEC82" s="86"/>
      <c r="UED82" s="86"/>
      <c r="UEE82" s="86"/>
      <c r="UEF82" s="86"/>
      <c r="UEG82" s="86"/>
      <c r="UEH82" s="86"/>
      <c r="UEI82" s="86"/>
      <c r="UEJ82" s="86"/>
      <c r="UEK82" s="86"/>
      <c r="UEL82" s="86"/>
      <c r="UEM82" s="86"/>
      <c r="UEN82" s="86"/>
      <c r="UEO82" s="86"/>
      <c r="UEP82" s="86"/>
      <c r="UEQ82" s="86"/>
      <c r="UER82" s="86"/>
      <c r="UES82" s="86"/>
      <c r="UET82" s="86"/>
      <c r="UEU82" s="86"/>
      <c r="UEV82" s="86"/>
      <c r="UEW82" s="86"/>
      <c r="UEX82" s="86"/>
      <c r="UEY82" s="86"/>
      <c r="UEZ82" s="86"/>
      <c r="UFA82" s="86"/>
      <c r="UFB82" s="86"/>
      <c r="UFC82" s="86"/>
      <c r="UFD82" s="86"/>
      <c r="UFE82" s="86"/>
      <c r="UFF82" s="86"/>
      <c r="UFG82" s="86"/>
      <c r="UFH82" s="86"/>
      <c r="UFI82" s="86"/>
      <c r="UFJ82" s="86"/>
      <c r="UFK82" s="86"/>
      <c r="UFL82" s="86"/>
      <c r="UFM82" s="86"/>
      <c r="UFN82" s="86"/>
      <c r="UFO82" s="86"/>
      <c r="UFP82" s="86"/>
      <c r="UFQ82" s="86"/>
      <c r="UFR82" s="86"/>
      <c r="UFS82" s="86"/>
      <c r="UFT82" s="86"/>
      <c r="UFU82" s="86"/>
      <c r="UFV82" s="86"/>
      <c r="UFW82" s="86"/>
      <c r="UFX82" s="86"/>
      <c r="UFY82" s="86"/>
      <c r="UFZ82" s="86"/>
      <c r="UGA82" s="86"/>
      <c r="UGB82" s="86"/>
      <c r="UGC82" s="86"/>
      <c r="UGD82" s="86"/>
      <c r="UGE82" s="86"/>
      <c r="UGF82" s="86"/>
      <c r="UGG82" s="86"/>
      <c r="UGH82" s="86"/>
      <c r="UGI82" s="86"/>
      <c r="UGJ82" s="86"/>
      <c r="UGK82" s="86"/>
      <c r="UGL82" s="86"/>
      <c r="UGM82" s="86"/>
      <c r="UGN82" s="86"/>
      <c r="UGO82" s="86"/>
      <c r="UGP82" s="86"/>
      <c r="UGQ82" s="86"/>
      <c r="UGR82" s="86"/>
      <c r="UGS82" s="86"/>
      <c r="UGT82" s="86"/>
      <c r="UGU82" s="86"/>
      <c r="UGV82" s="86"/>
      <c r="UGW82" s="86"/>
      <c r="UGX82" s="86"/>
      <c r="UGY82" s="86"/>
      <c r="UGZ82" s="86"/>
      <c r="UHA82" s="86"/>
      <c r="UHB82" s="86"/>
      <c r="UHC82" s="86"/>
      <c r="UHD82" s="86"/>
      <c r="UHE82" s="86"/>
      <c r="UHF82" s="86"/>
      <c r="UHG82" s="86"/>
      <c r="UHH82" s="86"/>
      <c r="UHI82" s="86"/>
      <c r="UHJ82" s="86"/>
      <c r="UHK82" s="86"/>
      <c r="UHL82" s="86"/>
      <c r="UHM82" s="86"/>
      <c r="UHN82" s="86"/>
      <c r="UHO82" s="86"/>
      <c r="UHP82" s="86"/>
      <c r="UHQ82" s="86"/>
      <c r="UHR82" s="86"/>
      <c r="UHS82" s="86"/>
      <c r="UHT82" s="86"/>
      <c r="UHU82" s="86"/>
      <c r="UHV82" s="86"/>
      <c r="UHW82" s="86"/>
      <c r="UHX82" s="86"/>
      <c r="UHY82" s="86"/>
      <c r="UHZ82" s="86"/>
      <c r="UIA82" s="86"/>
      <c r="UIB82" s="86"/>
      <c r="UIC82" s="86"/>
      <c r="UID82" s="86"/>
      <c r="UIE82" s="86"/>
      <c r="UIF82" s="86"/>
      <c r="UIG82" s="86"/>
      <c r="UIH82" s="86"/>
      <c r="UII82" s="86"/>
      <c r="UIJ82" s="86"/>
      <c r="UIK82" s="86"/>
      <c r="UIL82" s="86"/>
      <c r="UIM82" s="86"/>
      <c r="UIN82" s="86"/>
      <c r="UIO82" s="86"/>
      <c r="UIP82" s="86"/>
      <c r="UIQ82" s="86"/>
      <c r="UIR82" s="86"/>
      <c r="UIS82" s="86"/>
      <c r="UIT82" s="86"/>
      <c r="UIU82" s="86"/>
      <c r="UIV82" s="86"/>
      <c r="UIW82" s="86"/>
      <c r="UIX82" s="86"/>
      <c r="UIY82" s="86"/>
      <c r="UIZ82" s="86"/>
      <c r="UJA82" s="86"/>
      <c r="UJB82" s="86"/>
      <c r="UJC82" s="86"/>
      <c r="UJD82" s="86"/>
      <c r="UJE82" s="86"/>
      <c r="UJF82" s="86"/>
      <c r="UJG82" s="86"/>
      <c r="UJH82" s="86"/>
      <c r="UJI82" s="86"/>
      <c r="UJJ82" s="86"/>
      <c r="UJK82" s="86"/>
      <c r="UJL82" s="86"/>
      <c r="UJM82" s="86"/>
      <c r="UJN82" s="86"/>
      <c r="UJO82" s="86"/>
      <c r="UJP82" s="86"/>
      <c r="UJQ82" s="86"/>
      <c r="UJR82" s="86"/>
      <c r="UJS82" s="86"/>
      <c r="UJT82" s="86"/>
      <c r="UJU82" s="86"/>
      <c r="UJV82" s="86"/>
      <c r="UJW82" s="86"/>
      <c r="UJX82" s="86"/>
      <c r="UJY82" s="86"/>
      <c r="UJZ82" s="86"/>
      <c r="UKA82" s="86"/>
      <c r="UKB82" s="86"/>
      <c r="UKC82" s="86"/>
      <c r="UKD82" s="86"/>
      <c r="UKE82" s="86"/>
      <c r="UKF82" s="86"/>
      <c r="UKG82" s="86"/>
      <c r="UKH82" s="86"/>
      <c r="UKI82" s="86"/>
      <c r="UKJ82" s="86"/>
      <c r="UKK82" s="86"/>
      <c r="UKL82" s="86"/>
      <c r="UKM82" s="86"/>
      <c r="UKN82" s="86"/>
      <c r="UKO82" s="86"/>
      <c r="UKP82" s="86"/>
      <c r="UKQ82" s="86"/>
      <c r="UKR82" s="86"/>
      <c r="UKS82" s="86"/>
      <c r="UKT82" s="86"/>
      <c r="UKU82" s="86"/>
      <c r="UKV82" s="86"/>
      <c r="UKW82" s="86"/>
      <c r="UKX82" s="86"/>
      <c r="UKY82" s="86"/>
      <c r="UKZ82" s="86"/>
      <c r="ULA82" s="86"/>
      <c r="ULB82" s="86"/>
      <c r="ULC82" s="86"/>
      <c r="ULD82" s="86"/>
      <c r="ULE82" s="86"/>
      <c r="ULF82" s="86"/>
      <c r="ULG82" s="86"/>
      <c r="ULH82" s="86"/>
      <c r="ULI82" s="86"/>
      <c r="ULJ82" s="86"/>
      <c r="ULK82" s="86"/>
      <c r="ULL82" s="86"/>
      <c r="ULM82" s="86"/>
      <c r="ULN82" s="86"/>
      <c r="ULO82" s="86"/>
      <c r="ULP82" s="86"/>
      <c r="ULQ82" s="86"/>
      <c r="ULR82" s="86"/>
      <c r="ULS82" s="86"/>
      <c r="ULT82" s="86"/>
      <c r="ULU82" s="86"/>
      <c r="ULV82" s="86"/>
      <c r="ULW82" s="86"/>
      <c r="ULX82" s="86"/>
      <c r="ULY82" s="86"/>
      <c r="ULZ82" s="86"/>
      <c r="UMA82" s="86"/>
      <c r="UMB82" s="86"/>
      <c r="UMC82" s="86"/>
      <c r="UMD82" s="86"/>
      <c r="UME82" s="86"/>
      <c r="UMF82" s="86"/>
      <c r="UMG82" s="86"/>
      <c r="UMH82" s="86"/>
      <c r="UMI82" s="86"/>
      <c r="UMJ82" s="86"/>
      <c r="UMK82" s="86"/>
      <c r="UML82" s="86"/>
      <c r="UMM82" s="86"/>
      <c r="UMN82" s="86"/>
      <c r="UMO82" s="86"/>
      <c r="UMP82" s="86"/>
      <c r="UMQ82" s="86"/>
      <c r="UMR82" s="86"/>
      <c r="UMS82" s="86"/>
      <c r="UMT82" s="86"/>
      <c r="UMU82" s="86"/>
      <c r="UMV82" s="86"/>
      <c r="UMW82" s="86"/>
      <c r="UMX82" s="86"/>
      <c r="UMY82" s="86"/>
      <c r="UMZ82" s="86"/>
      <c r="UNA82" s="86"/>
      <c r="UNB82" s="86"/>
      <c r="UNC82" s="86"/>
      <c r="UND82" s="86"/>
      <c r="UNE82" s="86"/>
      <c r="UNF82" s="86"/>
      <c r="UNG82" s="86"/>
      <c r="UNH82" s="86"/>
      <c r="UNI82" s="86"/>
      <c r="UNJ82" s="86"/>
      <c r="UNK82" s="86"/>
      <c r="UNL82" s="86"/>
      <c r="UNM82" s="86"/>
      <c r="UNN82" s="86"/>
      <c r="UNO82" s="86"/>
      <c r="UNP82" s="86"/>
      <c r="UNQ82" s="86"/>
      <c r="UNR82" s="86"/>
      <c r="UNS82" s="86"/>
      <c r="UNT82" s="86"/>
      <c r="UNU82" s="86"/>
      <c r="UNV82" s="86"/>
      <c r="UNW82" s="86"/>
      <c r="UNX82" s="86"/>
      <c r="UNY82" s="86"/>
      <c r="UNZ82" s="86"/>
      <c r="UOA82" s="86"/>
      <c r="UOB82" s="86"/>
      <c r="UOC82" s="86"/>
      <c r="UOD82" s="86"/>
      <c r="UOE82" s="86"/>
      <c r="UOF82" s="86"/>
      <c r="UOG82" s="86"/>
      <c r="UOH82" s="86"/>
      <c r="UOI82" s="86"/>
      <c r="UOJ82" s="86"/>
      <c r="UOK82" s="86"/>
      <c r="UOL82" s="86"/>
      <c r="UOM82" s="86"/>
      <c r="UON82" s="86"/>
      <c r="UOO82" s="86"/>
      <c r="UOP82" s="86"/>
      <c r="UOQ82" s="86"/>
      <c r="UOR82" s="86"/>
      <c r="UOS82" s="86"/>
      <c r="UOT82" s="86"/>
      <c r="UOU82" s="86"/>
      <c r="UOV82" s="86"/>
      <c r="UOW82" s="86"/>
      <c r="UOX82" s="86"/>
      <c r="UOY82" s="86"/>
      <c r="UOZ82" s="86"/>
      <c r="UPA82" s="86"/>
      <c r="UPB82" s="86"/>
      <c r="UPC82" s="86"/>
      <c r="UPD82" s="86"/>
      <c r="UPE82" s="86"/>
      <c r="UPF82" s="86"/>
      <c r="UPG82" s="86"/>
      <c r="UPH82" s="86"/>
      <c r="UPI82" s="86"/>
      <c r="UPJ82" s="86"/>
      <c r="UPK82" s="86"/>
      <c r="UPL82" s="86"/>
      <c r="UPM82" s="86"/>
      <c r="UPN82" s="86"/>
      <c r="UPO82" s="86"/>
      <c r="UPP82" s="86"/>
      <c r="UPQ82" s="86"/>
      <c r="UPR82" s="86"/>
      <c r="UPS82" s="86"/>
      <c r="UPT82" s="86"/>
      <c r="UPU82" s="86"/>
      <c r="UPV82" s="86"/>
      <c r="UPW82" s="86"/>
      <c r="UPX82" s="86"/>
      <c r="UPY82" s="86"/>
      <c r="UPZ82" s="86"/>
      <c r="UQA82" s="86"/>
      <c r="UQB82" s="86"/>
      <c r="UQC82" s="86"/>
      <c r="UQD82" s="86"/>
      <c r="UQE82" s="86"/>
      <c r="UQF82" s="86"/>
      <c r="UQG82" s="86"/>
      <c r="UQH82" s="86"/>
      <c r="UQI82" s="86"/>
      <c r="UQJ82" s="86"/>
      <c r="UQK82" s="86"/>
      <c r="UQL82" s="86"/>
      <c r="UQM82" s="86"/>
      <c r="UQN82" s="86"/>
      <c r="UQO82" s="86"/>
      <c r="UQP82" s="86"/>
      <c r="UQQ82" s="86"/>
      <c r="UQR82" s="86"/>
      <c r="UQS82" s="86"/>
      <c r="UQT82" s="86"/>
      <c r="UQU82" s="86"/>
      <c r="UQV82" s="86"/>
      <c r="UQW82" s="86"/>
      <c r="UQX82" s="86"/>
      <c r="UQY82" s="86"/>
      <c r="UQZ82" s="86"/>
      <c r="URA82" s="86"/>
      <c r="URB82" s="86"/>
      <c r="URC82" s="86"/>
      <c r="URD82" s="86"/>
      <c r="URE82" s="86"/>
      <c r="URF82" s="86"/>
      <c r="URG82" s="86"/>
      <c r="URH82" s="86"/>
      <c r="URI82" s="86"/>
      <c r="URJ82" s="86"/>
      <c r="URK82" s="86"/>
      <c r="URL82" s="86"/>
      <c r="URM82" s="86"/>
      <c r="URN82" s="86"/>
      <c r="URO82" s="86"/>
      <c r="URP82" s="86"/>
      <c r="URQ82" s="86"/>
      <c r="URR82" s="86"/>
      <c r="URS82" s="86"/>
      <c r="URT82" s="86"/>
      <c r="URU82" s="86"/>
      <c r="URV82" s="86"/>
      <c r="URW82" s="86"/>
      <c r="URX82" s="86"/>
      <c r="URY82" s="86"/>
      <c r="URZ82" s="86"/>
      <c r="USA82" s="86"/>
      <c r="USB82" s="86"/>
      <c r="USC82" s="86"/>
      <c r="USD82" s="86"/>
      <c r="USE82" s="86"/>
      <c r="USF82" s="86"/>
      <c r="USG82" s="86"/>
      <c r="USH82" s="86"/>
      <c r="USI82" s="86"/>
      <c r="USJ82" s="86"/>
      <c r="USK82" s="86"/>
      <c r="USL82" s="86"/>
      <c r="USM82" s="86"/>
      <c r="USN82" s="86"/>
      <c r="USO82" s="86"/>
      <c r="USP82" s="86"/>
      <c r="USQ82" s="86"/>
      <c r="USR82" s="86"/>
      <c r="USS82" s="86"/>
      <c r="UST82" s="86"/>
      <c r="USU82" s="86"/>
      <c r="USV82" s="86"/>
      <c r="USW82" s="86"/>
      <c r="USX82" s="86"/>
      <c r="USY82" s="86"/>
      <c r="USZ82" s="86"/>
      <c r="UTA82" s="86"/>
      <c r="UTB82" s="86"/>
      <c r="UTC82" s="86"/>
      <c r="UTD82" s="86"/>
      <c r="UTE82" s="86"/>
      <c r="UTF82" s="86"/>
      <c r="UTG82" s="86"/>
      <c r="UTH82" s="86"/>
      <c r="UTI82" s="86"/>
      <c r="UTJ82" s="86"/>
      <c r="UTK82" s="86"/>
      <c r="UTL82" s="86"/>
      <c r="UTM82" s="86"/>
      <c r="UTN82" s="86"/>
      <c r="UTO82" s="86"/>
      <c r="UTP82" s="86"/>
      <c r="UTQ82" s="86"/>
      <c r="UTR82" s="86"/>
      <c r="UTS82" s="86"/>
      <c r="UTT82" s="86"/>
      <c r="UTU82" s="86"/>
      <c r="UTV82" s="86"/>
      <c r="UTW82" s="86"/>
      <c r="UTX82" s="86"/>
      <c r="UTY82" s="86"/>
      <c r="UTZ82" s="86"/>
      <c r="UUA82" s="86"/>
      <c r="UUB82" s="86"/>
      <c r="UUC82" s="86"/>
      <c r="UUD82" s="86"/>
      <c r="UUE82" s="86"/>
      <c r="UUF82" s="86"/>
      <c r="UUG82" s="86"/>
      <c r="UUH82" s="86"/>
      <c r="UUI82" s="86"/>
      <c r="UUJ82" s="86"/>
      <c r="UUK82" s="86"/>
      <c r="UUL82" s="86"/>
      <c r="UUM82" s="86"/>
      <c r="UUN82" s="86"/>
      <c r="UUO82" s="86"/>
      <c r="UUP82" s="86"/>
      <c r="UUQ82" s="86"/>
      <c r="UUR82" s="86"/>
      <c r="UUS82" s="86"/>
      <c r="UUT82" s="86"/>
      <c r="UUU82" s="86"/>
      <c r="UUV82" s="86"/>
      <c r="UUW82" s="86"/>
      <c r="UUX82" s="86"/>
      <c r="UUY82" s="86"/>
      <c r="UUZ82" s="86"/>
      <c r="UVA82" s="86"/>
      <c r="UVB82" s="86"/>
      <c r="UVC82" s="86"/>
      <c r="UVD82" s="86"/>
      <c r="UVE82" s="86"/>
      <c r="UVF82" s="86"/>
      <c r="UVG82" s="86"/>
      <c r="UVH82" s="86"/>
      <c r="UVI82" s="86"/>
      <c r="UVJ82" s="86"/>
      <c r="UVK82" s="86"/>
      <c r="UVL82" s="86"/>
      <c r="UVM82" s="86"/>
      <c r="UVN82" s="86"/>
      <c r="UVO82" s="86"/>
      <c r="UVP82" s="86"/>
      <c r="UVQ82" s="86"/>
      <c r="UVR82" s="86"/>
      <c r="UVS82" s="86"/>
      <c r="UVT82" s="86"/>
      <c r="UVU82" s="86"/>
      <c r="UVV82" s="86"/>
      <c r="UVW82" s="86"/>
      <c r="UVX82" s="86"/>
      <c r="UVY82" s="86"/>
      <c r="UVZ82" s="86"/>
      <c r="UWA82" s="86"/>
      <c r="UWB82" s="86"/>
      <c r="UWC82" s="86"/>
      <c r="UWD82" s="86"/>
      <c r="UWE82" s="86"/>
      <c r="UWF82" s="86"/>
      <c r="UWG82" s="86"/>
      <c r="UWH82" s="86"/>
      <c r="UWI82" s="86"/>
      <c r="UWJ82" s="86"/>
      <c r="UWK82" s="86"/>
      <c r="UWL82" s="86"/>
      <c r="UWM82" s="86"/>
      <c r="UWN82" s="86"/>
      <c r="UWO82" s="86"/>
      <c r="UWP82" s="86"/>
      <c r="UWQ82" s="86"/>
      <c r="UWR82" s="86"/>
      <c r="UWS82" s="86"/>
      <c r="UWT82" s="86"/>
      <c r="UWU82" s="86"/>
      <c r="UWV82" s="86"/>
      <c r="UWW82" s="86"/>
      <c r="UWX82" s="86"/>
      <c r="UWY82" s="86"/>
      <c r="UWZ82" s="86"/>
      <c r="UXA82" s="86"/>
      <c r="UXB82" s="86"/>
      <c r="UXC82" s="86"/>
      <c r="UXD82" s="86"/>
      <c r="UXE82" s="86"/>
      <c r="UXF82" s="86"/>
      <c r="UXG82" s="86"/>
      <c r="UXH82" s="86"/>
      <c r="UXI82" s="86"/>
      <c r="UXJ82" s="86"/>
      <c r="UXK82" s="86"/>
      <c r="UXL82" s="86"/>
      <c r="UXM82" s="86"/>
      <c r="UXN82" s="86"/>
      <c r="UXO82" s="86"/>
      <c r="UXP82" s="86"/>
      <c r="UXQ82" s="86"/>
      <c r="UXR82" s="86"/>
      <c r="UXS82" s="86"/>
      <c r="UXT82" s="86"/>
      <c r="UXU82" s="86"/>
      <c r="UXV82" s="86"/>
      <c r="UXW82" s="86"/>
      <c r="UXX82" s="86"/>
      <c r="UXY82" s="86"/>
      <c r="UXZ82" s="86"/>
      <c r="UYA82" s="86"/>
      <c r="UYB82" s="86"/>
      <c r="UYC82" s="86"/>
      <c r="UYD82" s="86"/>
      <c r="UYE82" s="86"/>
      <c r="UYF82" s="86"/>
      <c r="UYG82" s="86"/>
      <c r="UYH82" s="86"/>
      <c r="UYI82" s="86"/>
      <c r="UYJ82" s="86"/>
      <c r="UYK82" s="86"/>
      <c r="UYL82" s="86"/>
      <c r="UYM82" s="86"/>
      <c r="UYN82" s="86"/>
      <c r="UYO82" s="86"/>
      <c r="UYP82" s="86"/>
      <c r="UYQ82" s="86"/>
      <c r="UYR82" s="86"/>
      <c r="UYS82" s="86"/>
      <c r="UYT82" s="86"/>
      <c r="UYU82" s="86"/>
      <c r="UYV82" s="86"/>
      <c r="UYW82" s="86"/>
      <c r="UYX82" s="86"/>
      <c r="UYY82" s="86"/>
      <c r="UYZ82" s="86"/>
      <c r="UZA82" s="86"/>
      <c r="UZB82" s="86"/>
      <c r="UZC82" s="86"/>
      <c r="UZD82" s="86"/>
      <c r="UZE82" s="86"/>
      <c r="UZF82" s="86"/>
      <c r="UZG82" s="86"/>
      <c r="UZH82" s="86"/>
      <c r="UZI82" s="86"/>
      <c r="UZJ82" s="86"/>
      <c r="UZK82" s="86"/>
      <c r="UZL82" s="86"/>
      <c r="UZM82" s="86"/>
      <c r="UZN82" s="86"/>
      <c r="UZO82" s="86"/>
      <c r="UZP82" s="86"/>
      <c r="UZQ82" s="86"/>
      <c r="UZR82" s="86"/>
      <c r="UZS82" s="86"/>
      <c r="UZT82" s="86"/>
      <c r="UZU82" s="86"/>
      <c r="UZV82" s="86"/>
      <c r="UZW82" s="86"/>
      <c r="UZX82" s="86"/>
      <c r="UZY82" s="86"/>
      <c r="UZZ82" s="86"/>
      <c r="VAA82" s="86"/>
      <c r="VAB82" s="86"/>
      <c r="VAC82" s="86"/>
      <c r="VAD82" s="86"/>
      <c r="VAE82" s="86"/>
      <c r="VAF82" s="86"/>
      <c r="VAG82" s="86"/>
      <c r="VAH82" s="86"/>
      <c r="VAI82" s="86"/>
      <c r="VAJ82" s="86"/>
      <c r="VAK82" s="86"/>
      <c r="VAL82" s="86"/>
      <c r="VAM82" s="86"/>
      <c r="VAN82" s="86"/>
      <c r="VAO82" s="86"/>
      <c r="VAP82" s="86"/>
      <c r="VAQ82" s="86"/>
      <c r="VAR82" s="86"/>
      <c r="VAS82" s="86"/>
      <c r="VAT82" s="86"/>
      <c r="VAU82" s="86"/>
      <c r="VAV82" s="86"/>
      <c r="VAW82" s="86"/>
      <c r="VAX82" s="86"/>
      <c r="VAY82" s="86"/>
      <c r="VAZ82" s="86"/>
      <c r="VBA82" s="86"/>
      <c r="VBB82" s="86"/>
      <c r="VBC82" s="86"/>
      <c r="VBD82" s="86"/>
      <c r="VBE82" s="86"/>
      <c r="VBF82" s="86"/>
      <c r="VBG82" s="86"/>
      <c r="VBH82" s="86"/>
      <c r="VBI82" s="86"/>
      <c r="VBJ82" s="86"/>
      <c r="VBK82" s="86"/>
      <c r="VBL82" s="86"/>
      <c r="VBM82" s="86"/>
      <c r="VBN82" s="86"/>
      <c r="VBO82" s="86"/>
      <c r="VBP82" s="86"/>
      <c r="VBQ82" s="86"/>
      <c r="VBR82" s="86"/>
      <c r="VBS82" s="86"/>
      <c r="VBT82" s="86"/>
      <c r="VBU82" s="86"/>
      <c r="VBV82" s="86"/>
      <c r="VBW82" s="86"/>
      <c r="VBX82" s="86"/>
      <c r="VBY82" s="86"/>
      <c r="VBZ82" s="86"/>
      <c r="VCA82" s="86"/>
      <c r="VCB82" s="86"/>
      <c r="VCC82" s="86"/>
      <c r="VCD82" s="86"/>
      <c r="VCE82" s="86"/>
      <c r="VCF82" s="86"/>
      <c r="VCG82" s="86"/>
      <c r="VCH82" s="86"/>
      <c r="VCI82" s="86"/>
      <c r="VCJ82" s="86"/>
      <c r="VCK82" s="86"/>
      <c r="VCL82" s="86"/>
      <c r="VCM82" s="86"/>
      <c r="VCN82" s="86"/>
      <c r="VCO82" s="86"/>
      <c r="VCP82" s="86"/>
      <c r="VCQ82" s="86"/>
      <c r="VCR82" s="86"/>
      <c r="VCS82" s="86"/>
      <c r="VCT82" s="86"/>
      <c r="VCU82" s="86"/>
      <c r="VCV82" s="86"/>
      <c r="VCW82" s="86"/>
      <c r="VCX82" s="86"/>
      <c r="VCY82" s="86"/>
      <c r="VCZ82" s="86"/>
      <c r="VDA82" s="86"/>
      <c r="VDB82" s="86"/>
      <c r="VDC82" s="86"/>
      <c r="VDD82" s="86"/>
      <c r="VDE82" s="86"/>
      <c r="VDF82" s="86"/>
      <c r="VDG82" s="86"/>
      <c r="VDH82" s="86"/>
      <c r="VDI82" s="86"/>
      <c r="VDJ82" s="86"/>
      <c r="VDK82" s="86"/>
      <c r="VDL82" s="86"/>
      <c r="VDM82" s="86"/>
      <c r="VDN82" s="86"/>
      <c r="VDO82" s="86"/>
      <c r="VDP82" s="86"/>
      <c r="VDQ82" s="86"/>
      <c r="VDR82" s="86"/>
      <c r="VDS82" s="86"/>
      <c r="VDT82" s="86"/>
      <c r="VDU82" s="86"/>
      <c r="VDV82" s="86"/>
      <c r="VDW82" s="86"/>
      <c r="VDX82" s="86"/>
      <c r="VDY82" s="86"/>
      <c r="VDZ82" s="86"/>
      <c r="VEA82" s="86"/>
      <c r="VEB82" s="86"/>
      <c r="VEC82" s="86"/>
      <c r="VED82" s="86"/>
      <c r="VEE82" s="86"/>
      <c r="VEF82" s="86"/>
      <c r="VEG82" s="86"/>
      <c r="VEH82" s="86"/>
      <c r="VEI82" s="86"/>
      <c r="VEJ82" s="86"/>
      <c r="VEK82" s="86"/>
      <c r="VEL82" s="86"/>
      <c r="VEM82" s="86"/>
      <c r="VEN82" s="86"/>
      <c r="VEO82" s="86"/>
      <c r="VEP82" s="86"/>
      <c r="VEQ82" s="86"/>
      <c r="VER82" s="86"/>
      <c r="VES82" s="86"/>
      <c r="VET82" s="86"/>
      <c r="VEU82" s="86"/>
      <c r="VEV82" s="86"/>
      <c r="VEW82" s="86"/>
      <c r="VEX82" s="86"/>
      <c r="VEY82" s="86"/>
      <c r="VEZ82" s="86"/>
      <c r="VFA82" s="86"/>
      <c r="VFB82" s="86"/>
      <c r="VFC82" s="86"/>
      <c r="VFD82" s="86"/>
      <c r="VFE82" s="86"/>
      <c r="VFF82" s="86"/>
      <c r="VFG82" s="86"/>
      <c r="VFH82" s="86"/>
      <c r="VFI82" s="86"/>
      <c r="VFJ82" s="86"/>
      <c r="VFK82" s="86"/>
      <c r="VFL82" s="86"/>
      <c r="VFM82" s="86"/>
      <c r="VFN82" s="86"/>
      <c r="VFO82" s="86"/>
      <c r="VFP82" s="86"/>
      <c r="VFQ82" s="86"/>
      <c r="VFR82" s="86"/>
      <c r="VFS82" s="86"/>
      <c r="VFT82" s="86"/>
      <c r="VFU82" s="86"/>
      <c r="VFV82" s="86"/>
      <c r="VFW82" s="86"/>
      <c r="VFX82" s="86"/>
      <c r="VFY82" s="86"/>
      <c r="VFZ82" s="86"/>
      <c r="VGA82" s="86"/>
      <c r="VGB82" s="86"/>
      <c r="VGC82" s="86"/>
      <c r="VGD82" s="86"/>
      <c r="VGE82" s="86"/>
      <c r="VGF82" s="86"/>
      <c r="VGG82" s="86"/>
      <c r="VGH82" s="86"/>
      <c r="VGI82" s="86"/>
      <c r="VGJ82" s="86"/>
      <c r="VGK82" s="86"/>
      <c r="VGL82" s="86"/>
      <c r="VGM82" s="86"/>
      <c r="VGN82" s="86"/>
      <c r="VGO82" s="86"/>
      <c r="VGP82" s="86"/>
      <c r="VGQ82" s="86"/>
      <c r="VGR82" s="86"/>
      <c r="VGS82" s="86"/>
      <c r="VGT82" s="86"/>
      <c r="VGU82" s="86"/>
      <c r="VGV82" s="86"/>
      <c r="VGW82" s="86"/>
      <c r="VGX82" s="86"/>
      <c r="VGY82" s="86"/>
      <c r="VGZ82" s="86"/>
      <c r="VHA82" s="86"/>
      <c r="VHB82" s="86"/>
      <c r="VHC82" s="86"/>
      <c r="VHD82" s="86"/>
      <c r="VHE82" s="86"/>
      <c r="VHF82" s="86"/>
      <c r="VHG82" s="86"/>
      <c r="VHH82" s="86"/>
      <c r="VHI82" s="86"/>
      <c r="VHJ82" s="86"/>
      <c r="VHK82" s="86"/>
      <c r="VHL82" s="86"/>
      <c r="VHM82" s="86"/>
      <c r="VHN82" s="86"/>
      <c r="VHO82" s="86"/>
      <c r="VHP82" s="86"/>
      <c r="VHQ82" s="86"/>
      <c r="VHR82" s="86"/>
      <c r="VHS82" s="86"/>
      <c r="VHT82" s="86"/>
      <c r="VHU82" s="86"/>
      <c r="VHV82" s="86"/>
      <c r="VHW82" s="86"/>
      <c r="VHX82" s="86"/>
      <c r="VHY82" s="86"/>
      <c r="VHZ82" s="86"/>
      <c r="VIA82" s="86"/>
      <c r="VIB82" s="86"/>
      <c r="VIC82" s="86"/>
      <c r="VID82" s="86"/>
      <c r="VIE82" s="86"/>
      <c r="VIF82" s="86"/>
      <c r="VIG82" s="86"/>
      <c r="VIH82" s="86"/>
      <c r="VII82" s="86"/>
      <c r="VIJ82" s="86"/>
      <c r="VIK82" s="86"/>
      <c r="VIL82" s="86"/>
      <c r="VIM82" s="86"/>
      <c r="VIN82" s="86"/>
      <c r="VIO82" s="86"/>
      <c r="VIP82" s="86"/>
      <c r="VIQ82" s="86"/>
      <c r="VIR82" s="86"/>
      <c r="VIS82" s="86"/>
      <c r="VIT82" s="86"/>
      <c r="VIU82" s="86"/>
      <c r="VIV82" s="86"/>
      <c r="VIW82" s="86"/>
      <c r="VIX82" s="86"/>
      <c r="VIY82" s="86"/>
      <c r="VIZ82" s="86"/>
      <c r="VJA82" s="86"/>
      <c r="VJB82" s="86"/>
      <c r="VJC82" s="86"/>
      <c r="VJD82" s="86"/>
      <c r="VJE82" s="86"/>
      <c r="VJF82" s="86"/>
      <c r="VJG82" s="86"/>
      <c r="VJH82" s="86"/>
      <c r="VJI82" s="86"/>
      <c r="VJJ82" s="86"/>
      <c r="VJK82" s="86"/>
      <c r="VJL82" s="86"/>
      <c r="VJM82" s="86"/>
      <c r="VJN82" s="86"/>
      <c r="VJO82" s="86"/>
      <c r="VJP82" s="86"/>
      <c r="VJQ82" s="86"/>
      <c r="VJR82" s="86"/>
      <c r="VJS82" s="86"/>
      <c r="VJT82" s="86"/>
      <c r="VJU82" s="86"/>
      <c r="VJV82" s="86"/>
      <c r="VJW82" s="86"/>
      <c r="VJX82" s="86"/>
      <c r="VJY82" s="86"/>
      <c r="VJZ82" s="86"/>
      <c r="VKA82" s="86"/>
      <c r="VKB82" s="86"/>
      <c r="VKC82" s="86"/>
      <c r="VKD82" s="86"/>
      <c r="VKE82" s="86"/>
      <c r="VKF82" s="86"/>
      <c r="VKG82" s="86"/>
      <c r="VKH82" s="86"/>
      <c r="VKI82" s="86"/>
      <c r="VKJ82" s="86"/>
      <c r="VKK82" s="86"/>
      <c r="VKL82" s="86"/>
      <c r="VKM82" s="86"/>
      <c r="VKN82" s="86"/>
      <c r="VKO82" s="86"/>
      <c r="VKP82" s="86"/>
      <c r="VKQ82" s="86"/>
      <c r="VKR82" s="86"/>
      <c r="VKS82" s="86"/>
      <c r="VKT82" s="86"/>
      <c r="VKU82" s="86"/>
      <c r="VKV82" s="86"/>
      <c r="VKW82" s="86"/>
      <c r="VKX82" s="86"/>
      <c r="VKY82" s="86"/>
      <c r="VKZ82" s="86"/>
      <c r="VLA82" s="86"/>
      <c r="VLB82" s="86"/>
      <c r="VLC82" s="86"/>
      <c r="VLD82" s="86"/>
      <c r="VLE82" s="86"/>
      <c r="VLF82" s="86"/>
      <c r="VLG82" s="86"/>
      <c r="VLH82" s="86"/>
      <c r="VLI82" s="86"/>
      <c r="VLJ82" s="86"/>
      <c r="VLK82" s="86"/>
      <c r="VLL82" s="86"/>
      <c r="VLM82" s="86"/>
      <c r="VLN82" s="86"/>
      <c r="VLO82" s="86"/>
      <c r="VLP82" s="86"/>
      <c r="VLQ82" s="86"/>
      <c r="VLR82" s="86"/>
      <c r="VLS82" s="86"/>
      <c r="VLT82" s="86"/>
      <c r="VLU82" s="86"/>
      <c r="VLV82" s="86"/>
      <c r="VLW82" s="86"/>
      <c r="VLX82" s="86"/>
      <c r="VLY82" s="86"/>
      <c r="VLZ82" s="86"/>
      <c r="VMA82" s="86"/>
      <c r="VMB82" s="86"/>
      <c r="VMC82" s="86"/>
      <c r="VMD82" s="86"/>
      <c r="VME82" s="86"/>
      <c r="VMF82" s="86"/>
      <c r="VMG82" s="86"/>
      <c r="VMH82" s="86"/>
      <c r="VMI82" s="86"/>
      <c r="VMJ82" s="86"/>
      <c r="VMK82" s="86"/>
      <c r="VML82" s="86"/>
      <c r="VMM82" s="86"/>
      <c r="VMN82" s="86"/>
      <c r="VMO82" s="86"/>
      <c r="VMP82" s="86"/>
      <c r="VMQ82" s="86"/>
      <c r="VMR82" s="86"/>
      <c r="VMS82" s="86"/>
      <c r="VMT82" s="86"/>
      <c r="VMU82" s="86"/>
      <c r="VMV82" s="86"/>
      <c r="VMW82" s="86"/>
      <c r="VMX82" s="86"/>
      <c r="VMY82" s="86"/>
      <c r="VMZ82" s="86"/>
      <c r="VNA82" s="86"/>
      <c r="VNB82" s="86"/>
      <c r="VNC82" s="86"/>
      <c r="VND82" s="86"/>
      <c r="VNE82" s="86"/>
      <c r="VNF82" s="86"/>
      <c r="VNG82" s="86"/>
      <c r="VNH82" s="86"/>
      <c r="VNI82" s="86"/>
      <c r="VNJ82" s="86"/>
      <c r="VNK82" s="86"/>
      <c r="VNL82" s="86"/>
      <c r="VNM82" s="86"/>
      <c r="VNN82" s="86"/>
      <c r="VNO82" s="86"/>
      <c r="VNP82" s="86"/>
      <c r="VNQ82" s="86"/>
      <c r="VNR82" s="86"/>
      <c r="VNS82" s="86"/>
      <c r="VNT82" s="86"/>
      <c r="VNU82" s="86"/>
      <c r="VNV82" s="86"/>
      <c r="VNW82" s="86"/>
      <c r="VNX82" s="86"/>
      <c r="VNY82" s="86"/>
      <c r="VNZ82" s="86"/>
      <c r="VOA82" s="86"/>
      <c r="VOB82" s="86"/>
      <c r="VOC82" s="86"/>
      <c r="VOD82" s="86"/>
      <c r="VOE82" s="86"/>
      <c r="VOF82" s="86"/>
      <c r="VOG82" s="86"/>
      <c r="VOH82" s="86"/>
      <c r="VOI82" s="86"/>
      <c r="VOJ82" s="86"/>
      <c r="VOK82" s="86"/>
      <c r="VOL82" s="86"/>
      <c r="VOM82" s="86"/>
      <c r="VON82" s="86"/>
      <c r="VOO82" s="86"/>
      <c r="VOP82" s="86"/>
      <c r="VOQ82" s="86"/>
      <c r="VOR82" s="86"/>
      <c r="VOS82" s="86"/>
      <c r="VOT82" s="86"/>
      <c r="VOU82" s="86"/>
      <c r="VOV82" s="86"/>
      <c r="VOW82" s="86"/>
      <c r="VOX82" s="86"/>
      <c r="VOY82" s="86"/>
      <c r="VOZ82" s="86"/>
      <c r="VPA82" s="86"/>
      <c r="VPB82" s="86"/>
      <c r="VPC82" s="86"/>
      <c r="VPD82" s="86"/>
      <c r="VPE82" s="86"/>
      <c r="VPF82" s="86"/>
      <c r="VPG82" s="86"/>
      <c r="VPH82" s="86"/>
      <c r="VPI82" s="86"/>
      <c r="VPJ82" s="86"/>
      <c r="VPK82" s="86"/>
      <c r="VPL82" s="86"/>
      <c r="VPM82" s="86"/>
      <c r="VPN82" s="86"/>
      <c r="VPO82" s="86"/>
      <c r="VPP82" s="86"/>
      <c r="VPQ82" s="86"/>
      <c r="VPR82" s="86"/>
      <c r="VPS82" s="86"/>
      <c r="VPT82" s="86"/>
      <c r="VPU82" s="86"/>
      <c r="VPV82" s="86"/>
      <c r="VPW82" s="86"/>
      <c r="VPX82" s="86"/>
      <c r="VPY82" s="86"/>
      <c r="VPZ82" s="86"/>
      <c r="VQA82" s="86"/>
      <c r="VQB82" s="86"/>
      <c r="VQC82" s="86"/>
      <c r="VQD82" s="86"/>
      <c r="VQE82" s="86"/>
      <c r="VQF82" s="86"/>
      <c r="VQG82" s="86"/>
      <c r="VQH82" s="86"/>
      <c r="VQI82" s="86"/>
      <c r="VQJ82" s="86"/>
      <c r="VQK82" s="86"/>
      <c r="VQL82" s="86"/>
      <c r="VQM82" s="86"/>
      <c r="VQN82" s="86"/>
      <c r="VQO82" s="86"/>
      <c r="VQP82" s="86"/>
      <c r="VQQ82" s="86"/>
      <c r="VQR82" s="86"/>
      <c r="VQS82" s="86"/>
      <c r="VQT82" s="86"/>
      <c r="VQU82" s="86"/>
      <c r="VQV82" s="86"/>
      <c r="VQW82" s="86"/>
      <c r="VQX82" s="86"/>
      <c r="VQY82" s="86"/>
      <c r="VQZ82" s="86"/>
      <c r="VRA82" s="86"/>
      <c r="VRB82" s="86"/>
      <c r="VRC82" s="86"/>
      <c r="VRD82" s="86"/>
      <c r="VRE82" s="86"/>
      <c r="VRF82" s="86"/>
      <c r="VRG82" s="86"/>
      <c r="VRH82" s="86"/>
      <c r="VRI82" s="86"/>
      <c r="VRJ82" s="86"/>
      <c r="VRK82" s="86"/>
      <c r="VRL82" s="86"/>
      <c r="VRM82" s="86"/>
      <c r="VRN82" s="86"/>
      <c r="VRO82" s="86"/>
      <c r="VRP82" s="86"/>
      <c r="VRQ82" s="86"/>
      <c r="VRR82" s="86"/>
      <c r="VRS82" s="86"/>
      <c r="VRT82" s="86"/>
      <c r="VRU82" s="86"/>
      <c r="VRV82" s="86"/>
      <c r="VRW82" s="86"/>
      <c r="VRX82" s="86"/>
      <c r="VRY82" s="86"/>
      <c r="VRZ82" s="86"/>
      <c r="VSA82" s="86"/>
      <c r="VSB82" s="86"/>
      <c r="VSC82" s="86"/>
      <c r="VSD82" s="86"/>
      <c r="VSE82" s="86"/>
      <c r="VSF82" s="86"/>
      <c r="VSG82" s="86"/>
      <c r="VSH82" s="86"/>
      <c r="VSI82" s="86"/>
      <c r="VSJ82" s="86"/>
      <c r="VSK82" s="86"/>
      <c r="VSL82" s="86"/>
      <c r="VSM82" s="86"/>
      <c r="VSN82" s="86"/>
      <c r="VSO82" s="86"/>
      <c r="VSP82" s="86"/>
      <c r="VSQ82" s="86"/>
      <c r="VSR82" s="86"/>
      <c r="VSS82" s="86"/>
      <c r="VST82" s="86"/>
      <c r="VSU82" s="86"/>
      <c r="VSV82" s="86"/>
      <c r="VSW82" s="86"/>
      <c r="VSX82" s="86"/>
      <c r="VSY82" s="86"/>
      <c r="VSZ82" s="86"/>
      <c r="VTA82" s="86"/>
      <c r="VTB82" s="86"/>
      <c r="VTC82" s="86"/>
      <c r="VTD82" s="86"/>
      <c r="VTE82" s="86"/>
      <c r="VTF82" s="86"/>
      <c r="VTG82" s="86"/>
      <c r="VTH82" s="86"/>
      <c r="VTI82" s="86"/>
      <c r="VTJ82" s="86"/>
      <c r="VTK82" s="86"/>
      <c r="VTL82" s="86"/>
      <c r="VTM82" s="86"/>
      <c r="VTN82" s="86"/>
      <c r="VTO82" s="86"/>
      <c r="VTP82" s="86"/>
      <c r="VTQ82" s="86"/>
      <c r="VTR82" s="86"/>
      <c r="VTS82" s="86"/>
      <c r="VTT82" s="86"/>
      <c r="VTU82" s="86"/>
      <c r="VTV82" s="86"/>
      <c r="VTW82" s="86"/>
      <c r="VTX82" s="86"/>
      <c r="VTY82" s="86"/>
      <c r="VTZ82" s="86"/>
      <c r="VUA82" s="86"/>
      <c r="VUB82" s="86"/>
      <c r="VUC82" s="86"/>
      <c r="VUD82" s="86"/>
      <c r="VUE82" s="86"/>
      <c r="VUF82" s="86"/>
      <c r="VUG82" s="86"/>
      <c r="VUH82" s="86"/>
      <c r="VUI82" s="86"/>
      <c r="VUJ82" s="86"/>
      <c r="VUK82" s="86"/>
      <c r="VUL82" s="86"/>
      <c r="VUM82" s="86"/>
      <c r="VUN82" s="86"/>
      <c r="VUO82" s="86"/>
      <c r="VUP82" s="86"/>
      <c r="VUQ82" s="86"/>
      <c r="VUR82" s="86"/>
      <c r="VUS82" s="86"/>
      <c r="VUT82" s="86"/>
      <c r="VUU82" s="86"/>
      <c r="VUV82" s="86"/>
      <c r="VUW82" s="86"/>
      <c r="VUX82" s="86"/>
      <c r="VUY82" s="86"/>
      <c r="VUZ82" s="86"/>
      <c r="VVA82" s="86"/>
      <c r="VVB82" s="86"/>
      <c r="VVC82" s="86"/>
      <c r="VVD82" s="86"/>
      <c r="VVE82" s="86"/>
      <c r="VVF82" s="86"/>
      <c r="VVG82" s="86"/>
      <c r="VVH82" s="86"/>
      <c r="VVI82" s="86"/>
      <c r="VVJ82" s="86"/>
      <c r="VVK82" s="86"/>
      <c r="VVL82" s="86"/>
      <c r="VVM82" s="86"/>
      <c r="VVN82" s="86"/>
      <c r="VVO82" s="86"/>
      <c r="VVP82" s="86"/>
      <c r="VVQ82" s="86"/>
      <c r="VVR82" s="86"/>
      <c r="VVS82" s="86"/>
      <c r="VVT82" s="86"/>
      <c r="VVU82" s="86"/>
      <c r="VVV82" s="86"/>
      <c r="VVW82" s="86"/>
      <c r="VVX82" s="86"/>
      <c r="VVY82" s="86"/>
      <c r="VVZ82" s="86"/>
      <c r="VWA82" s="86"/>
      <c r="VWB82" s="86"/>
      <c r="VWC82" s="86"/>
      <c r="VWD82" s="86"/>
      <c r="VWE82" s="86"/>
      <c r="VWF82" s="86"/>
      <c r="VWG82" s="86"/>
      <c r="VWH82" s="86"/>
      <c r="VWI82" s="86"/>
      <c r="VWJ82" s="86"/>
      <c r="VWK82" s="86"/>
      <c r="VWL82" s="86"/>
      <c r="VWM82" s="86"/>
      <c r="VWN82" s="86"/>
      <c r="VWO82" s="86"/>
      <c r="VWP82" s="86"/>
      <c r="VWQ82" s="86"/>
      <c r="VWR82" s="86"/>
      <c r="VWS82" s="86"/>
      <c r="VWT82" s="86"/>
      <c r="VWU82" s="86"/>
      <c r="VWV82" s="86"/>
      <c r="VWW82" s="86"/>
      <c r="VWX82" s="86"/>
      <c r="VWY82" s="86"/>
      <c r="VWZ82" s="86"/>
      <c r="VXA82" s="86"/>
      <c r="VXB82" s="86"/>
      <c r="VXC82" s="86"/>
      <c r="VXD82" s="86"/>
      <c r="VXE82" s="86"/>
      <c r="VXF82" s="86"/>
      <c r="VXG82" s="86"/>
      <c r="VXH82" s="86"/>
      <c r="VXI82" s="86"/>
      <c r="VXJ82" s="86"/>
      <c r="VXK82" s="86"/>
      <c r="VXL82" s="86"/>
      <c r="VXM82" s="86"/>
      <c r="VXN82" s="86"/>
      <c r="VXO82" s="86"/>
      <c r="VXP82" s="86"/>
      <c r="VXQ82" s="86"/>
      <c r="VXR82" s="86"/>
      <c r="VXS82" s="86"/>
      <c r="VXT82" s="86"/>
      <c r="VXU82" s="86"/>
      <c r="VXV82" s="86"/>
      <c r="VXW82" s="86"/>
      <c r="VXX82" s="86"/>
      <c r="VXY82" s="86"/>
      <c r="VXZ82" s="86"/>
      <c r="VYA82" s="86"/>
      <c r="VYB82" s="86"/>
      <c r="VYC82" s="86"/>
      <c r="VYD82" s="86"/>
      <c r="VYE82" s="86"/>
      <c r="VYF82" s="86"/>
      <c r="VYG82" s="86"/>
      <c r="VYH82" s="86"/>
      <c r="VYI82" s="86"/>
      <c r="VYJ82" s="86"/>
      <c r="VYK82" s="86"/>
      <c r="VYL82" s="86"/>
      <c r="VYM82" s="86"/>
      <c r="VYN82" s="86"/>
      <c r="VYO82" s="86"/>
      <c r="VYP82" s="86"/>
      <c r="VYQ82" s="86"/>
      <c r="VYR82" s="86"/>
      <c r="VYS82" s="86"/>
      <c r="VYT82" s="86"/>
      <c r="VYU82" s="86"/>
      <c r="VYV82" s="86"/>
      <c r="VYW82" s="86"/>
      <c r="VYX82" s="86"/>
      <c r="VYY82" s="86"/>
      <c r="VYZ82" s="86"/>
      <c r="VZA82" s="86"/>
      <c r="VZB82" s="86"/>
      <c r="VZC82" s="86"/>
      <c r="VZD82" s="86"/>
      <c r="VZE82" s="86"/>
      <c r="VZF82" s="86"/>
      <c r="VZG82" s="86"/>
      <c r="VZH82" s="86"/>
      <c r="VZI82" s="86"/>
      <c r="VZJ82" s="86"/>
      <c r="VZK82" s="86"/>
      <c r="VZL82" s="86"/>
      <c r="VZM82" s="86"/>
      <c r="VZN82" s="86"/>
      <c r="VZO82" s="86"/>
      <c r="VZP82" s="86"/>
      <c r="VZQ82" s="86"/>
      <c r="VZR82" s="86"/>
      <c r="VZS82" s="86"/>
      <c r="VZT82" s="86"/>
      <c r="VZU82" s="86"/>
      <c r="VZV82" s="86"/>
      <c r="VZW82" s="86"/>
      <c r="VZX82" s="86"/>
      <c r="VZY82" s="86"/>
      <c r="VZZ82" s="86"/>
      <c r="WAA82" s="86"/>
      <c r="WAB82" s="86"/>
      <c r="WAC82" s="86"/>
      <c r="WAD82" s="86"/>
      <c r="WAE82" s="86"/>
      <c r="WAF82" s="86"/>
      <c r="WAG82" s="86"/>
      <c r="WAH82" s="86"/>
      <c r="WAI82" s="86"/>
      <c r="WAJ82" s="86"/>
      <c r="WAK82" s="86"/>
      <c r="WAL82" s="86"/>
      <c r="WAM82" s="86"/>
      <c r="WAN82" s="86"/>
      <c r="WAO82" s="86"/>
      <c r="WAP82" s="86"/>
      <c r="WAQ82" s="86"/>
      <c r="WAR82" s="86"/>
      <c r="WAS82" s="86"/>
      <c r="WAT82" s="86"/>
      <c r="WAU82" s="86"/>
      <c r="WAV82" s="86"/>
      <c r="WAW82" s="86"/>
      <c r="WAX82" s="86"/>
      <c r="WAY82" s="86"/>
      <c r="WAZ82" s="86"/>
      <c r="WBA82" s="86"/>
      <c r="WBB82" s="86"/>
      <c r="WBC82" s="86"/>
      <c r="WBD82" s="86"/>
      <c r="WBE82" s="86"/>
      <c r="WBF82" s="86"/>
      <c r="WBG82" s="86"/>
      <c r="WBH82" s="86"/>
      <c r="WBI82" s="86"/>
      <c r="WBJ82" s="86"/>
      <c r="WBK82" s="86"/>
      <c r="WBL82" s="86"/>
      <c r="WBM82" s="86"/>
      <c r="WBN82" s="86"/>
      <c r="WBO82" s="86"/>
      <c r="WBP82" s="86"/>
      <c r="WBQ82" s="86"/>
      <c r="WBR82" s="86"/>
      <c r="WBS82" s="86"/>
      <c r="WBT82" s="86"/>
      <c r="WBU82" s="86"/>
      <c r="WBV82" s="86"/>
      <c r="WBW82" s="86"/>
      <c r="WBX82" s="86"/>
      <c r="WBY82" s="86"/>
      <c r="WBZ82" s="86"/>
      <c r="WCA82" s="86"/>
      <c r="WCB82" s="86"/>
      <c r="WCC82" s="86"/>
      <c r="WCD82" s="86"/>
      <c r="WCE82" s="86"/>
      <c r="WCF82" s="86"/>
      <c r="WCG82" s="86"/>
      <c r="WCH82" s="86"/>
      <c r="WCI82" s="86"/>
      <c r="WCJ82" s="86"/>
      <c r="WCK82" s="86"/>
      <c r="WCL82" s="86"/>
      <c r="WCM82" s="86"/>
      <c r="WCN82" s="86"/>
      <c r="WCO82" s="86"/>
      <c r="WCP82" s="86"/>
      <c r="WCQ82" s="86"/>
      <c r="WCR82" s="86"/>
      <c r="WCS82" s="86"/>
      <c r="WCT82" s="86"/>
      <c r="WCU82" s="86"/>
      <c r="WCV82" s="86"/>
      <c r="WCW82" s="86"/>
      <c r="WCX82" s="86"/>
      <c r="WCY82" s="86"/>
      <c r="WCZ82" s="86"/>
      <c r="WDA82" s="86"/>
      <c r="WDB82" s="86"/>
      <c r="WDC82" s="86"/>
      <c r="WDD82" s="86"/>
      <c r="WDE82" s="86"/>
      <c r="WDF82" s="86"/>
      <c r="WDG82" s="86"/>
      <c r="WDH82" s="86"/>
      <c r="WDI82" s="86"/>
      <c r="WDJ82" s="86"/>
      <c r="WDK82" s="86"/>
      <c r="WDL82" s="86"/>
      <c r="WDM82" s="86"/>
      <c r="WDN82" s="86"/>
      <c r="WDO82" s="86"/>
      <c r="WDP82" s="86"/>
      <c r="WDQ82" s="86"/>
      <c r="WDR82" s="86"/>
      <c r="WDS82" s="86"/>
      <c r="WDT82" s="86"/>
      <c r="WDU82" s="86"/>
      <c r="WDV82" s="86"/>
      <c r="WDW82" s="86"/>
      <c r="WDX82" s="86"/>
      <c r="WDY82" s="86"/>
      <c r="WDZ82" s="86"/>
      <c r="WEA82" s="86"/>
      <c r="WEB82" s="86"/>
      <c r="WEC82" s="86"/>
      <c r="WED82" s="86"/>
      <c r="WEE82" s="86"/>
      <c r="WEF82" s="86"/>
      <c r="WEG82" s="86"/>
      <c r="WEH82" s="86"/>
      <c r="WEI82" s="86"/>
      <c r="WEJ82" s="86"/>
      <c r="WEK82" s="86"/>
      <c r="WEL82" s="86"/>
      <c r="WEM82" s="86"/>
      <c r="WEN82" s="86"/>
      <c r="WEO82" s="86"/>
      <c r="WEP82" s="86"/>
      <c r="WEQ82" s="86"/>
      <c r="WER82" s="86"/>
      <c r="WES82" s="86"/>
      <c r="WET82" s="86"/>
      <c r="WEU82" s="86"/>
      <c r="WEV82" s="86"/>
      <c r="WEW82" s="86"/>
      <c r="WEX82" s="86"/>
      <c r="WEY82" s="86"/>
      <c r="WEZ82" s="86"/>
      <c r="WFA82" s="86"/>
      <c r="WFB82" s="86"/>
      <c r="WFC82" s="86"/>
      <c r="WFD82" s="86"/>
      <c r="WFE82" s="86"/>
      <c r="WFF82" s="86"/>
      <c r="WFG82" s="86"/>
      <c r="WFH82" s="86"/>
      <c r="WFI82" s="86"/>
      <c r="WFJ82" s="86"/>
      <c r="WFK82" s="86"/>
      <c r="WFL82" s="86"/>
      <c r="WFM82" s="86"/>
      <c r="WFN82" s="86"/>
      <c r="WFO82" s="86"/>
      <c r="WFP82" s="86"/>
      <c r="WFQ82" s="86"/>
      <c r="WFR82" s="86"/>
      <c r="WFS82" s="86"/>
      <c r="WFT82" s="86"/>
      <c r="WFU82" s="86"/>
      <c r="WFV82" s="86"/>
      <c r="WFW82" s="86"/>
      <c r="WFX82" s="86"/>
      <c r="WFY82" s="86"/>
      <c r="WFZ82" s="86"/>
      <c r="WGA82" s="86"/>
      <c r="WGB82" s="86"/>
      <c r="WGC82" s="86"/>
      <c r="WGD82" s="86"/>
      <c r="WGE82" s="86"/>
      <c r="WGF82" s="86"/>
      <c r="WGG82" s="86"/>
      <c r="WGH82" s="86"/>
      <c r="WGI82" s="86"/>
      <c r="WGJ82" s="86"/>
      <c r="WGK82" s="86"/>
      <c r="WGL82" s="86"/>
      <c r="WGM82" s="86"/>
      <c r="WGN82" s="86"/>
      <c r="WGO82" s="86"/>
      <c r="WGP82" s="86"/>
      <c r="WGQ82" s="86"/>
      <c r="WGR82" s="86"/>
      <c r="WGS82" s="86"/>
      <c r="WGT82" s="86"/>
      <c r="WGU82" s="86"/>
      <c r="WGV82" s="86"/>
      <c r="WGW82" s="86"/>
      <c r="WGX82" s="86"/>
      <c r="WGY82" s="86"/>
      <c r="WGZ82" s="86"/>
      <c r="WHA82" s="86"/>
      <c r="WHB82" s="86"/>
      <c r="WHC82" s="86"/>
      <c r="WHD82" s="86"/>
      <c r="WHE82" s="86"/>
      <c r="WHF82" s="86"/>
      <c r="WHG82" s="86"/>
      <c r="WHH82" s="86"/>
      <c r="WHI82" s="86"/>
      <c r="WHJ82" s="86"/>
      <c r="WHK82" s="86"/>
      <c r="WHL82" s="86"/>
      <c r="WHM82" s="86"/>
      <c r="WHN82" s="86"/>
      <c r="WHO82" s="86"/>
      <c r="WHP82" s="86"/>
      <c r="WHQ82" s="86"/>
      <c r="WHR82" s="86"/>
      <c r="WHS82" s="86"/>
      <c r="WHT82" s="86"/>
      <c r="WHU82" s="86"/>
      <c r="WHV82" s="86"/>
      <c r="WHW82" s="86"/>
      <c r="WHX82" s="86"/>
      <c r="WHY82" s="86"/>
      <c r="WHZ82" s="86"/>
      <c r="WIA82" s="86"/>
      <c r="WIB82" s="86"/>
      <c r="WIC82" s="86"/>
      <c r="WID82" s="86"/>
      <c r="WIE82" s="86"/>
      <c r="WIF82" s="86"/>
      <c r="WIG82" s="86"/>
      <c r="WIH82" s="86"/>
      <c r="WII82" s="86"/>
      <c r="WIJ82" s="86"/>
      <c r="WIK82" s="86"/>
      <c r="WIL82" s="86"/>
      <c r="WIM82" s="86"/>
      <c r="WIN82" s="86"/>
      <c r="WIO82" s="86"/>
      <c r="WIP82" s="86"/>
      <c r="WIQ82" s="86"/>
      <c r="WIR82" s="86"/>
      <c r="WIS82" s="86"/>
      <c r="WIT82" s="86"/>
      <c r="WIU82" s="86"/>
      <c r="WIV82" s="86"/>
      <c r="WIW82" s="86"/>
      <c r="WIX82" s="86"/>
      <c r="WIY82" s="86"/>
      <c r="WIZ82" s="86"/>
      <c r="WJA82" s="86"/>
      <c r="WJB82" s="86"/>
      <c r="WJC82" s="86"/>
      <c r="WJD82" s="86"/>
      <c r="WJE82" s="86"/>
      <c r="WJF82" s="86"/>
      <c r="WJG82" s="86"/>
      <c r="WJH82" s="86"/>
      <c r="WJI82" s="86"/>
      <c r="WJJ82" s="86"/>
      <c r="WJK82" s="86"/>
      <c r="WJL82" s="86"/>
      <c r="WJM82" s="86"/>
      <c r="WJN82" s="86"/>
      <c r="WJO82" s="86"/>
      <c r="WJP82" s="86"/>
      <c r="WJQ82" s="86"/>
      <c r="WJR82" s="86"/>
      <c r="WJS82" s="86"/>
      <c r="WJT82" s="86"/>
      <c r="WJU82" s="86"/>
      <c r="WJV82" s="86"/>
      <c r="WJW82" s="86"/>
      <c r="WJX82" s="86"/>
      <c r="WJY82" s="86"/>
      <c r="WJZ82" s="86"/>
      <c r="WKA82" s="86"/>
      <c r="WKB82" s="86"/>
      <c r="WKC82" s="86"/>
      <c r="WKD82" s="86"/>
      <c r="WKE82" s="86"/>
      <c r="WKF82" s="86"/>
      <c r="WKG82" s="86"/>
      <c r="WKH82" s="86"/>
      <c r="WKI82" s="86"/>
      <c r="WKJ82" s="86"/>
      <c r="WKK82" s="86"/>
      <c r="WKL82" s="86"/>
      <c r="WKM82" s="86"/>
      <c r="WKN82" s="86"/>
      <c r="WKO82" s="86"/>
      <c r="WKP82" s="86"/>
      <c r="WKQ82" s="86"/>
      <c r="WKR82" s="86"/>
      <c r="WKS82" s="86"/>
      <c r="WKT82" s="86"/>
      <c r="WKU82" s="86"/>
      <c r="WKV82" s="86"/>
      <c r="WKW82" s="86"/>
      <c r="WKX82" s="86"/>
      <c r="WKY82" s="86"/>
      <c r="WKZ82" s="86"/>
      <c r="WLA82" s="86"/>
      <c r="WLB82" s="86"/>
      <c r="WLC82" s="86"/>
      <c r="WLD82" s="86"/>
      <c r="WLE82" s="86"/>
      <c r="WLF82" s="86"/>
      <c r="WLG82" s="86"/>
      <c r="WLH82" s="86"/>
      <c r="WLI82" s="86"/>
      <c r="WLJ82" s="86"/>
      <c r="WLK82" s="86"/>
      <c r="WLL82" s="86"/>
      <c r="WLM82" s="86"/>
      <c r="WLN82" s="86"/>
      <c r="WLO82" s="86"/>
      <c r="WLP82" s="86"/>
      <c r="WLQ82" s="86"/>
      <c r="WLR82" s="86"/>
      <c r="WLS82" s="86"/>
      <c r="WLT82" s="86"/>
      <c r="WLU82" s="86"/>
      <c r="WLV82" s="86"/>
      <c r="WLW82" s="86"/>
      <c r="WLX82" s="86"/>
      <c r="WLY82" s="86"/>
      <c r="WLZ82" s="86"/>
      <c r="WMA82" s="86"/>
      <c r="WMB82" s="86"/>
      <c r="WMC82" s="86"/>
      <c r="WMD82" s="86"/>
      <c r="WME82" s="86"/>
      <c r="WMF82" s="86"/>
      <c r="WMG82" s="86"/>
      <c r="WMH82" s="86"/>
      <c r="WMI82" s="86"/>
      <c r="WMJ82" s="86"/>
      <c r="WMK82" s="86"/>
      <c r="WML82" s="86"/>
      <c r="WMM82" s="86"/>
      <c r="WMN82" s="86"/>
      <c r="WMO82" s="86"/>
      <c r="WMP82" s="86"/>
      <c r="WMQ82" s="86"/>
      <c r="WMR82" s="86"/>
      <c r="WMS82" s="86"/>
      <c r="WMT82" s="86"/>
      <c r="WMU82" s="86"/>
      <c r="WMV82" s="86"/>
      <c r="WMW82" s="86"/>
      <c r="WMX82" s="86"/>
      <c r="WMY82" s="86"/>
      <c r="WMZ82" s="86"/>
      <c r="WNA82" s="86"/>
      <c r="WNB82" s="86"/>
      <c r="WNC82" s="86"/>
      <c r="WND82" s="86"/>
      <c r="WNE82" s="86"/>
      <c r="WNF82" s="86"/>
      <c r="WNG82" s="86"/>
      <c r="WNH82" s="86"/>
      <c r="WNI82" s="86"/>
      <c r="WNJ82" s="86"/>
      <c r="WNK82" s="86"/>
      <c r="WNL82" s="86"/>
      <c r="WNM82" s="86"/>
      <c r="WNN82" s="86"/>
      <c r="WNO82" s="86"/>
      <c r="WNP82" s="86"/>
      <c r="WNQ82" s="86"/>
      <c r="WNR82" s="86"/>
      <c r="WNS82" s="86"/>
      <c r="WNT82" s="86"/>
      <c r="WNU82" s="86"/>
      <c r="WNV82" s="86"/>
      <c r="WNW82" s="86"/>
      <c r="WNX82" s="86"/>
      <c r="WNY82" s="86"/>
      <c r="WNZ82" s="86"/>
      <c r="WOA82" s="86"/>
      <c r="WOB82" s="86"/>
      <c r="WOC82" s="86"/>
      <c r="WOD82" s="86"/>
      <c r="WOE82" s="86"/>
      <c r="WOF82" s="86"/>
      <c r="WOG82" s="86"/>
      <c r="WOH82" s="86"/>
      <c r="WOI82" s="86"/>
      <c r="WOJ82" s="86"/>
      <c r="WOK82" s="86"/>
      <c r="WOL82" s="86"/>
      <c r="WOM82" s="86"/>
      <c r="WON82" s="86"/>
      <c r="WOO82" s="86"/>
      <c r="WOP82" s="86"/>
      <c r="WOQ82" s="86"/>
      <c r="WOR82" s="86"/>
      <c r="WOS82" s="86"/>
      <c r="WOT82" s="86"/>
      <c r="WOU82" s="86"/>
      <c r="WOV82" s="86"/>
      <c r="WOW82" s="86"/>
      <c r="WOX82" s="86"/>
      <c r="WOY82" s="86"/>
      <c r="WOZ82" s="86"/>
      <c r="WPA82" s="86"/>
      <c r="WPB82" s="86"/>
      <c r="WPC82" s="86"/>
      <c r="WPD82" s="86"/>
      <c r="WPE82" s="86"/>
      <c r="WPF82" s="86"/>
      <c r="WPG82" s="86"/>
      <c r="WPH82" s="86"/>
      <c r="WPI82" s="86"/>
      <c r="WPJ82" s="86"/>
      <c r="WPK82" s="86"/>
      <c r="WPL82" s="86"/>
      <c r="WPM82" s="86"/>
      <c r="WPN82" s="86"/>
      <c r="WPO82" s="86"/>
      <c r="WPP82" s="86"/>
      <c r="WPQ82" s="86"/>
      <c r="WPR82" s="86"/>
      <c r="WPS82" s="86"/>
      <c r="WPT82" s="86"/>
      <c r="WPU82" s="86"/>
      <c r="WPV82" s="86"/>
      <c r="WPW82" s="86"/>
      <c r="WPX82" s="86"/>
      <c r="WPY82" s="86"/>
      <c r="WPZ82" s="86"/>
      <c r="WQA82" s="86"/>
      <c r="WQB82" s="86"/>
      <c r="WQC82" s="86"/>
      <c r="WQD82" s="86"/>
      <c r="WQE82" s="86"/>
      <c r="WQF82" s="86"/>
      <c r="WQG82" s="86"/>
      <c r="WQH82" s="86"/>
      <c r="WQI82" s="86"/>
      <c r="WQJ82" s="86"/>
      <c r="WQK82" s="86"/>
      <c r="WQL82" s="86"/>
      <c r="WQM82" s="86"/>
      <c r="WQN82" s="86"/>
      <c r="WQO82" s="86"/>
      <c r="WQP82" s="86"/>
      <c r="WQQ82" s="86"/>
      <c r="WQR82" s="86"/>
      <c r="WQS82" s="86"/>
      <c r="WQT82" s="86"/>
      <c r="WQU82" s="86"/>
      <c r="WQV82" s="86"/>
      <c r="WQW82" s="86"/>
      <c r="WQX82" s="86"/>
      <c r="WQY82" s="86"/>
      <c r="WQZ82" s="86"/>
      <c r="WRA82" s="86"/>
      <c r="WRB82" s="86"/>
      <c r="WRC82" s="86"/>
      <c r="WRD82" s="86"/>
      <c r="WRE82" s="86"/>
      <c r="WRF82" s="86"/>
      <c r="WRG82" s="86"/>
      <c r="WRH82" s="86"/>
      <c r="WRI82" s="86"/>
      <c r="WRJ82" s="86"/>
      <c r="WRK82" s="86"/>
      <c r="WRL82" s="86"/>
      <c r="WRM82" s="86"/>
      <c r="WRN82" s="86"/>
      <c r="WRO82" s="86"/>
      <c r="WRP82" s="86"/>
      <c r="WRQ82" s="86"/>
      <c r="WRR82" s="86"/>
      <c r="WRS82" s="86"/>
      <c r="WRT82" s="86"/>
      <c r="WRU82" s="86"/>
      <c r="WRV82" s="86"/>
      <c r="WRW82" s="86"/>
      <c r="WRX82" s="86"/>
      <c r="WRY82" s="86"/>
      <c r="WRZ82" s="86"/>
      <c r="WSA82" s="86"/>
      <c r="WSB82" s="86"/>
      <c r="WSC82" s="86"/>
      <c r="WSD82" s="86"/>
      <c r="WSE82" s="86"/>
      <c r="WSF82" s="86"/>
      <c r="WSG82" s="86"/>
      <c r="WSH82" s="86"/>
      <c r="WSI82" s="86"/>
      <c r="WSJ82" s="86"/>
      <c r="WSK82" s="86"/>
      <c r="WSL82" s="86"/>
      <c r="WSM82" s="86"/>
      <c r="WSN82" s="86"/>
      <c r="WSO82" s="86"/>
      <c r="WSP82" s="86"/>
      <c r="WSQ82" s="86"/>
      <c r="WSR82" s="86"/>
      <c r="WSS82" s="86"/>
      <c r="WST82" s="86"/>
      <c r="WSU82" s="86"/>
      <c r="WSV82" s="86"/>
      <c r="WSW82" s="86"/>
      <c r="WSX82" s="86"/>
      <c r="WSY82" s="86"/>
      <c r="WSZ82" s="86"/>
      <c r="WTA82" s="86"/>
      <c r="WTB82" s="86"/>
      <c r="WTC82" s="86"/>
      <c r="WTD82" s="86"/>
      <c r="WTE82" s="86"/>
      <c r="WTF82" s="86"/>
      <c r="WTG82" s="86"/>
      <c r="WTH82" s="86"/>
      <c r="WTI82" s="86"/>
      <c r="WTJ82" s="86"/>
      <c r="WTK82" s="86"/>
      <c r="WTL82" s="86"/>
      <c r="WTM82" s="86"/>
      <c r="WTN82" s="86"/>
      <c r="WTO82" s="86"/>
      <c r="WTP82" s="86"/>
      <c r="WTQ82" s="86"/>
      <c r="WTR82" s="86"/>
      <c r="WTS82" s="86"/>
      <c r="WTT82" s="86"/>
      <c r="WTU82" s="86"/>
      <c r="WTV82" s="86"/>
      <c r="WTW82" s="86"/>
      <c r="WTX82" s="86"/>
      <c r="WTY82" s="86"/>
      <c r="WTZ82" s="86"/>
      <c r="WUA82" s="86"/>
      <c r="WUB82" s="86"/>
      <c r="WUC82" s="86"/>
      <c r="WUD82" s="86"/>
      <c r="WUE82" s="86"/>
      <c r="WUF82" s="86"/>
      <c r="WUG82" s="86"/>
      <c r="WUH82" s="86"/>
      <c r="WUI82" s="86"/>
      <c r="WUJ82" s="86"/>
      <c r="WUK82" s="86"/>
      <c r="WUL82" s="86"/>
      <c r="WUM82" s="86"/>
      <c r="WUN82" s="86"/>
      <c r="WUO82" s="86"/>
      <c r="WUP82" s="86"/>
      <c r="WUQ82" s="86"/>
      <c r="WUR82" s="86"/>
      <c r="WUS82" s="86"/>
      <c r="WUT82" s="86"/>
      <c r="WUU82" s="86"/>
      <c r="WUV82" s="86"/>
      <c r="WUW82" s="86"/>
      <c r="WUX82" s="86"/>
      <c r="WUY82" s="86"/>
      <c r="WUZ82" s="86"/>
      <c r="WVA82" s="86"/>
      <c r="WVB82" s="86"/>
      <c r="WVC82" s="86"/>
      <c r="WVD82" s="86"/>
      <c r="WVE82" s="86"/>
      <c r="WVF82" s="86"/>
      <c r="WVG82" s="86"/>
      <c r="WVH82" s="86"/>
      <c r="WVI82" s="86"/>
      <c r="WVJ82" s="86"/>
      <c r="WVK82" s="86"/>
      <c r="WVL82" s="86"/>
      <c r="WVM82" s="86"/>
      <c r="WVN82" s="86"/>
      <c r="WVO82" s="86"/>
      <c r="WVP82" s="86"/>
      <c r="WVQ82" s="86"/>
      <c r="WVR82" s="86"/>
      <c r="WVS82" s="86"/>
      <c r="WVT82" s="86"/>
      <c r="WVU82" s="86"/>
      <c r="WVV82" s="86"/>
      <c r="WVW82" s="86"/>
      <c r="WVX82" s="86"/>
      <c r="WVY82" s="86"/>
      <c r="WVZ82" s="86"/>
      <c r="WWA82" s="86"/>
      <c r="WWB82" s="86"/>
      <c r="WWC82" s="86"/>
      <c r="WWD82" s="86"/>
      <c r="WWE82" s="86"/>
      <c r="WWF82" s="86"/>
      <c r="WWG82" s="86"/>
      <c r="WWH82" s="86"/>
      <c r="WWI82" s="86"/>
      <c r="WWJ82" s="86"/>
      <c r="WWK82" s="86"/>
      <c r="WWL82" s="86"/>
      <c r="WWM82" s="86"/>
      <c r="WWN82" s="86"/>
      <c r="WWO82" s="86"/>
      <c r="WWP82" s="86"/>
      <c r="WWQ82" s="86"/>
      <c r="WWR82" s="86"/>
      <c r="WWS82" s="86"/>
      <c r="WWT82" s="86"/>
      <c r="WWU82" s="86"/>
      <c r="WWV82" s="86"/>
      <c r="WWW82" s="86"/>
      <c r="WWX82" s="86"/>
      <c r="WWY82" s="86"/>
      <c r="WWZ82" s="86"/>
      <c r="WXA82" s="86"/>
      <c r="WXB82" s="86"/>
      <c r="WXC82" s="86"/>
      <c r="WXD82" s="86"/>
      <c r="WXE82" s="86"/>
      <c r="WXF82" s="86"/>
      <c r="WXG82" s="86"/>
      <c r="WXH82" s="86"/>
      <c r="WXI82" s="86"/>
      <c r="WXJ82" s="86"/>
      <c r="WXK82" s="86"/>
      <c r="WXL82" s="86"/>
      <c r="WXM82" s="86"/>
      <c r="WXN82" s="86"/>
      <c r="WXO82" s="86"/>
      <c r="WXP82" s="86"/>
      <c r="WXQ82" s="86"/>
      <c r="WXR82" s="86"/>
      <c r="WXS82" s="86"/>
      <c r="WXT82" s="86"/>
      <c r="WXU82" s="86"/>
      <c r="WXV82" s="86"/>
      <c r="WXW82" s="86"/>
      <c r="WXX82" s="86"/>
      <c r="WXY82" s="86"/>
      <c r="WXZ82" s="86"/>
      <c r="WYA82" s="86"/>
      <c r="WYB82" s="86"/>
      <c r="WYC82" s="86"/>
      <c r="WYD82" s="86"/>
      <c r="WYE82" s="86"/>
      <c r="WYF82" s="86"/>
      <c r="WYG82" s="86"/>
      <c r="WYH82" s="86"/>
      <c r="WYI82" s="86"/>
      <c r="WYJ82" s="86"/>
      <c r="WYK82" s="86"/>
      <c r="WYL82" s="86"/>
      <c r="WYM82" s="86"/>
      <c r="WYN82" s="86"/>
      <c r="WYO82" s="86"/>
      <c r="WYP82" s="86"/>
      <c r="WYQ82" s="86"/>
      <c r="WYR82" s="86"/>
      <c r="WYS82" s="86"/>
      <c r="WYT82" s="86"/>
      <c r="WYU82" s="86"/>
      <c r="WYV82" s="86"/>
      <c r="WYW82" s="86"/>
      <c r="WYX82" s="86"/>
      <c r="WYY82" s="86"/>
      <c r="WYZ82" s="86"/>
      <c r="WZA82" s="86"/>
      <c r="WZB82" s="86"/>
      <c r="WZC82" s="86"/>
      <c r="WZD82" s="86"/>
      <c r="WZE82" s="86"/>
      <c r="WZF82" s="86"/>
      <c r="WZG82" s="86"/>
      <c r="WZH82" s="86"/>
      <c r="WZI82" s="86"/>
      <c r="WZJ82" s="86"/>
      <c r="WZK82" s="86"/>
      <c r="WZL82" s="86"/>
      <c r="WZM82" s="86"/>
      <c r="WZN82" s="86"/>
      <c r="WZO82" s="86"/>
      <c r="WZP82" s="86"/>
      <c r="WZQ82" s="86"/>
      <c r="WZR82" s="86"/>
      <c r="WZS82" s="86"/>
      <c r="WZT82" s="86"/>
      <c r="WZU82" s="86"/>
      <c r="WZV82" s="86"/>
      <c r="WZW82" s="86"/>
      <c r="WZX82" s="86"/>
      <c r="WZY82" s="86"/>
      <c r="WZZ82" s="86"/>
      <c r="XAA82" s="86"/>
      <c r="XAB82" s="86"/>
      <c r="XAC82" s="86"/>
      <c r="XAD82" s="86"/>
      <c r="XAE82" s="86"/>
      <c r="XAF82" s="86"/>
      <c r="XAG82" s="86"/>
      <c r="XAH82" s="86"/>
      <c r="XAI82" s="86"/>
      <c r="XAJ82" s="86"/>
      <c r="XAK82" s="86"/>
      <c r="XAL82" s="86"/>
      <c r="XAM82" s="86"/>
      <c r="XAN82" s="86"/>
      <c r="XAO82" s="86"/>
      <c r="XAP82" s="86"/>
      <c r="XAQ82" s="86"/>
      <c r="XAR82" s="86"/>
      <c r="XAS82" s="86"/>
      <c r="XAT82" s="86"/>
      <c r="XAU82" s="86"/>
      <c r="XAV82" s="86"/>
      <c r="XAW82" s="86"/>
      <c r="XAX82" s="86"/>
      <c r="XAY82" s="86"/>
      <c r="XAZ82" s="86"/>
      <c r="XBA82" s="86"/>
      <c r="XBB82" s="86"/>
      <c r="XBC82" s="86"/>
      <c r="XBD82" s="86"/>
      <c r="XBE82" s="86"/>
      <c r="XBF82" s="86"/>
      <c r="XBG82" s="86"/>
      <c r="XBH82" s="86"/>
      <c r="XBI82" s="86"/>
      <c r="XBJ82" s="86"/>
      <c r="XBK82" s="86"/>
      <c r="XBL82" s="86"/>
      <c r="XBM82" s="86"/>
      <c r="XBN82" s="86"/>
      <c r="XBO82" s="86"/>
      <c r="XBP82" s="86"/>
      <c r="XBQ82" s="86"/>
      <c r="XBR82" s="86"/>
      <c r="XBS82" s="86"/>
      <c r="XBT82" s="86"/>
      <c r="XBU82" s="86"/>
      <c r="XBV82" s="86"/>
      <c r="XBW82" s="86"/>
      <c r="XBX82" s="86"/>
      <c r="XBY82" s="86"/>
      <c r="XBZ82" s="86"/>
      <c r="XCA82" s="86"/>
      <c r="XCB82" s="86"/>
      <c r="XCC82" s="86"/>
      <c r="XCD82" s="86"/>
      <c r="XCE82" s="86"/>
      <c r="XCF82" s="86"/>
      <c r="XCG82" s="86"/>
      <c r="XCH82" s="86"/>
      <c r="XCI82" s="86"/>
      <c r="XCJ82" s="86"/>
      <c r="XCK82" s="86"/>
      <c r="XCL82" s="86"/>
      <c r="XCM82" s="86"/>
      <c r="XCN82" s="86"/>
      <c r="XCO82" s="86"/>
      <c r="XCP82" s="86"/>
      <c r="XCQ82" s="86"/>
      <c r="XCR82" s="86"/>
      <c r="XCS82" s="86"/>
      <c r="XCT82" s="86"/>
      <c r="XCU82" s="86"/>
      <c r="XCV82" s="86"/>
      <c r="XCW82" s="86"/>
      <c r="XCX82" s="86"/>
      <c r="XCY82" s="86"/>
      <c r="XCZ82" s="86"/>
      <c r="XDA82" s="86"/>
      <c r="XDB82" s="86"/>
      <c r="XDC82" s="86"/>
      <c r="XDD82" s="86"/>
      <c r="XDE82" s="86"/>
      <c r="XDF82" s="86"/>
      <c r="XDG82" s="86"/>
      <c r="XDH82" s="86"/>
      <c r="XDI82" s="86"/>
      <c r="XDJ82" s="86"/>
      <c r="XDK82" s="86"/>
      <c r="XDL82" s="86"/>
      <c r="XDM82" s="86"/>
      <c r="XDN82" s="86"/>
      <c r="XDO82" s="86"/>
      <c r="XDP82" s="86"/>
      <c r="XDQ82" s="86"/>
      <c r="XDR82" s="86"/>
      <c r="XDS82" s="86"/>
      <c r="XDT82" s="86"/>
      <c r="XDU82" s="86"/>
      <c r="XDV82" s="86"/>
      <c r="XDW82" s="86"/>
      <c r="XDX82" s="86"/>
      <c r="XDY82" s="86"/>
      <c r="XDZ82" s="86"/>
      <c r="XEA82" s="86"/>
      <c r="XEB82" s="86"/>
      <c r="XEC82" s="86"/>
      <c r="XED82" s="86"/>
      <c r="XEE82" s="86"/>
      <c r="XEF82" s="86"/>
      <c r="XEG82" s="86"/>
      <c r="XEH82" s="86"/>
      <c r="XEI82" s="86"/>
      <c r="XEJ82" s="86"/>
      <c r="XEK82" s="86"/>
      <c r="XEL82" s="86"/>
      <c r="XEM82" s="86"/>
      <c r="XEN82" s="86"/>
      <c r="XEO82" s="86"/>
      <c r="XEP82" s="86"/>
      <c r="XEQ82" s="86"/>
      <c r="XER82" s="86"/>
      <c r="XES82" s="86"/>
      <c r="XET82" s="86"/>
      <c r="XEU82" s="86"/>
      <c r="XEV82" s="86"/>
      <c r="XEW82" s="86"/>
      <c r="XEX82" s="86"/>
      <c r="XEY82" s="86"/>
      <c r="XEZ82" s="86"/>
      <c r="XFA82" s="86"/>
      <c r="XFB82" s="86"/>
      <c r="XFC82" s="86"/>
    </row>
    <row r="83" spans="1:16383" s="87" customFormat="1" ht="84">
      <c r="A83" s="61" t="s">
        <v>47</v>
      </c>
      <c r="B83" s="60" t="s">
        <v>183</v>
      </c>
      <c r="C83" s="25" t="s">
        <v>135</v>
      </c>
      <c r="D83" s="35" t="s">
        <v>136</v>
      </c>
      <c r="E83" s="35" t="s">
        <v>137</v>
      </c>
      <c r="F83" s="40">
        <v>0</v>
      </c>
      <c r="G83" s="59">
        <v>0</v>
      </c>
      <c r="H83" s="40">
        <v>0</v>
      </c>
      <c r="I83" s="18">
        <v>0</v>
      </c>
      <c r="J83" s="18">
        <v>0</v>
      </c>
      <c r="K83" s="18">
        <v>0</v>
      </c>
      <c r="L83" s="63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86"/>
      <c r="IY83" s="86"/>
      <c r="IZ83" s="86"/>
      <c r="JA83" s="86"/>
      <c r="JB83" s="86"/>
      <c r="JC83" s="86"/>
      <c r="JD83" s="86"/>
      <c r="JE83" s="86"/>
      <c r="JF83" s="86"/>
      <c r="JG83" s="86"/>
      <c r="JH83" s="86"/>
      <c r="JI83" s="86"/>
      <c r="JJ83" s="86"/>
      <c r="JK83" s="86"/>
      <c r="JL83" s="86"/>
      <c r="JM83" s="86"/>
      <c r="JN83" s="86"/>
      <c r="JO83" s="86"/>
      <c r="JP83" s="86"/>
      <c r="JQ83" s="86"/>
      <c r="JR83" s="86"/>
      <c r="JS83" s="86"/>
      <c r="JT83" s="86"/>
      <c r="JU83" s="86"/>
      <c r="JV83" s="86"/>
      <c r="JW83" s="86"/>
      <c r="JX83" s="86"/>
      <c r="JY83" s="86"/>
      <c r="JZ83" s="86"/>
      <c r="KA83" s="86"/>
      <c r="KB83" s="86"/>
      <c r="KC83" s="86"/>
      <c r="KD83" s="86"/>
      <c r="KE83" s="86"/>
      <c r="KF83" s="86"/>
      <c r="KG83" s="86"/>
      <c r="KH83" s="86"/>
      <c r="KI83" s="86"/>
      <c r="KJ83" s="86"/>
      <c r="KK83" s="86"/>
      <c r="KL83" s="86"/>
      <c r="KM83" s="86"/>
      <c r="KN83" s="86"/>
      <c r="KO83" s="86"/>
      <c r="KP83" s="86"/>
      <c r="KQ83" s="86"/>
      <c r="KR83" s="86"/>
      <c r="KS83" s="86"/>
      <c r="KT83" s="86"/>
      <c r="KU83" s="86"/>
      <c r="KV83" s="86"/>
      <c r="KW83" s="86"/>
      <c r="KX83" s="86"/>
      <c r="KY83" s="86"/>
      <c r="KZ83" s="86"/>
      <c r="LA83" s="86"/>
      <c r="LB83" s="86"/>
      <c r="LC83" s="86"/>
      <c r="LD83" s="86"/>
      <c r="LE83" s="86"/>
      <c r="LF83" s="86"/>
      <c r="LG83" s="86"/>
      <c r="LH83" s="86"/>
      <c r="LI83" s="86"/>
      <c r="LJ83" s="86"/>
      <c r="LK83" s="86"/>
      <c r="LL83" s="86"/>
      <c r="LM83" s="86"/>
      <c r="LN83" s="86"/>
      <c r="LO83" s="86"/>
      <c r="LP83" s="86"/>
      <c r="LQ83" s="86"/>
      <c r="LR83" s="86"/>
      <c r="LS83" s="86"/>
      <c r="LT83" s="86"/>
      <c r="LU83" s="86"/>
      <c r="LV83" s="86"/>
      <c r="LW83" s="86"/>
      <c r="LX83" s="86"/>
      <c r="LY83" s="86"/>
      <c r="LZ83" s="86"/>
      <c r="MA83" s="86"/>
      <c r="MB83" s="86"/>
      <c r="MC83" s="86"/>
      <c r="MD83" s="86"/>
      <c r="ME83" s="86"/>
      <c r="MF83" s="86"/>
      <c r="MG83" s="86"/>
      <c r="MH83" s="86"/>
      <c r="MI83" s="86"/>
      <c r="MJ83" s="86"/>
      <c r="MK83" s="86"/>
      <c r="ML83" s="86"/>
      <c r="MM83" s="86"/>
      <c r="MN83" s="86"/>
      <c r="MO83" s="86"/>
      <c r="MP83" s="86"/>
      <c r="MQ83" s="86"/>
      <c r="MR83" s="86"/>
      <c r="MS83" s="86"/>
      <c r="MT83" s="86"/>
      <c r="MU83" s="86"/>
      <c r="MV83" s="86"/>
      <c r="MW83" s="86"/>
      <c r="MX83" s="86"/>
      <c r="MY83" s="86"/>
      <c r="MZ83" s="86"/>
      <c r="NA83" s="86"/>
      <c r="NB83" s="86"/>
      <c r="NC83" s="86"/>
      <c r="ND83" s="86"/>
      <c r="NE83" s="86"/>
      <c r="NF83" s="86"/>
      <c r="NG83" s="86"/>
      <c r="NH83" s="86"/>
      <c r="NI83" s="86"/>
      <c r="NJ83" s="86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6"/>
      <c r="NY83" s="86"/>
      <c r="NZ83" s="86"/>
      <c r="OA83" s="86"/>
      <c r="OB83" s="86"/>
      <c r="OC83" s="86"/>
      <c r="OD83" s="86"/>
      <c r="OE83" s="86"/>
      <c r="OF83" s="86"/>
      <c r="OG83" s="86"/>
      <c r="OH83" s="86"/>
      <c r="OI83" s="86"/>
      <c r="OJ83" s="86"/>
      <c r="OK83" s="86"/>
      <c r="OL83" s="86"/>
      <c r="OM83" s="86"/>
      <c r="ON83" s="86"/>
      <c r="OO83" s="86"/>
      <c r="OP83" s="86"/>
      <c r="OQ83" s="86"/>
      <c r="OR83" s="86"/>
      <c r="OS83" s="86"/>
      <c r="OT83" s="86"/>
      <c r="OU83" s="86"/>
      <c r="OV83" s="86"/>
      <c r="OW83" s="86"/>
      <c r="OX83" s="86"/>
      <c r="OY83" s="86"/>
      <c r="OZ83" s="86"/>
      <c r="PA83" s="86"/>
      <c r="PB83" s="86"/>
      <c r="PC83" s="86"/>
      <c r="PD83" s="86"/>
      <c r="PE83" s="86"/>
      <c r="PF83" s="86"/>
      <c r="PG83" s="86"/>
      <c r="PH83" s="86"/>
      <c r="PI83" s="86"/>
      <c r="PJ83" s="86"/>
      <c r="PK83" s="86"/>
      <c r="PL83" s="86"/>
      <c r="PM83" s="86"/>
      <c r="PN83" s="86"/>
      <c r="PO83" s="86"/>
      <c r="PP83" s="86"/>
      <c r="PQ83" s="86"/>
      <c r="PR83" s="86"/>
      <c r="PS83" s="86"/>
      <c r="PT83" s="86"/>
      <c r="PU83" s="86"/>
      <c r="PV83" s="86"/>
      <c r="PW83" s="86"/>
      <c r="PX83" s="86"/>
      <c r="PY83" s="86"/>
      <c r="PZ83" s="86"/>
      <c r="QA83" s="86"/>
      <c r="QB83" s="86"/>
      <c r="QC83" s="86"/>
      <c r="QD83" s="86"/>
      <c r="QE83" s="86"/>
      <c r="QF83" s="86"/>
      <c r="QG83" s="86"/>
      <c r="QH83" s="86"/>
      <c r="QI83" s="86"/>
      <c r="QJ83" s="86"/>
      <c r="QK83" s="86"/>
      <c r="QL83" s="86"/>
      <c r="QM83" s="86"/>
      <c r="QN83" s="86"/>
      <c r="QO83" s="86"/>
      <c r="QP83" s="86"/>
      <c r="QQ83" s="86"/>
      <c r="QR83" s="86"/>
      <c r="QS83" s="86"/>
      <c r="QT83" s="86"/>
      <c r="QU83" s="86"/>
      <c r="QV83" s="86"/>
      <c r="QW83" s="86"/>
      <c r="QX83" s="86"/>
      <c r="QY83" s="86"/>
      <c r="QZ83" s="86"/>
      <c r="RA83" s="86"/>
      <c r="RB83" s="86"/>
      <c r="RC83" s="86"/>
      <c r="RD83" s="86"/>
      <c r="RE83" s="86"/>
      <c r="RF83" s="86"/>
      <c r="RG83" s="86"/>
      <c r="RH83" s="86"/>
      <c r="RI83" s="86"/>
      <c r="RJ83" s="86"/>
      <c r="RK83" s="86"/>
      <c r="RL83" s="86"/>
      <c r="RM83" s="86"/>
      <c r="RN83" s="86"/>
      <c r="RO83" s="86"/>
      <c r="RP83" s="86"/>
      <c r="RQ83" s="86"/>
      <c r="RR83" s="86"/>
      <c r="RS83" s="86"/>
      <c r="RT83" s="86"/>
      <c r="RU83" s="86"/>
      <c r="RV83" s="86"/>
      <c r="RW83" s="86"/>
      <c r="RX83" s="86"/>
      <c r="RY83" s="86"/>
      <c r="RZ83" s="86"/>
      <c r="SA83" s="86"/>
      <c r="SB83" s="86"/>
      <c r="SC83" s="86"/>
      <c r="SD83" s="86"/>
      <c r="SE83" s="86"/>
      <c r="SF83" s="86"/>
      <c r="SG83" s="86"/>
      <c r="SH83" s="86"/>
      <c r="SI83" s="86"/>
      <c r="SJ83" s="86"/>
      <c r="SK83" s="86"/>
      <c r="SL83" s="86"/>
      <c r="SM83" s="86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6"/>
      <c r="TB83" s="86"/>
      <c r="TC83" s="86"/>
      <c r="TD83" s="86"/>
      <c r="TE83" s="86"/>
      <c r="TF83" s="86"/>
      <c r="TG83" s="86"/>
      <c r="TH83" s="86"/>
      <c r="TI83" s="86"/>
      <c r="TJ83" s="86"/>
      <c r="TK83" s="86"/>
      <c r="TL83" s="86"/>
      <c r="TM83" s="86"/>
      <c r="TN83" s="86"/>
      <c r="TO83" s="86"/>
      <c r="TP83" s="86"/>
      <c r="TQ83" s="86"/>
      <c r="TR83" s="86"/>
      <c r="TS83" s="86"/>
      <c r="TT83" s="86"/>
      <c r="TU83" s="86"/>
      <c r="TV83" s="86"/>
      <c r="TW83" s="86"/>
      <c r="TX83" s="86"/>
      <c r="TY83" s="86"/>
      <c r="TZ83" s="86"/>
      <c r="UA83" s="86"/>
      <c r="UB83" s="86"/>
      <c r="UC83" s="86"/>
      <c r="UD83" s="86"/>
      <c r="UE83" s="86"/>
      <c r="UF83" s="86"/>
      <c r="UG83" s="86"/>
      <c r="UH83" s="86"/>
      <c r="UI83" s="86"/>
      <c r="UJ83" s="86"/>
      <c r="UK83" s="86"/>
      <c r="UL83" s="86"/>
      <c r="UM83" s="86"/>
      <c r="UN83" s="86"/>
      <c r="UO83" s="86"/>
      <c r="UP83" s="86"/>
      <c r="UQ83" s="86"/>
      <c r="UR83" s="86"/>
      <c r="US83" s="86"/>
      <c r="UT83" s="86"/>
      <c r="UU83" s="86"/>
      <c r="UV83" s="86"/>
      <c r="UW83" s="86"/>
      <c r="UX83" s="86"/>
      <c r="UY83" s="86"/>
      <c r="UZ83" s="86"/>
      <c r="VA83" s="86"/>
      <c r="VB83" s="86"/>
      <c r="VC83" s="86"/>
      <c r="VD83" s="86"/>
      <c r="VE83" s="86"/>
      <c r="VF83" s="86"/>
      <c r="VG83" s="86"/>
      <c r="VH83" s="86"/>
      <c r="VI83" s="86"/>
      <c r="VJ83" s="86"/>
      <c r="VK83" s="86"/>
      <c r="VL83" s="86"/>
      <c r="VM83" s="86"/>
      <c r="VN83" s="86"/>
      <c r="VO83" s="86"/>
      <c r="VP83" s="86"/>
      <c r="VQ83" s="86"/>
      <c r="VR83" s="86"/>
      <c r="VS83" s="86"/>
      <c r="VT83" s="86"/>
      <c r="VU83" s="86"/>
      <c r="VV83" s="86"/>
      <c r="VW83" s="86"/>
      <c r="VX83" s="86"/>
      <c r="VY83" s="86"/>
      <c r="VZ83" s="86"/>
      <c r="WA83" s="86"/>
      <c r="WB83" s="86"/>
      <c r="WC83" s="86"/>
      <c r="WD83" s="86"/>
      <c r="WE83" s="86"/>
      <c r="WF83" s="86"/>
      <c r="WG83" s="86"/>
      <c r="WH83" s="86"/>
      <c r="WI83" s="86"/>
      <c r="WJ83" s="86"/>
      <c r="WK83" s="86"/>
      <c r="WL83" s="86"/>
      <c r="WM83" s="86"/>
      <c r="WN83" s="86"/>
      <c r="WO83" s="86"/>
      <c r="WP83" s="86"/>
      <c r="WQ83" s="86"/>
      <c r="WR83" s="86"/>
      <c r="WS83" s="86"/>
      <c r="WT83" s="86"/>
      <c r="WU83" s="86"/>
      <c r="WV83" s="86"/>
      <c r="WW83" s="86"/>
      <c r="WX83" s="86"/>
      <c r="WY83" s="86"/>
      <c r="WZ83" s="86"/>
      <c r="XA83" s="86"/>
      <c r="XB83" s="86"/>
      <c r="XC83" s="86"/>
      <c r="XD83" s="86"/>
      <c r="XE83" s="86"/>
      <c r="XF83" s="86"/>
      <c r="XG83" s="86"/>
      <c r="XH83" s="86"/>
      <c r="XI83" s="86"/>
      <c r="XJ83" s="86"/>
      <c r="XK83" s="86"/>
      <c r="XL83" s="86"/>
      <c r="XM83" s="86"/>
      <c r="XN83" s="86"/>
      <c r="XO83" s="86"/>
      <c r="XP83" s="86"/>
      <c r="XQ83" s="86"/>
      <c r="XR83" s="86"/>
      <c r="XS83" s="86"/>
      <c r="XT83" s="86"/>
      <c r="XU83" s="86"/>
      <c r="XV83" s="86"/>
      <c r="XW83" s="86"/>
      <c r="XX83" s="86"/>
      <c r="XY83" s="86"/>
      <c r="XZ83" s="86"/>
      <c r="YA83" s="86"/>
      <c r="YB83" s="86"/>
      <c r="YC83" s="86"/>
      <c r="YD83" s="86"/>
      <c r="YE83" s="86"/>
      <c r="YF83" s="86"/>
      <c r="YG83" s="86"/>
      <c r="YH83" s="86"/>
      <c r="YI83" s="86"/>
      <c r="YJ83" s="86"/>
      <c r="YK83" s="86"/>
      <c r="YL83" s="86"/>
      <c r="YM83" s="86"/>
      <c r="YN83" s="86"/>
      <c r="YO83" s="86"/>
      <c r="YP83" s="86"/>
      <c r="YQ83" s="86"/>
      <c r="YR83" s="86"/>
      <c r="YS83" s="86"/>
      <c r="YT83" s="86"/>
      <c r="YU83" s="86"/>
      <c r="YV83" s="86"/>
      <c r="YW83" s="86"/>
      <c r="YX83" s="86"/>
      <c r="YY83" s="86"/>
      <c r="YZ83" s="86"/>
      <c r="ZA83" s="86"/>
      <c r="ZB83" s="86"/>
      <c r="ZC83" s="86"/>
      <c r="ZD83" s="86"/>
      <c r="ZE83" s="86"/>
      <c r="ZF83" s="86"/>
      <c r="ZG83" s="86"/>
      <c r="ZH83" s="86"/>
      <c r="ZI83" s="86"/>
      <c r="ZJ83" s="86"/>
      <c r="ZK83" s="86"/>
      <c r="ZL83" s="86"/>
      <c r="ZM83" s="86"/>
      <c r="ZN83" s="86"/>
      <c r="ZO83" s="86"/>
      <c r="ZP83" s="86"/>
      <c r="ZQ83" s="86"/>
      <c r="ZR83" s="86"/>
      <c r="ZS83" s="86"/>
      <c r="ZT83" s="86"/>
      <c r="ZU83" s="86"/>
      <c r="ZV83" s="86"/>
      <c r="ZW83" s="86"/>
      <c r="ZX83" s="86"/>
      <c r="ZY83" s="86"/>
      <c r="ZZ83" s="86"/>
      <c r="AAA83" s="86"/>
      <c r="AAB83" s="86"/>
      <c r="AAC83" s="86"/>
      <c r="AAD83" s="86"/>
      <c r="AAE83" s="86"/>
      <c r="AAF83" s="86"/>
      <c r="AAG83" s="86"/>
      <c r="AAH83" s="86"/>
      <c r="AAI83" s="86"/>
      <c r="AAJ83" s="86"/>
      <c r="AAK83" s="86"/>
      <c r="AAL83" s="86"/>
      <c r="AAM83" s="86"/>
      <c r="AAN83" s="86"/>
      <c r="AAO83" s="86"/>
      <c r="AAP83" s="86"/>
      <c r="AAQ83" s="86"/>
      <c r="AAR83" s="86"/>
      <c r="AAS83" s="86"/>
      <c r="AAT83" s="86"/>
      <c r="AAU83" s="86"/>
      <c r="AAV83" s="86"/>
      <c r="AAW83" s="86"/>
      <c r="AAX83" s="86"/>
      <c r="AAY83" s="86"/>
      <c r="AAZ83" s="86"/>
      <c r="ABA83" s="86"/>
      <c r="ABB83" s="86"/>
      <c r="ABC83" s="86"/>
      <c r="ABD83" s="86"/>
      <c r="ABE83" s="86"/>
      <c r="ABF83" s="86"/>
      <c r="ABG83" s="86"/>
      <c r="ABH83" s="86"/>
      <c r="ABI83" s="86"/>
      <c r="ABJ83" s="86"/>
      <c r="ABK83" s="86"/>
      <c r="ABL83" s="86"/>
      <c r="ABM83" s="86"/>
      <c r="ABN83" s="86"/>
      <c r="ABO83" s="86"/>
      <c r="ABP83" s="86"/>
      <c r="ABQ83" s="86"/>
      <c r="ABR83" s="86"/>
      <c r="ABS83" s="86"/>
      <c r="ABT83" s="86"/>
      <c r="ABU83" s="86"/>
      <c r="ABV83" s="86"/>
      <c r="ABW83" s="86"/>
      <c r="ABX83" s="86"/>
      <c r="ABY83" s="86"/>
      <c r="ABZ83" s="86"/>
      <c r="ACA83" s="86"/>
      <c r="ACB83" s="86"/>
      <c r="ACC83" s="86"/>
      <c r="ACD83" s="86"/>
      <c r="ACE83" s="86"/>
      <c r="ACF83" s="86"/>
      <c r="ACG83" s="86"/>
      <c r="ACH83" s="86"/>
      <c r="ACI83" s="86"/>
      <c r="ACJ83" s="86"/>
      <c r="ACK83" s="86"/>
      <c r="ACL83" s="86"/>
      <c r="ACM83" s="86"/>
      <c r="ACN83" s="86"/>
      <c r="ACO83" s="86"/>
      <c r="ACP83" s="86"/>
      <c r="ACQ83" s="86"/>
      <c r="ACR83" s="86"/>
      <c r="ACS83" s="86"/>
      <c r="ACT83" s="86"/>
      <c r="ACU83" s="86"/>
      <c r="ACV83" s="86"/>
      <c r="ACW83" s="86"/>
      <c r="ACX83" s="86"/>
      <c r="ACY83" s="86"/>
      <c r="ACZ83" s="86"/>
      <c r="ADA83" s="86"/>
      <c r="ADB83" s="86"/>
      <c r="ADC83" s="86"/>
      <c r="ADD83" s="86"/>
      <c r="ADE83" s="86"/>
      <c r="ADF83" s="86"/>
      <c r="ADG83" s="86"/>
      <c r="ADH83" s="86"/>
      <c r="ADI83" s="86"/>
      <c r="ADJ83" s="86"/>
      <c r="ADK83" s="86"/>
      <c r="ADL83" s="86"/>
      <c r="ADM83" s="86"/>
      <c r="ADN83" s="86"/>
      <c r="ADO83" s="86"/>
      <c r="ADP83" s="86"/>
      <c r="ADQ83" s="86"/>
      <c r="ADR83" s="86"/>
      <c r="ADS83" s="86"/>
      <c r="ADT83" s="86"/>
      <c r="ADU83" s="86"/>
      <c r="ADV83" s="86"/>
      <c r="ADW83" s="86"/>
      <c r="ADX83" s="86"/>
      <c r="ADY83" s="86"/>
      <c r="ADZ83" s="86"/>
      <c r="AEA83" s="86"/>
      <c r="AEB83" s="86"/>
      <c r="AEC83" s="86"/>
      <c r="AED83" s="86"/>
      <c r="AEE83" s="86"/>
      <c r="AEF83" s="86"/>
      <c r="AEG83" s="86"/>
      <c r="AEH83" s="86"/>
      <c r="AEI83" s="86"/>
      <c r="AEJ83" s="86"/>
      <c r="AEK83" s="86"/>
      <c r="AEL83" s="86"/>
      <c r="AEM83" s="86"/>
      <c r="AEN83" s="86"/>
      <c r="AEO83" s="86"/>
      <c r="AEP83" s="86"/>
      <c r="AEQ83" s="86"/>
      <c r="AER83" s="86"/>
      <c r="AES83" s="86"/>
      <c r="AET83" s="86"/>
      <c r="AEU83" s="86"/>
      <c r="AEV83" s="86"/>
      <c r="AEW83" s="86"/>
      <c r="AEX83" s="86"/>
      <c r="AEY83" s="86"/>
      <c r="AEZ83" s="86"/>
      <c r="AFA83" s="86"/>
      <c r="AFB83" s="86"/>
      <c r="AFC83" s="86"/>
      <c r="AFD83" s="86"/>
      <c r="AFE83" s="86"/>
      <c r="AFF83" s="86"/>
      <c r="AFG83" s="86"/>
      <c r="AFH83" s="86"/>
      <c r="AFI83" s="86"/>
      <c r="AFJ83" s="86"/>
      <c r="AFK83" s="86"/>
      <c r="AFL83" s="86"/>
      <c r="AFM83" s="86"/>
      <c r="AFN83" s="86"/>
      <c r="AFO83" s="86"/>
      <c r="AFP83" s="86"/>
      <c r="AFQ83" s="86"/>
      <c r="AFR83" s="86"/>
      <c r="AFS83" s="86"/>
      <c r="AFT83" s="86"/>
      <c r="AFU83" s="86"/>
      <c r="AFV83" s="86"/>
      <c r="AFW83" s="86"/>
      <c r="AFX83" s="86"/>
      <c r="AFY83" s="86"/>
      <c r="AFZ83" s="86"/>
      <c r="AGA83" s="86"/>
      <c r="AGB83" s="86"/>
      <c r="AGC83" s="86"/>
      <c r="AGD83" s="86"/>
      <c r="AGE83" s="86"/>
      <c r="AGF83" s="86"/>
      <c r="AGG83" s="86"/>
      <c r="AGH83" s="86"/>
      <c r="AGI83" s="86"/>
      <c r="AGJ83" s="86"/>
      <c r="AGK83" s="86"/>
      <c r="AGL83" s="86"/>
      <c r="AGM83" s="86"/>
      <c r="AGN83" s="86"/>
      <c r="AGO83" s="86"/>
      <c r="AGP83" s="86"/>
      <c r="AGQ83" s="86"/>
      <c r="AGR83" s="86"/>
      <c r="AGS83" s="86"/>
      <c r="AGT83" s="86"/>
      <c r="AGU83" s="86"/>
      <c r="AGV83" s="86"/>
      <c r="AGW83" s="86"/>
      <c r="AGX83" s="86"/>
      <c r="AGY83" s="86"/>
      <c r="AGZ83" s="86"/>
      <c r="AHA83" s="86"/>
      <c r="AHB83" s="86"/>
      <c r="AHC83" s="86"/>
      <c r="AHD83" s="86"/>
      <c r="AHE83" s="86"/>
      <c r="AHF83" s="86"/>
      <c r="AHG83" s="86"/>
      <c r="AHH83" s="86"/>
      <c r="AHI83" s="86"/>
      <c r="AHJ83" s="86"/>
      <c r="AHK83" s="86"/>
      <c r="AHL83" s="86"/>
      <c r="AHM83" s="86"/>
      <c r="AHN83" s="86"/>
      <c r="AHO83" s="86"/>
      <c r="AHP83" s="86"/>
      <c r="AHQ83" s="86"/>
      <c r="AHR83" s="86"/>
      <c r="AHS83" s="86"/>
      <c r="AHT83" s="86"/>
      <c r="AHU83" s="86"/>
      <c r="AHV83" s="86"/>
      <c r="AHW83" s="86"/>
      <c r="AHX83" s="86"/>
      <c r="AHY83" s="86"/>
      <c r="AHZ83" s="86"/>
      <c r="AIA83" s="86"/>
      <c r="AIB83" s="86"/>
      <c r="AIC83" s="86"/>
      <c r="AID83" s="86"/>
      <c r="AIE83" s="86"/>
      <c r="AIF83" s="86"/>
      <c r="AIG83" s="86"/>
      <c r="AIH83" s="86"/>
      <c r="AII83" s="86"/>
      <c r="AIJ83" s="86"/>
      <c r="AIK83" s="86"/>
      <c r="AIL83" s="86"/>
      <c r="AIM83" s="86"/>
      <c r="AIN83" s="86"/>
      <c r="AIO83" s="86"/>
      <c r="AIP83" s="86"/>
      <c r="AIQ83" s="86"/>
      <c r="AIR83" s="86"/>
      <c r="AIS83" s="86"/>
      <c r="AIT83" s="86"/>
      <c r="AIU83" s="86"/>
      <c r="AIV83" s="86"/>
      <c r="AIW83" s="86"/>
      <c r="AIX83" s="86"/>
      <c r="AIY83" s="86"/>
      <c r="AIZ83" s="86"/>
      <c r="AJA83" s="86"/>
      <c r="AJB83" s="86"/>
      <c r="AJC83" s="86"/>
      <c r="AJD83" s="86"/>
      <c r="AJE83" s="86"/>
      <c r="AJF83" s="86"/>
      <c r="AJG83" s="86"/>
      <c r="AJH83" s="86"/>
      <c r="AJI83" s="86"/>
      <c r="AJJ83" s="86"/>
      <c r="AJK83" s="86"/>
      <c r="AJL83" s="86"/>
      <c r="AJM83" s="86"/>
      <c r="AJN83" s="86"/>
      <c r="AJO83" s="86"/>
      <c r="AJP83" s="86"/>
      <c r="AJQ83" s="86"/>
      <c r="AJR83" s="86"/>
      <c r="AJS83" s="86"/>
      <c r="AJT83" s="86"/>
      <c r="AJU83" s="86"/>
      <c r="AJV83" s="86"/>
      <c r="AJW83" s="86"/>
      <c r="AJX83" s="86"/>
      <c r="AJY83" s="86"/>
      <c r="AJZ83" s="86"/>
      <c r="AKA83" s="86"/>
      <c r="AKB83" s="86"/>
      <c r="AKC83" s="86"/>
      <c r="AKD83" s="86"/>
      <c r="AKE83" s="86"/>
      <c r="AKF83" s="86"/>
      <c r="AKG83" s="86"/>
      <c r="AKH83" s="86"/>
      <c r="AKI83" s="86"/>
      <c r="AKJ83" s="86"/>
      <c r="AKK83" s="86"/>
      <c r="AKL83" s="86"/>
      <c r="AKM83" s="86"/>
      <c r="AKN83" s="86"/>
      <c r="AKO83" s="86"/>
      <c r="AKP83" s="86"/>
      <c r="AKQ83" s="86"/>
      <c r="AKR83" s="86"/>
      <c r="AKS83" s="86"/>
      <c r="AKT83" s="86"/>
      <c r="AKU83" s="86"/>
      <c r="AKV83" s="86"/>
      <c r="AKW83" s="86"/>
      <c r="AKX83" s="86"/>
      <c r="AKY83" s="86"/>
      <c r="AKZ83" s="86"/>
      <c r="ALA83" s="86"/>
      <c r="ALB83" s="86"/>
      <c r="ALC83" s="86"/>
      <c r="ALD83" s="86"/>
      <c r="ALE83" s="86"/>
      <c r="ALF83" s="86"/>
      <c r="ALG83" s="86"/>
      <c r="ALH83" s="86"/>
      <c r="ALI83" s="86"/>
      <c r="ALJ83" s="86"/>
      <c r="ALK83" s="86"/>
      <c r="ALL83" s="86"/>
      <c r="ALM83" s="86"/>
      <c r="ALN83" s="86"/>
      <c r="ALO83" s="86"/>
      <c r="ALP83" s="86"/>
      <c r="ALQ83" s="86"/>
      <c r="ALR83" s="86"/>
      <c r="ALS83" s="86"/>
      <c r="ALT83" s="86"/>
      <c r="ALU83" s="86"/>
      <c r="ALV83" s="86"/>
      <c r="ALW83" s="86"/>
      <c r="ALX83" s="86"/>
      <c r="ALY83" s="86"/>
      <c r="ALZ83" s="86"/>
      <c r="AMA83" s="86"/>
      <c r="AMB83" s="86"/>
      <c r="AMC83" s="86"/>
      <c r="AMD83" s="86"/>
      <c r="AME83" s="86"/>
      <c r="AMF83" s="86"/>
      <c r="AMG83" s="86"/>
      <c r="AMH83" s="86"/>
      <c r="AMI83" s="86"/>
      <c r="AMJ83" s="86"/>
      <c r="AMK83" s="86"/>
      <c r="AML83" s="86"/>
      <c r="AMM83" s="86"/>
      <c r="AMN83" s="86"/>
      <c r="AMO83" s="86"/>
      <c r="AMP83" s="86"/>
      <c r="AMQ83" s="86"/>
      <c r="AMR83" s="86"/>
      <c r="AMS83" s="86"/>
      <c r="AMT83" s="86"/>
      <c r="AMU83" s="86"/>
      <c r="AMV83" s="86"/>
      <c r="AMW83" s="86"/>
      <c r="AMX83" s="86"/>
      <c r="AMY83" s="86"/>
      <c r="AMZ83" s="86"/>
      <c r="ANA83" s="86"/>
      <c r="ANB83" s="86"/>
      <c r="ANC83" s="86"/>
      <c r="AND83" s="86"/>
      <c r="ANE83" s="86"/>
      <c r="ANF83" s="86"/>
      <c r="ANG83" s="86"/>
      <c r="ANH83" s="86"/>
      <c r="ANI83" s="86"/>
      <c r="ANJ83" s="86"/>
      <c r="ANK83" s="86"/>
      <c r="ANL83" s="86"/>
      <c r="ANM83" s="86"/>
      <c r="ANN83" s="86"/>
      <c r="ANO83" s="86"/>
      <c r="ANP83" s="86"/>
      <c r="ANQ83" s="86"/>
      <c r="ANR83" s="86"/>
      <c r="ANS83" s="86"/>
      <c r="ANT83" s="86"/>
      <c r="ANU83" s="86"/>
      <c r="ANV83" s="86"/>
      <c r="ANW83" s="86"/>
      <c r="ANX83" s="86"/>
      <c r="ANY83" s="86"/>
      <c r="ANZ83" s="86"/>
      <c r="AOA83" s="86"/>
      <c r="AOB83" s="86"/>
      <c r="AOC83" s="86"/>
      <c r="AOD83" s="86"/>
      <c r="AOE83" s="86"/>
      <c r="AOF83" s="86"/>
      <c r="AOG83" s="86"/>
      <c r="AOH83" s="86"/>
      <c r="AOI83" s="86"/>
      <c r="AOJ83" s="86"/>
      <c r="AOK83" s="86"/>
      <c r="AOL83" s="86"/>
      <c r="AOM83" s="86"/>
      <c r="AON83" s="86"/>
      <c r="AOO83" s="86"/>
      <c r="AOP83" s="86"/>
      <c r="AOQ83" s="86"/>
      <c r="AOR83" s="86"/>
      <c r="AOS83" s="86"/>
      <c r="AOT83" s="86"/>
      <c r="AOU83" s="86"/>
      <c r="AOV83" s="86"/>
      <c r="AOW83" s="86"/>
      <c r="AOX83" s="86"/>
      <c r="AOY83" s="86"/>
      <c r="AOZ83" s="86"/>
      <c r="APA83" s="86"/>
      <c r="APB83" s="86"/>
      <c r="APC83" s="86"/>
      <c r="APD83" s="86"/>
      <c r="APE83" s="86"/>
      <c r="APF83" s="86"/>
      <c r="APG83" s="86"/>
      <c r="APH83" s="86"/>
      <c r="API83" s="86"/>
      <c r="APJ83" s="86"/>
      <c r="APK83" s="86"/>
      <c r="APL83" s="86"/>
      <c r="APM83" s="86"/>
      <c r="APN83" s="86"/>
      <c r="APO83" s="86"/>
      <c r="APP83" s="86"/>
      <c r="APQ83" s="86"/>
      <c r="APR83" s="86"/>
      <c r="APS83" s="86"/>
      <c r="APT83" s="86"/>
      <c r="APU83" s="86"/>
      <c r="APV83" s="86"/>
      <c r="APW83" s="86"/>
      <c r="APX83" s="86"/>
      <c r="APY83" s="86"/>
      <c r="APZ83" s="86"/>
      <c r="AQA83" s="86"/>
      <c r="AQB83" s="86"/>
      <c r="AQC83" s="86"/>
      <c r="AQD83" s="86"/>
      <c r="AQE83" s="86"/>
      <c r="AQF83" s="86"/>
      <c r="AQG83" s="86"/>
      <c r="AQH83" s="86"/>
      <c r="AQI83" s="86"/>
      <c r="AQJ83" s="86"/>
      <c r="AQK83" s="86"/>
      <c r="AQL83" s="86"/>
      <c r="AQM83" s="86"/>
      <c r="AQN83" s="86"/>
      <c r="AQO83" s="86"/>
      <c r="AQP83" s="86"/>
      <c r="AQQ83" s="86"/>
      <c r="AQR83" s="86"/>
      <c r="AQS83" s="86"/>
      <c r="AQT83" s="86"/>
      <c r="AQU83" s="86"/>
      <c r="AQV83" s="86"/>
      <c r="AQW83" s="86"/>
      <c r="AQX83" s="86"/>
      <c r="AQY83" s="86"/>
      <c r="AQZ83" s="86"/>
      <c r="ARA83" s="86"/>
      <c r="ARB83" s="86"/>
      <c r="ARC83" s="86"/>
      <c r="ARD83" s="86"/>
      <c r="ARE83" s="86"/>
      <c r="ARF83" s="86"/>
      <c r="ARG83" s="86"/>
      <c r="ARH83" s="86"/>
      <c r="ARI83" s="86"/>
      <c r="ARJ83" s="86"/>
      <c r="ARK83" s="86"/>
      <c r="ARL83" s="86"/>
      <c r="ARM83" s="86"/>
      <c r="ARN83" s="86"/>
      <c r="ARO83" s="86"/>
      <c r="ARP83" s="86"/>
      <c r="ARQ83" s="86"/>
      <c r="ARR83" s="86"/>
      <c r="ARS83" s="86"/>
      <c r="ART83" s="86"/>
      <c r="ARU83" s="86"/>
      <c r="ARV83" s="86"/>
      <c r="ARW83" s="86"/>
      <c r="ARX83" s="86"/>
      <c r="ARY83" s="86"/>
      <c r="ARZ83" s="86"/>
      <c r="ASA83" s="86"/>
      <c r="ASB83" s="86"/>
      <c r="ASC83" s="86"/>
      <c r="ASD83" s="86"/>
      <c r="ASE83" s="86"/>
      <c r="ASF83" s="86"/>
      <c r="ASG83" s="86"/>
      <c r="ASH83" s="86"/>
      <c r="ASI83" s="86"/>
      <c r="ASJ83" s="86"/>
      <c r="ASK83" s="86"/>
      <c r="ASL83" s="86"/>
      <c r="ASM83" s="86"/>
      <c r="ASN83" s="86"/>
      <c r="ASO83" s="86"/>
      <c r="ASP83" s="86"/>
      <c r="ASQ83" s="86"/>
      <c r="ASR83" s="86"/>
      <c r="ASS83" s="86"/>
      <c r="AST83" s="86"/>
      <c r="ASU83" s="86"/>
      <c r="ASV83" s="86"/>
      <c r="ASW83" s="86"/>
      <c r="ASX83" s="86"/>
      <c r="ASY83" s="86"/>
      <c r="ASZ83" s="86"/>
      <c r="ATA83" s="86"/>
      <c r="ATB83" s="86"/>
      <c r="ATC83" s="86"/>
      <c r="ATD83" s="86"/>
      <c r="ATE83" s="86"/>
      <c r="ATF83" s="86"/>
      <c r="ATG83" s="86"/>
      <c r="ATH83" s="86"/>
      <c r="ATI83" s="86"/>
      <c r="ATJ83" s="86"/>
      <c r="ATK83" s="86"/>
      <c r="ATL83" s="86"/>
      <c r="ATM83" s="86"/>
      <c r="ATN83" s="86"/>
      <c r="ATO83" s="86"/>
      <c r="ATP83" s="86"/>
      <c r="ATQ83" s="86"/>
      <c r="ATR83" s="86"/>
      <c r="ATS83" s="86"/>
      <c r="ATT83" s="86"/>
      <c r="ATU83" s="86"/>
      <c r="ATV83" s="86"/>
      <c r="ATW83" s="86"/>
      <c r="ATX83" s="86"/>
      <c r="ATY83" s="86"/>
      <c r="ATZ83" s="86"/>
      <c r="AUA83" s="86"/>
      <c r="AUB83" s="86"/>
      <c r="AUC83" s="86"/>
      <c r="AUD83" s="86"/>
      <c r="AUE83" s="86"/>
      <c r="AUF83" s="86"/>
      <c r="AUG83" s="86"/>
      <c r="AUH83" s="86"/>
      <c r="AUI83" s="86"/>
      <c r="AUJ83" s="86"/>
      <c r="AUK83" s="86"/>
      <c r="AUL83" s="86"/>
      <c r="AUM83" s="86"/>
      <c r="AUN83" s="86"/>
      <c r="AUO83" s="86"/>
      <c r="AUP83" s="86"/>
      <c r="AUQ83" s="86"/>
      <c r="AUR83" s="86"/>
      <c r="AUS83" s="86"/>
      <c r="AUT83" s="86"/>
      <c r="AUU83" s="86"/>
      <c r="AUV83" s="86"/>
      <c r="AUW83" s="86"/>
      <c r="AUX83" s="86"/>
      <c r="AUY83" s="86"/>
      <c r="AUZ83" s="86"/>
      <c r="AVA83" s="86"/>
      <c r="AVB83" s="86"/>
      <c r="AVC83" s="86"/>
      <c r="AVD83" s="86"/>
      <c r="AVE83" s="86"/>
      <c r="AVF83" s="86"/>
      <c r="AVG83" s="86"/>
      <c r="AVH83" s="86"/>
      <c r="AVI83" s="86"/>
      <c r="AVJ83" s="86"/>
      <c r="AVK83" s="86"/>
      <c r="AVL83" s="86"/>
      <c r="AVM83" s="86"/>
      <c r="AVN83" s="86"/>
      <c r="AVO83" s="86"/>
      <c r="AVP83" s="86"/>
      <c r="AVQ83" s="86"/>
      <c r="AVR83" s="86"/>
      <c r="AVS83" s="86"/>
      <c r="AVT83" s="86"/>
      <c r="AVU83" s="86"/>
      <c r="AVV83" s="86"/>
      <c r="AVW83" s="86"/>
      <c r="AVX83" s="86"/>
      <c r="AVY83" s="86"/>
      <c r="AVZ83" s="86"/>
      <c r="AWA83" s="86"/>
      <c r="AWB83" s="86"/>
      <c r="AWC83" s="86"/>
      <c r="AWD83" s="86"/>
      <c r="AWE83" s="86"/>
      <c r="AWF83" s="86"/>
      <c r="AWG83" s="86"/>
      <c r="AWH83" s="86"/>
      <c r="AWI83" s="86"/>
      <c r="AWJ83" s="86"/>
      <c r="AWK83" s="86"/>
      <c r="AWL83" s="86"/>
      <c r="AWM83" s="86"/>
      <c r="AWN83" s="86"/>
      <c r="AWO83" s="86"/>
      <c r="AWP83" s="86"/>
      <c r="AWQ83" s="86"/>
      <c r="AWR83" s="86"/>
      <c r="AWS83" s="86"/>
      <c r="AWT83" s="86"/>
      <c r="AWU83" s="86"/>
      <c r="AWV83" s="86"/>
      <c r="AWW83" s="86"/>
      <c r="AWX83" s="86"/>
      <c r="AWY83" s="86"/>
      <c r="AWZ83" s="86"/>
      <c r="AXA83" s="86"/>
      <c r="AXB83" s="86"/>
      <c r="AXC83" s="86"/>
      <c r="AXD83" s="86"/>
      <c r="AXE83" s="86"/>
      <c r="AXF83" s="86"/>
      <c r="AXG83" s="86"/>
      <c r="AXH83" s="86"/>
      <c r="AXI83" s="86"/>
      <c r="AXJ83" s="86"/>
      <c r="AXK83" s="86"/>
      <c r="AXL83" s="86"/>
      <c r="AXM83" s="86"/>
      <c r="AXN83" s="86"/>
      <c r="AXO83" s="86"/>
      <c r="AXP83" s="86"/>
      <c r="AXQ83" s="86"/>
      <c r="AXR83" s="86"/>
      <c r="AXS83" s="86"/>
      <c r="AXT83" s="86"/>
      <c r="AXU83" s="86"/>
      <c r="AXV83" s="86"/>
      <c r="AXW83" s="86"/>
      <c r="AXX83" s="86"/>
      <c r="AXY83" s="86"/>
      <c r="AXZ83" s="86"/>
      <c r="AYA83" s="86"/>
      <c r="AYB83" s="86"/>
      <c r="AYC83" s="86"/>
      <c r="AYD83" s="86"/>
      <c r="AYE83" s="86"/>
      <c r="AYF83" s="86"/>
      <c r="AYG83" s="86"/>
      <c r="AYH83" s="86"/>
      <c r="AYI83" s="86"/>
      <c r="AYJ83" s="86"/>
      <c r="AYK83" s="86"/>
      <c r="AYL83" s="86"/>
      <c r="AYM83" s="86"/>
      <c r="AYN83" s="86"/>
      <c r="AYO83" s="86"/>
      <c r="AYP83" s="86"/>
      <c r="AYQ83" s="86"/>
      <c r="AYR83" s="86"/>
      <c r="AYS83" s="86"/>
      <c r="AYT83" s="86"/>
      <c r="AYU83" s="86"/>
      <c r="AYV83" s="86"/>
      <c r="AYW83" s="86"/>
      <c r="AYX83" s="86"/>
      <c r="AYY83" s="86"/>
      <c r="AYZ83" s="86"/>
      <c r="AZA83" s="86"/>
      <c r="AZB83" s="86"/>
      <c r="AZC83" s="86"/>
      <c r="AZD83" s="86"/>
      <c r="AZE83" s="86"/>
      <c r="AZF83" s="86"/>
      <c r="AZG83" s="86"/>
      <c r="AZH83" s="86"/>
      <c r="AZI83" s="86"/>
      <c r="AZJ83" s="86"/>
      <c r="AZK83" s="86"/>
      <c r="AZL83" s="86"/>
      <c r="AZM83" s="86"/>
      <c r="AZN83" s="86"/>
      <c r="AZO83" s="86"/>
      <c r="AZP83" s="86"/>
      <c r="AZQ83" s="86"/>
      <c r="AZR83" s="86"/>
      <c r="AZS83" s="86"/>
      <c r="AZT83" s="86"/>
      <c r="AZU83" s="86"/>
      <c r="AZV83" s="86"/>
      <c r="AZW83" s="86"/>
      <c r="AZX83" s="86"/>
      <c r="AZY83" s="86"/>
      <c r="AZZ83" s="86"/>
      <c r="BAA83" s="86"/>
      <c r="BAB83" s="86"/>
      <c r="BAC83" s="86"/>
      <c r="BAD83" s="86"/>
      <c r="BAE83" s="86"/>
      <c r="BAF83" s="86"/>
      <c r="BAG83" s="86"/>
      <c r="BAH83" s="86"/>
      <c r="BAI83" s="86"/>
      <c r="BAJ83" s="86"/>
      <c r="BAK83" s="86"/>
      <c r="BAL83" s="86"/>
      <c r="BAM83" s="86"/>
      <c r="BAN83" s="86"/>
      <c r="BAO83" s="86"/>
      <c r="BAP83" s="86"/>
      <c r="BAQ83" s="86"/>
      <c r="BAR83" s="86"/>
      <c r="BAS83" s="86"/>
      <c r="BAT83" s="86"/>
      <c r="BAU83" s="86"/>
      <c r="BAV83" s="86"/>
      <c r="BAW83" s="86"/>
      <c r="BAX83" s="86"/>
      <c r="BAY83" s="86"/>
      <c r="BAZ83" s="86"/>
      <c r="BBA83" s="86"/>
      <c r="BBB83" s="86"/>
      <c r="BBC83" s="86"/>
      <c r="BBD83" s="86"/>
      <c r="BBE83" s="86"/>
      <c r="BBF83" s="86"/>
      <c r="BBG83" s="86"/>
      <c r="BBH83" s="86"/>
      <c r="BBI83" s="86"/>
      <c r="BBJ83" s="86"/>
      <c r="BBK83" s="86"/>
      <c r="BBL83" s="86"/>
      <c r="BBM83" s="86"/>
      <c r="BBN83" s="86"/>
      <c r="BBO83" s="86"/>
      <c r="BBP83" s="86"/>
      <c r="BBQ83" s="86"/>
      <c r="BBR83" s="86"/>
      <c r="BBS83" s="86"/>
      <c r="BBT83" s="86"/>
      <c r="BBU83" s="86"/>
      <c r="BBV83" s="86"/>
      <c r="BBW83" s="86"/>
      <c r="BBX83" s="86"/>
      <c r="BBY83" s="86"/>
      <c r="BBZ83" s="86"/>
      <c r="BCA83" s="86"/>
      <c r="BCB83" s="86"/>
      <c r="BCC83" s="86"/>
      <c r="BCD83" s="86"/>
      <c r="BCE83" s="86"/>
      <c r="BCF83" s="86"/>
      <c r="BCG83" s="86"/>
      <c r="BCH83" s="86"/>
      <c r="BCI83" s="86"/>
      <c r="BCJ83" s="86"/>
      <c r="BCK83" s="86"/>
      <c r="BCL83" s="86"/>
      <c r="BCM83" s="86"/>
      <c r="BCN83" s="86"/>
      <c r="BCO83" s="86"/>
      <c r="BCP83" s="86"/>
      <c r="BCQ83" s="86"/>
      <c r="BCR83" s="86"/>
      <c r="BCS83" s="86"/>
      <c r="BCT83" s="86"/>
      <c r="BCU83" s="86"/>
      <c r="BCV83" s="86"/>
      <c r="BCW83" s="86"/>
      <c r="BCX83" s="86"/>
      <c r="BCY83" s="86"/>
      <c r="BCZ83" s="86"/>
      <c r="BDA83" s="86"/>
      <c r="BDB83" s="86"/>
      <c r="BDC83" s="86"/>
      <c r="BDD83" s="86"/>
      <c r="BDE83" s="86"/>
      <c r="BDF83" s="86"/>
      <c r="BDG83" s="86"/>
      <c r="BDH83" s="86"/>
      <c r="BDI83" s="86"/>
      <c r="BDJ83" s="86"/>
      <c r="BDK83" s="86"/>
      <c r="BDL83" s="86"/>
      <c r="BDM83" s="86"/>
      <c r="BDN83" s="86"/>
      <c r="BDO83" s="86"/>
      <c r="BDP83" s="86"/>
      <c r="BDQ83" s="86"/>
      <c r="BDR83" s="86"/>
      <c r="BDS83" s="86"/>
      <c r="BDT83" s="86"/>
      <c r="BDU83" s="86"/>
      <c r="BDV83" s="86"/>
      <c r="BDW83" s="86"/>
      <c r="BDX83" s="86"/>
      <c r="BDY83" s="86"/>
      <c r="BDZ83" s="86"/>
      <c r="BEA83" s="86"/>
      <c r="BEB83" s="86"/>
      <c r="BEC83" s="86"/>
      <c r="BED83" s="86"/>
      <c r="BEE83" s="86"/>
      <c r="BEF83" s="86"/>
      <c r="BEG83" s="86"/>
      <c r="BEH83" s="86"/>
      <c r="BEI83" s="86"/>
      <c r="BEJ83" s="86"/>
      <c r="BEK83" s="86"/>
      <c r="BEL83" s="86"/>
      <c r="BEM83" s="86"/>
      <c r="BEN83" s="86"/>
      <c r="BEO83" s="86"/>
      <c r="BEP83" s="86"/>
      <c r="BEQ83" s="86"/>
      <c r="BER83" s="86"/>
      <c r="BES83" s="86"/>
      <c r="BET83" s="86"/>
      <c r="BEU83" s="86"/>
      <c r="BEV83" s="86"/>
      <c r="BEW83" s="86"/>
      <c r="BEX83" s="86"/>
      <c r="BEY83" s="86"/>
      <c r="BEZ83" s="86"/>
      <c r="BFA83" s="86"/>
      <c r="BFB83" s="86"/>
      <c r="BFC83" s="86"/>
      <c r="BFD83" s="86"/>
      <c r="BFE83" s="86"/>
      <c r="BFF83" s="86"/>
      <c r="BFG83" s="86"/>
      <c r="BFH83" s="86"/>
      <c r="BFI83" s="86"/>
      <c r="BFJ83" s="86"/>
      <c r="BFK83" s="86"/>
      <c r="BFL83" s="86"/>
      <c r="BFM83" s="86"/>
      <c r="BFN83" s="86"/>
      <c r="BFO83" s="86"/>
      <c r="BFP83" s="86"/>
      <c r="BFQ83" s="86"/>
      <c r="BFR83" s="86"/>
      <c r="BFS83" s="86"/>
      <c r="BFT83" s="86"/>
      <c r="BFU83" s="86"/>
      <c r="BFV83" s="86"/>
      <c r="BFW83" s="86"/>
      <c r="BFX83" s="86"/>
      <c r="BFY83" s="86"/>
      <c r="BFZ83" s="86"/>
      <c r="BGA83" s="86"/>
      <c r="BGB83" s="86"/>
      <c r="BGC83" s="86"/>
      <c r="BGD83" s="86"/>
      <c r="BGE83" s="86"/>
      <c r="BGF83" s="86"/>
      <c r="BGG83" s="86"/>
      <c r="BGH83" s="86"/>
      <c r="BGI83" s="86"/>
      <c r="BGJ83" s="86"/>
      <c r="BGK83" s="86"/>
      <c r="BGL83" s="86"/>
      <c r="BGM83" s="86"/>
      <c r="BGN83" s="86"/>
      <c r="BGO83" s="86"/>
      <c r="BGP83" s="86"/>
      <c r="BGQ83" s="86"/>
      <c r="BGR83" s="86"/>
      <c r="BGS83" s="86"/>
      <c r="BGT83" s="86"/>
      <c r="BGU83" s="86"/>
      <c r="BGV83" s="86"/>
      <c r="BGW83" s="86"/>
      <c r="BGX83" s="86"/>
      <c r="BGY83" s="86"/>
      <c r="BGZ83" s="86"/>
      <c r="BHA83" s="86"/>
      <c r="BHB83" s="86"/>
      <c r="BHC83" s="86"/>
      <c r="BHD83" s="86"/>
      <c r="BHE83" s="86"/>
      <c r="BHF83" s="86"/>
      <c r="BHG83" s="86"/>
      <c r="BHH83" s="86"/>
      <c r="BHI83" s="86"/>
      <c r="BHJ83" s="86"/>
      <c r="BHK83" s="86"/>
      <c r="BHL83" s="86"/>
      <c r="BHM83" s="86"/>
      <c r="BHN83" s="86"/>
      <c r="BHO83" s="86"/>
      <c r="BHP83" s="86"/>
      <c r="BHQ83" s="86"/>
      <c r="BHR83" s="86"/>
      <c r="BHS83" s="86"/>
      <c r="BHT83" s="86"/>
      <c r="BHU83" s="86"/>
      <c r="BHV83" s="86"/>
      <c r="BHW83" s="86"/>
      <c r="BHX83" s="86"/>
      <c r="BHY83" s="86"/>
      <c r="BHZ83" s="86"/>
      <c r="BIA83" s="86"/>
      <c r="BIB83" s="86"/>
      <c r="BIC83" s="86"/>
      <c r="BID83" s="86"/>
      <c r="BIE83" s="86"/>
      <c r="BIF83" s="86"/>
      <c r="BIG83" s="86"/>
      <c r="BIH83" s="86"/>
      <c r="BII83" s="86"/>
      <c r="BIJ83" s="86"/>
      <c r="BIK83" s="86"/>
      <c r="BIL83" s="86"/>
      <c r="BIM83" s="86"/>
      <c r="BIN83" s="86"/>
      <c r="BIO83" s="86"/>
      <c r="BIP83" s="86"/>
      <c r="BIQ83" s="86"/>
      <c r="BIR83" s="86"/>
      <c r="BIS83" s="86"/>
      <c r="BIT83" s="86"/>
      <c r="BIU83" s="86"/>
      <c r="BIV83" s="86"/>
      <c r="BIW83" s="86"/>
      <c r="BIX83" s="86"/>
      <c r="BIY83" s="86"/>
      <c r="BIZ83" s="86"/>
      <c r="BJA83" s="86"/>
      <c r="BJB83" s="86"/>
      <c r="BJC83" s="86"/>
      <c r="BJD83" s="86"/>
      <c r="BJE83" s="86"/>
      <c r="BJF83" s="86"/>
      <c r="BJG83" s="86"/>
      <c r="BJH83" s="86"/>
      <c r="BJI83" s="86"/>
      <c r="BJJ83" s="86"/>
      <c r="BJK83" s="86"/>
      <c r="BJL83" s="86"/>
      <c r="BJM83" s="86"/>
      <c r="BJN83" s="86"/>
      <c r="BJO83" s="86"/>
      <c r="BJP83" s="86"/>
      <c r="BJQ83" s="86"/>
      <c r="BJR83" s="86"/>
      <c r="BJS83" s="86"/>
      <c r="BJT83" s="86"/>
      <c r="BJU83" s="86"/>
      <c r="BJV83" s="86"/>
      <c r="BJW83" s="86"/>
      <c r="BJX83" s="86"/>
      <c r="BJY83" s="86"/>
      <c r="BJZ83" s="86"/>
      <c r="BKA83" s="86"/>
      <c r="BKB83" s="86"/>
      <c r="BKC83" s="86"/>
      <c r="BKD83" s="86"/>
      <c r="BKE83" s="86"/>
      <c r="BKF83" s="86"/>
      <c r="BKG83" s="86"/>
      <c r="BKH83" s="86"/>
      <c r="BKI83" s="86"/>
      <c r="BKJ83" s="86"/>
      <c r="BKK83" s="86"/>
      <c r="BKL83" s="86"/>
      <c r="BKM83" s="86"/>
      <c r="BKN83" s="86"/>
      <c r="BKO83" s="86"/>
      <c r="BKP83" s="86"/>
      <c r="BKQ83" s="86"/>
      <c r="BKR83" s="86"/>
      <c r="BKS83" s="86"/>
      <c r="BKT83" s="86"/>
      <c r="BKU83" s="86"/>
      <c r="BKV83" s="86"/>
      <c r="BKW83" s="86"/>
      <c r="BKX83" s="86"/>
      <c r="BKY83" s="86"/>
      <c r="BKZ83" s="86"/>
      <c r="BLA83" s="86"/>
      <c r="BLB83" s="86"/>
      <c r="BLC83" s="86"/>
      <c r="BLD83" s="86"/>
      <c r="BLE83" s="86"/>
      <c r="BLF83" s="86"/>
      <c r="BLG83" s="86"/>
      <c r="BLH83" s="86"/>
      <c r="BLI83" s="86"/>
      <c r="BLJ83" s="86"/>
      <c r="BLK83" s="86"/>
      <c r="BLL83" s="86"/>
      <c r="BLM83" s="86"/>
      <c r="BLN83" s="86"/>
      <c r="BLO83" s="86"/>
      <c r="BLP83" s="86"/>
      <c r="BLQ83" s="86"/>
      <c r="BLR83" s="86"/>
      <c r="BLS83" s="86"/>
      <c r="BLT83" s="86"/>
      <c r="BLU83" s="86"/>
      <c r="BLV83" s="86"/>
      <c r="BLW83" s="86"/>
      <c r="BLX83" s="86"/>
      <c r="BLY83" s="86"/>
      <c r="BLZ83" s="86"/>
      <c r="BMA83" s="86"/>
      <c r="BMB83" s="86"/>
      <c r="BMC83" s="86"/>
      <c r="BMD83" s="86"/>
      <c r="BME83" s="86"/>
      <c r="BMF83" s="86"/>
      <c r="BMG83" s="86"/>
      <c r="BMH83" s="86"/>
      <c r="BMI83" s="86"/>
      <c r="BMJ83" s="86"/>
      <c r="BMK83" s="86"/>
      <c r="BML83" s="86"/>
      <c r="BMM83" s="86"/>
      <c r="BMN83" s="86"/>
      <c r="BMO83" s="86"/>
      <c r="BMP83" s="86"/>
      <c r="BMQ83" s="86"/>
      <c r="BMR83" s="86"/>
      <c r="BMS83" s="86"/>
      <c r="BMT83" s="86"/>
      <c r="BMU83" s="86"/>
      <c r="BMV83" s="86"/>
      <c r="BMW83" s="86"/>
      <c r="BMX83" s="86"/>
      <c r="BMY83" s="86"/>
      <c r="BMZ83" s="86"/>
      <c r="BNA83" s="86"/>
      <c r="BNB83" s="86"/>
      <c r="BNC83" s="86"/>
      <c r="BND83" s="86"/>
      <c r="BNE83" s="86"/>
      <c r="BNF83" s="86"/>
      <c r="BNG83" s="86"/>
      <c r="BNH83" s="86"/>
      <c r="BNI83" s="86"/>
      <c r="BNJ83" s="86"/>
      <c r="BNK83" s="86"/>
      <c r="BNL83" s="86"/>
      <c r="BNM83" s="86"/>
      <c r="BNN83" s="86"/>
      <c r="BNO83" s="86"/>
      <c r="BNP83" s="86"/>
      <c r="BNQ83" s="86"/>
      <c r="BNR83" s="86"/>
      <c r="BNS83" s="86"/>
      <c r="BNT83" s="86"/>
      <c r="BNU83" s="86"/>
      <c r="BNV83" s="86"/>
      <c r="BNW83" s="86"/>
      <c r="BNX83" s="86"/>
      <c r="BNY83" s="86"/>
      <c r="BNZ83" s="86"/>
      <c r="BOA83" s="86"/>
      <c r="BOB83" s="86"/>
      <c r="BOC83" s="86"/>
      <c r="BOD83" s="86"/>
      <c r="BOE83" s="86"/>
      <c r="BOF83" s="86"/>
      <c r="BOG83" s="86"/>
      <c r="BOH83" s="86"/>
      <c r="BOI83" s="86"/>
      <c r="BOJ83" s="86"/>
      <c r="BOK83" s="86"/>
      <c r="BOL83" s="86"/>
      <c r="BOM83" s="86"/>
      <c r="BON83" s="86"/>
      <c r="BOO83" s="86"/>
      <c r="BOP83" s="86"/>
      <c r="BOQ83" s="86"/>
      <c r="BOR83" s="86"/>
      <c r="BOS83" s="86"/>
      <c r="BOT83" s="86"/>
      <c r="BOU83" s="86"/>
      <c r="BOV83" s="86"/>
      <c r="BOW83" s="86"/>
      <c r="BOX83" s="86"/>
      <c r="BOY83" s="86"/>
      <c r="BOZ83" s="86"/>
      <c r="BPA83" s="86"/>
      <c r="BPB83" s="86"/>
      <c r="BPC83" s="86"/>
      <c r="BPD83" s="86"/>
      <c r="BPE83" s="86"/>
      <c r="BPF83" s="86"/>
      <c r="BPG83" s="86"/>
      <c r="BPH83" s="86"/>
      <c r="BPI83" s="86"/>
      <c r="BPJ83" s="86"/>
      <c r="BPK83" s="86"/>
      <c r="BPL83" s="86"/>
      <c r="BPM83" s="86"/>
      <c r="BPN83" s="86"/>
      <c r="BPO83" s="86"/>
      <c r="BPP83" s="86"/>
      <c r="BPQ83" s="86"/>
      <c r="BPR83" s="86"/>
      <c r="BPS83" s="86"/>
      <c r="BPT83" s="86"/>
      <c r="BPU83" s="86"/>
      <c r="BPV83" s="86"/>
      <c r="BPW83" s="86"/>
      <c r="BPX83" s="86"/>
      <c r="BPY83" s="86"/>
      <c r="BPZ83" s="86"/>
      <c r="BQA83" s="86"/>
      <c r="BQB83" s="86"/>
      <c r="BQC83" s="86"/>
      <c r="BQD83" s="86"/>
      <c r="BQE83" s="86"/>
      <c r="BQF83" s="86"/>
      <c r="BQG83" s="86"/>
      <c r="BQH83" s="86"/>
      <c r="BQI83" s="86"/>
      <c r="BQJ83" s="86"/>
      <c r="BQK83" s="86"/>
      <c r="BQL83" s="86"/>
      <c r="BQM83" s="86"/>
      <c r="BQN83" s="86"/>
      <c r="BQO83" s="86"/>
      <c r="BQP83" s="86"/>
      <c r="BQQ83" s="86"/>
      <c r="BQR83" s="86"/>
      <c r="BQS83" s="86"/>
      <c r="BQT83" s="86"/>
      <c r="BQU83" s="86"/>
      <c r="BQV83" s="86"/>
      <c r="BQW83" s="86"/>
      <c r="BQX83" s="86"/>
      <c r="BQY83" s="86"/>
      <c r="BQZ83" s="86"/>
      <c r="BRA83" s="86"/>
      <c r="BRB83" s="86"/>
      <c r="BRC83" s="86"/>
      <c r="BRD83" s="86"/>
      <c r="BRE83" s="86"/>
      <c r="BRF83" s="86"/>
      <c r="BRG83" s="86"/>
      <c r="BRH83" s="86"/>
      <c r="BRI83" s="86"/>
      <c r="BRJ83" s="86"/>
      <c r="BRK83" s="86"/>
      <c r="BRL83" s="86"/>
      <c r="BRM83" s="86"/>
      <c r="BRN83" s="86"/>
      <c r="BRO83" s="86"/>
      <c r="BRP83" s="86"/>
      <c r="BRQ83" s="86"/>
      <c r="BRR83" s="86"/>
      <c r="BRS83" s="86"/>
      <c r="BRT83" s="86"/>
      <c r="BRU83" s="86"/>
      <c r="BRV83" s="86"/>
      <c r="BRW83" s="86"/>
      <c r="BRX83" s="86"/>
      <c r="BRY83" s="86"/>
      <c r="BRZ83" s="86"/>
      <c r="BSA83" s="86"/>
      <c r="BSB83" s="86"/>
      <c r="BSC83" s="86"/>
      <c r="BSD83" s="86"/>
      <c r="BSE83" s="86"/>
      <c r="BSF83" s="86"/>
      <c r="BSG83" s="86"/>
      <c r="BSH83" s="86"/>
      <c r="BSI83" s="86"/>
      <c r="BSJ83" s="86"/>
      <c r="BSK83" s="86"/>
      <c r="BSL83" s="86"/>
      <c r="BSM83" s="86"/>
      <c r="BSN83" s="86"/>
      <c r="BSO83" s="86"/>
      <c r="BSP83" s="86"/>
      <c r="BSQ83" s="86"/>
      <c r="BSR83" s="86"/>
      <c r="BSS83" s="86"/>
      <c r="BST83" s="86"/>
      <c r="BSU83" s="86"/>
      <c r="BSV83" s="86"/>
      <c r="BSW83" s="86"/>
      <c r="BSX83" s="86"/>
      <c r="BSY83" s="86"/>
      <c r="BSZ83" s="86"/>
      <c r="BTA83" s="86"/>
      <c r="BTB83" s="86"/>
      <c r="BTC83" s="86"/>
      <c r="BTD83" s="86"/>
      <c r="BTE83" s="86"/>
      <c r="BTF83" s="86"/>
      <c r="BTG83" s="86"/>
      <c r="BTH83" s="86"/>
      <c r="BTI83" s="86"/>
      <c r="BTJ83" s="86"/>
      <c r="BTK83" s="86"/>
      <c r="BTL83" s="86"/>
      <c r="BTM83" s="86"/>
      <c r="BTN83" s="86"/>
      <c r="BTO83" s="86"/>
      <c r="BTP83" s="86"/>
      <c r="BTQ83" s="86"/>
      <c r="BTR83" s="86"/>
      <c r="BTS83" s="86"/>
      <c r="BTT83" s="86"/>
      <c r="BTU83" s="86"/>
      <c r="BTV83" s="86"/>
      <c r="BTW83" s="86"/>
      <c r="BTX83" s="86"/>
      <c r="BTY83" s="86"/>
      <c r="BTZ83" s="86"/>
      <c r="BUA83" s="86"/>
      <c r="BUB83" s="86"/>
      <c r="BUC83" s="86"/>
      <c r="BUD83" s="86"/>
      <c r="BUE83" s="86"/>
      <c r="BUF83" s="86"/>
      <c r="BUG83" s="86"/>
      <c r="BUH83" s="86"/>
      <c r="BUI83" s="86"/>
      <c r="BUJ83" s="86"/>
      <c r="BUK83" s="86"/>
      <c r="BUL83" s="86"/>
      <c r="BUM83" s="86"/>
      <c r="BUN83" s="86"/>
      <c r="BUO83" s="86"/>
      <c r="BUP83" s="86"/>
      <c r="BUQ83" s="86"/>
      <c r="BUR83" s="86"/>
      <c r="BUS83" s="86"/>
      <c r="BUT83" s="86"/>
      <c r="BUU83" s="86"/>
      <c r="BUV83" s="86"/>
      <c r="BUW83" s="86"/>
      <c r="BUX83" s="86"/>
      <c r="BUY83" s="86"/>
      <c r="BUZ83" s="86"/>
      <c r="BVA83" s="86"/>
      <c r="BVB83" s="86"/>
      <c r="BVC83" s="86"/>
      <c r="BVD83" s="86"/>
      <c r="BVE83" s="86"/>
      <c r="BVF83" s="86"/>
      <c r="BVG83" s="86"/>
      <c r="BVH83" s="86"/>
      <c r="BVI83" s="86"/>
      <c r="BVJ83" s="86"/>
      <c r="BVK83" s="86"/>
      <c r="BVL83" s="86"/>
      <c r="BVM83" s="86"/>
      <c r="BVN83" s="86"/>
      <c r="BVO83" s="86"/>
      <c r="BVP83" s="86"/>
      <c r="BVQ83" s="86"/>
      <c r="BVR83" s="86"/>
      <c r="BVS83" s="86"/>
      <c r="BVT83" s="86"/>
      <c r="BVU83" s="86"/>
      <c r="BVV83" s="86"/>
      <c r="BVW83" s="86"/>
      <c r="BVX83" s="86"/>
      <c r="BVY83" s="86"/>
      <c r="BVZ83" s="86"/>
      <c r="BWA83" s="86"/>
      <c r="BWB83" s="86"/>
      <c r="BWC83" s="86"/>
      <c r="BWD83" s="86"/>
      <c r="BWE83" s="86"/>
      <c r="BWF83" s="86"/>
      <c r="BWG83" s="86"/>
      <c r="BWH83" s="86"/>
      <c r="BWI83" s="86"/>
      <c r="BWJ83" s="86"/>
      <c r="BWK83" s="86"/>
      <c r="BWL83" s="86"/>
      <c r="BWM83" s="86"/>
      <c r="BWN83" s="86"/>
      <c r="BWO83" s="86"/>
      <c r="BWP83" s="86"/>
      <c r="BWQ83" s="86"/>
      <c r="BWR83" s="86"/>
      <c r="BWS83" s="86"/>
      <c r="BWT83" s="86"/>
      <c r="BWU83" s="86"/>
      <c r="BWV83" s="86"/>
      <c r="BWW83" s="86"/>
      <c r="BWX83" s="86"/>
      <c r="BWY83" s="86"/>
      <c r="BWZ83" s="86"/>
      <c r="BXA83" s="86"/>
      <c r="BXB83" s="86"/>
      <c r="BXC83" s="86"/>
      <c r="BXD83" s="86"/>
      <c r="BXE83" s="86"/>
      <c r="BXF83" s="86"/>
      <c r="BXG83" s="86"/>
      <c r="BXH83" s="86"/>
      <c r="BXI83" s="86"/>
      <c r="BXJ83" s="86"/>
      <c r="BXK83" s="86"/>
      <c r="BXL83" s="86"/>
      <c r="BXM83" s="86"/>
      <c r="BXN83" s="86"/>
      <c r="BXO83" s="86"/>
      <c r="BXP83" s="86"/>
      <c r="BXQ83" s="86"/>
      <c r="BXR83" s="86"/>
      <c r="BXS83" s="86"/>
      <c r="BXT83" s="86"/>
      <c r="BXU83" s="86"/>
      <c r="BXV83" s="86"/>
      <c r="BXW83" s="86"/>
      <c r="BXX83" s="86"/>
      <c r="BXY83" s="86"/>
      <c r="BXZ83" s="86"/>
      <c r="BYA83" s="86"/>
      <c r="BYB83" s="86"/>
      <c r="BYC83" s="86"/>
      <c r="BYD83" s="86"/>
      <c r="BYE83" s="86"/>
      <c r="BYF83" s="86"/>
      <c r="BYG83" s="86"/>
      <c r="BYH83" s="86"/>
      <c r="BYI83" s="86"/>
      <c r="BYJ83" s="86"/>
      <c r="BYK83" s="86"/>
      <c r="BYL83" s="86"/>
      <c r="BYM83" s="86"/>
      <c r="BYN83" s="86"/>
      <c r="BYO83" s="86"/>
      <c r="BYP83" s="86"/>
      <c r="BYQ83" s="86"/>
      <c r="BYR83" s="86"/>
      <c r="BYS83" s="86"/>
      <c r="BYT83" s="86"/>
      <c r="BYU83" s="86"/>
      <c r="BYV83" s="86"/>
      <c r="BYW83" s="86"/>
      <c r="BYX83" s="86"/>
      <c r="BYY83" s="86"/>
      <c r="BYZ83" s="86"/>
      <c r="BZA83" s="86"/>
      <c r="BZB83" s="86"/>
      <c r="BZC83" s="86"/>
      <c r="BZD83" s="86"/>
      <c r="BZE83" s="86"/>
      <c r="BZF83" s="86"/>
      <c r="BZG83" s="86"/>
      <c r="BZH83" s="86"/>
      <c r="BZI83" s="86"/>
      <c r="BZJ83" s="86"/>
      <c r="BZK83" s="86"/>
      <c r="BZL83" s="86"/>
      <c r="BZM83" s="86"/>
      <c r="BZN83" s="86"/>
      <c r="BZO83" s="86"/>
      <c r="BZP83" s="86"/>
      <c r="BZQ83" s="86"/>
      <c r="BZR83" s="86"/>
      <c r="BZS83" s="86"/>
      <c r="BZT83" s="86"/>
      <c r="BZU83" s="86"/>
      <c r="BZV83" s="86"/>
      <c r="BZW83" s="86"/>
      <c r="BZX83" s="86"/>
      <c r="BZY83" s="86"/>
      <c r="BZZ83" s="86"/>
      <c r="CAA83" s="86"/>
      <c r="CAB83" s="86"/>
      <c r="CAC83" s="86"/>
      <c r="CAD83" s="86"/>
      <c r="CAE83" s="86"/>
      <c r="CAF83" s="86"/>
      <c r="CAG83" s="86"/>
      <c r="CAH83" s="86"/>
      <c r="CAI83" s="86"/>
      <c r="CAJ83" s="86"/>
      <c r="CAK83" s="86"/>
      <c r="CAL83" s="86"/>
      <c r="CAM83" s="86"/>
      <c r="CAN83" s="86"/>
      <c r="CAO83" s="86"/>
      <c r="CAP83" s="86"/>
      <c r="CAQ83" s="86"/>
      <c r="CAR83" s="86"/>
      <c r="CAS83" s="86"/>
      <c r="CAT83" s="86"/>
      <c r="CAU83" s="86"/>
      <c r="CAV83" s="86"/>
      <c r="CAW83" s="86"/>
      <c r="CAX83" s="86"/>
      <c r="CAY83" s="86"/>
      <c r="CAZ83" s="86"/>
      <c r="CBA83" s="86"/>
      <c r="CBB83" s="86"/>
      <c r="CBC83" s="86"/>
      <c r="CBD83" s="86"/>
      <c r="CBE83" s="86"/>
      <c r="CBF83" s="86"/>
      <c r="CBG83" s="86"/>
      <c r="CBH83" s="86"/>
      <c r="CBI83" s="86"/>
      <c r="CBJ83" s="86"/>
      <c r="CBK83" s="86"/>
      <c r="CBL83" s="86"/>
      <c r="CBM83" s="86"/>
      <c r="CBN83" s="86"/>
      <c r="CBO83" s="86"/>
      <c r="CBP83" s="86"/>
      <c r="CBQ83" s="86"/>
      <c r="CBR83" s="86"/>
      <c r="CBS83" s="86"/>
      <c r="CBT83" s="86"/>
      <c r="CBU83" s="86"/>
      <c r="CBV83" s="86"/>
      <c r="CBW83" s="86"/>
      <c r="CBX83" s="86"/>
      <c r="CBY83" s="86"/>
      <c r="CBZ83" s="86"/>
      <c r="CCA83" s="86"/>
      <c r="CCB83" s="86"/>
      <c r="CCC83" s="86"/>
      <c r="CCD83" s="86"/>
      <c r="CCE83" s="86"/>
      <c r="CCF83" s="86"/>
      <c r="CCG83" s="86"/>
      <c r="CCH83" s="86"/>
      <c r="CCI83" s="86"/>
      <c r="CCJ83" s="86"/>
      <c r="CCK83" s="86"/>
      <c r="CCL83" s="86"/>
      <c r="CCM83" s="86"/>
      <c r="CCN83" s="86"/>
      <c r="CCO83" s="86"/>
      <c r="CCP83" s="86"/>
      <c r="CCQ83" s="86"/>
      <c r="CCR83" s="86"/>
      <c r="CCS83" s="86"/>
      <c r="CCT83" s="86"/>
      <c r="CCU83" s="86"/>
      <c r="CCV83" s="86"/>
      <c r="CCW83" s="86"/>
      <c r="CCX83" s="86"/>
      <c r="CCY83" s="86"/>
      <c r="CCZ83" s="86"/>
      <c r="CDA83" s="86"/>
      <c r="CDB83" s="86"/>
      <c r="CDC83" s="86"/>
      <c r="CDD83" s="86"/>
      <c r="CDE83" s="86"/>
      <c r="CDF83" s="86"/>
      <c r="CDG83" s="86"/>
      <c r="CDH83" s="86"/>
      <c r="CDI83" s="86"/>
      <c r="CDJ83" s="86"/>
      <c r="CDK83" s="86"/>
      <c r="CDL83" s="86"/>
      <c r="CDM83" s="86"/>
      <c r="CDN83" s="86"/>
      <c r="CDO83" s="86"/>
      <c r="CDP83" s="86"/>
      <c r="CDQ83" s="86"/>
      <c r="CDR83" s="86"/>
      <c r="CDS83" s="86"/>
      <c r="CDT83" s="86"/>
      <c r="CDU83" s="86"/>
      <c r="CDV83" s="86"/>
      <c r="CDW83" s="86"/>
      <c r="CDX83" s="86"/>
      <c r="CDY83" s="86"/>
      <c r="CDZ83" s="86"/>
      <c r="CEA83" s="86"/>
      <c r="CEB83" s="86"/>
      <c r="CEC83" s="86"/>
      <c r="CED83" s="86"/>
      <c r="CEE83" s="86"/>
      <c r="CEF83" s="86"/>
      <c r="CEG83" s="86"/>
      <c r="CEH83" s="86"/>
      <c r="CEI83" s="86"/>
      <c r="CEJ83" s="86"/>
      <c r="CEK83" s="86"/>
      <c r="CEL83" s="86"/>
      <c r="CEM83" s="86"/>
      <c r="CEN83" s="86"/>
      <c r="CEO83" s="86"/>
      <c r="CEP83" s="86"/>
      <c r="CEQ83" s="86"/>
      <c r="CER83" s="86"/>
      <c r="CES83" s="86"/>
      <c r="CET83" s="86"/>
      <c r="CEU83" s="86"/>
      <c r="CEV83" s="86"/>
      <c r="CEW83" s="86"/>
      <c r="CEX83" s="86"/>
      <c r="CEY83" s="86"/>
      <c r="CEZ83" s="86"/>
      <c r="CFA83" s="86"/>
      <c r="CFB83" s="86"/>
      <c r="CFC83" s="86"/>
      <c r="CFD83" s="86"/>
      <c r="CFE83" s="86"/>
      <c r="CFF83" s="86"/>
      <c r="CFG83" s="86"/>
      <c r="CFH83" s="86"/>
      <c r="CFI83" s="86"/>
      <c r="CFJ83" s="86"/>
      <c r="CFK83" s="86"/>
      <c r="CFL83" s="86"/>
      <c r="CFM83" s="86"/>
      <c r="CFN83" s="86"/>
      <c r="CFO83" s="86"/>
      <c r="CFP83" s="86"/>
      <c r="CFQ83" s="86"/>
      <c r="CFR83" s="86"/>
      <c r="CFS83" s="86"/>
      <c r="CFT83" s="86"/>
      <c r="CFU83" s="86"/>
      <c r="CFV83" s="86"/>
      <c r="CFW83" s="86"/>
      <c r="CFX83" s="86"/>
      <c r="CFY83" s="86"/>
      <c r="CFZ83" s="86"/>
      <c r="CGA83" s="86"/>
      <c r="CGB83" s="86"/>
      <c r="CGC83" s="86"/>
      <c r="CGD83" s="86"/>
      <c r="CGE83" s="86"/>
      <c r="CGF83" s="86"/>
      <c r="CGG83" s="86"/>
      <c r="CGH83" s="86"/>
      <c r="CGI83" s="86"/>
      <c r="CGJ83" s="86"/>
      <c r="CGK83" s="86"/>
      <c r="CGL83" s="86"/>
      <c r="CGM83" s="86"/>
      <c r="CGN83" s="86"/>
      <c r="CGO83" s="86"/>
      <c r="CGP83" s="86"/>
      <c r="CGQ83" s="86"/>
      <c r="CGR83" s="86"/>
      <c r="CGS83" s="86"/>
      <c r="CGT83" s="86"/>
      <c r="CGU83" s="86"/>
      <c r="CGV83" s="86"/>
      <c r="CGW83" s="86"/>
      <c r="CGX83" s="86"/>
      <c r="CGY83" s="86"/>
      <c r="CGZ83" s="86"/>
      <c r="CHA83" s="86"/>
      <c r="CHB83" s="86"/>
      <c r="CHC83" s="86"/>
      <c r="CHD83" s="86"/>
      <c r="CHE83" s="86"/>
      <c r="CHF83" s="86"/>
      <c r="CHG83" s="86"/>
      <c r="CHH83" s="86"/>
      <c r="CHI83" s="86"/>
      <c r="CHJ83" s="86"/>
      <c r="CHK83" s="86"/>
      <c r="CHL83" s="86"/>
      <c r="CHM83" s="86"/>
      <c r="CHN83" s="86"/>
      <c r="CHO83" s="86"/>
      <c r="CHP83" s="86"/>
      <c r="CHQ83" s="86"/>
      <c r="CHR83" s="86"/>
      <c r="CHS83" s="86"/>
      <c r="CHT83" s="86"/>
      <c r="CHU83" s="86"/>
      <c r="CHV83" s="86"/>
      <c r="CHW83" s="86"/>
      <c r="CHX83" s="86"/>
      <c r="CHY83" s="86"/>
      <c r="CHZ83" s="86"/>
      <c r="CIA83" s="86"/>
      <c r="CIB83" s="86"/>
      <c r="CIC83" s="86"/>
      <c r="CID83" s="86"/>
      <c r="CIE83" s="86"/>
      <c r="CIF83" s="86"/>
      <c r="CIG83" s="86"/>
      <c r="CIH83" s="86"/>
      <c r="CII83" s="86"/>
      <c r="CIJ83" s="86"/>
      <c r="CIK83" s="86"/>
      <c r="CIL83" s="86"/>
      <c r="CIM83" s="86"/>
      <c r="CIN83" s="86"/>
      <c r="CIO83" s="86"/>
      <c r="CIP83" s="86"/>
      <c r="CIQ83" s="86"/>
      <c r="CIR83" s="86"/>
      <c r="CIS83" s="86"/>
      <c r="CIT83" s="86"/>
      <c r="CIU83" s="86"/>
      <c r="CIV83" s="86"/>
      <c r="CIW83" s="86"/>
      <c r="CIX83" s="86"/>
      <c r="CIY83" s="86"/>
      <c r="CIZ83" s="86"/>
      <c r="CJA83" s="86"/>
      <c r="CJB83" s="86"/>
      <c r="CJC83" s="86"/>
      <c r="CJD83" s="86"/>
      <c r="CJE83" s="86"/>
      <c r="CJF83" s="86"/>
      <c r="CJG83" s="86"/>
      <c r="CJH83" s="86"/>
      <c r="CJI83" s="86"/>
      <c r="CJJ83" s="86"/>
      <c r="CJK83" s="86"/>
      <c r="CJL83" s="86"/>
      <c r="CJM83" s="86"/>
      <c r="CJN83" s="86"/>
      <c r="CJO83" s="86"/>
      <c r="CJP83" s="86"/>
      <c r="CJQ83" s="86"/>
      <c r="CJR83" s="86"/>
      <c r="CJS83" s="86"/>
      <c r="CJT83" s="86"/>
      <c r="CJU83" s="86"/>
      <c r="CJV83" s="86"/>
      <c r="CJW83" s="86"/>
      <c r="CJX83" s="86"/>
      <c r="CJY83" s="86"/>
      <c r="CJZ83" s="86"/>
      <c r="CKA83" s="86"/>
      <c r="CKB83" s="86"/>
      <c r="CKC83" s="86"/>
      <c r="CKD83" s="86"/>
      <c r="CKE83" s="86"/>
      <c r="CKF83" s="86"/>
      <c r="CKG83" s="86"/>
      <c r="CKH83" s="86"/>
      <c r="CKI83" s="86"/>
      <c r="CKJ83" s="86"/>
      <c r="CKK83" s="86"/>
      <c r="CKL83" s="86"/>
      <c r="CKM83" s="86"/>
      <c r="CKN83" s="86"/>
      <c r="CKO83" s="86"/>
      <c r="CKP83" s="86"/>
      <c r="CKQ83" s="86"/>
      <c r="CKR83" s="86"/>
      <c r="CKS83" s="86"/>
      <c r="CKT83" s="86"/>
      <c r="CKU83" s="86"/>
      <c r="CKV83" s="86"/>
      <c r="CKW83" s="86"/>
      <c r="CKX83" s="86"/>
      <c r="CKY83" s="86"/>
      <c r="CKZ83" s="86"/>
      <c r="CLA83" s="86"/>
      <c r="CLB83" s="86"/>
      <c r="CLC83" s="86"/>
      <c r="CLD83" s="86"/>
      <c r="CLE83" s="86"/>
      <c r="CLF83" s="86"/>
      <c r="CLG83" s="86"/>
      <c r="CLH83" s="86"/>
      <c r="CLI83" s="86"/>
      <c r="CLJ83" s="86"/>
      <c r="CLK83" s="86"/>
      <c r="CLL83" s="86"/>
      <c r="CLM83" s="86"/>
      <c r="CLN83" s="86"/>
      <c r="CLO83" s="86"/>
      <c r="CLP83" s="86"/>
      <c r="CLQ83" s="86"/>
      <c r="CLR83" s="86"/>
      <c r="CLS83" s="86"/>
      <c r="CLT83" s="86"/>
      <c r="CLU83" s="86"/>
      <c r="CLV83" s="86"/>
      <c r="CLW83" s="86"/>
      <c r="CLX83" s="86"/>
      <c r="CLY83" s="86"/>
      <c r="CLZ83" s="86"/>
      <c r="CMA83" s="86"/>
      <c r="CMB83" s="86"/>
      <c r="CMC83" s="86"/>
      <c r="CMD83" s="86"/>
      <c r="CME83" s="86"/>
      <c r="CMF83" s="86"/>
      <c r="CMG83" s="86"/>
      <c r="CMH83" s="86"/>
      <c r="CMI83" s="86"/>
      <c r="CMJ83" s="86"/>
      <c r="CMK83" s="86"/>
      <c r="CML83" s="86"/>
      <c r="CMM83" s="86"/>
      <c r="CMN83" s="86"/>
      <c r="CMO83" s="86"/>
      <c r="CMP83" s="86"/>
      <c r="CMQ83" s="86"/>
      <c r="CMR83" s="86"/>
      <c r="CMS83" s="86"/>
      <c r="CMT83" s="86"/>
      <c r="CMU83" s="86"/>
      <c r="CMV83" s="86"/>
      <c r="CMW83" s="86"/>
      <c r="CMX83" s="86"/>
      <c r="CMY83" s="86"/>
      <c r="CMZ83" s="86"/>
      <c r="CNA83" s="86"/>
      <c r="CNB83" s="86"/>
      <c r="CNC83" s="86"/>
      <c r="CND83" s="86"/>
      <c r="CNE83" s="86"/>
      <c r="CNF83" s="86"/>
      <c r="CNG83" s="86"/>
      <c r="CNH83" s="86"/>
      <c r="CNI83" s="86"/>
      <c r="CNJ83" s="86"/>
      <c r="CNK83" s="86"/>
      <c r="CNL83" s="86"/>
      <c r="CNM83" s="86"/>
      <c r="CNN83" s="86"/>
      <c r="CNO83" s="86"/>
      <c r="CNP83" s="86"/>
      <c r="CNQ83" s="86"/>
      <c r="CNR83" s="86"/>
      <c r="CNS83" s="86"/>
      <c r="CNT83" s="86"/>
      <c r="CNU83" s="86"/>
      <c r="CNV83" s="86"/>
      <c r="CNW83" s="86"/>
      <c r="CNX83" s="86"/>
      <c r="CNY83" s="86"/>
      <c r="CNZ83" s="86"/>
      <c r="COA83" s="86"/>
      <c r="COB83" s="86"/>
      <c r="COC83" s="86"/>
      <c r="COD83" s="86"/>
      <c r="COE83" s="86"/>
      <c r="COF83" s="86"/>
      <c r="COG83" s="86"/>
      <c r="COH83" s="86"/>
      <c r="COI83" s="86"/>
      <c r="COJ83" s="86"/>
      <c r="COK83" s="86"/>
      <c r="COL83" s="86"/>
      <c r="COM83" s="86"/>
      <c r="CON83" s="86"/>
      <c r="COO83" s="86"/>
      <c r="COP83" s="86"/>
      <c r="COQ83" s="86"/>
      <c r="COR83" s="86"/>
      <c r="COS83" s="86"/>
      <c r="COT83" s="86"/>
      <c r="COU83" s="86"/>
      <c r="COV83" s="86"/>
      <c r="COW83" s="86"/>
      <c r="COX83" s="86"/>
      <c r="COY83" s="86"/>
      <c r="COZ83" s="86"/>
      <c r="CPA83" s="86"/>
      <c r="CPB83" s="86"/>
      <c r="CPC83" s="86"/>
      <c r="CPD83" s="86"/>
      <c r="CPE83" s="86"/>
      <c r="CPF83" s="86"/>
      <c r="CPG83" s="86"/>
      <c r="CPH83" s="86"/>
      <c r="CPI83" s="86"/>
      <c r="CPJ83" s="86"/>
      <c r="CPK83" s="86"/>
      <c r="CPL83" s="86"/>
      <c r="CPM83" s="86"/>
      <c r="CPN83" s="86"/>
      <c r="CPO83" s="86"/>
      <c r="CPP83" s="86"/>
      <c r="CPQ83" s="86"/>
      <c r="CPR83" s="86"/>
      <c r="CPS83" s="86"/>
      <c r="CPT83" s="86"/>
      <c r="CPU83" s="86"/>
      <c r="CPV83" s="86"/>
      <c r="CPW83" s="86"/>
      <c r="CPX83" s="86"/>
      <c r="CPY83" s="86"/>
      <c r="CPZ83" s="86"/>
      <c r="CQA83" s="86"/>
      <c r="CQB83" s="86"/>
      <c r="CQC83" s="86"/>
      <c r="CQD83" s="86"/>
      <c r="CQE83" s="86"/>
      <c r="CQF83" s="86"/>
      <c r="CQG83" s="86"/>
      <c r="CQH83" s="86"/>
      <c r="CQI83" s="86"/>
      <c r="CQJ83" s="86"/>
      <c r="CQK83" s="86"/>
      <c r="CQL83" s="86"/>
      <c r="CQM83" s="86"/>
      <c r="CQN83" s="86"/>
      <c r="CQO83" s="86"/>
      <c r="CQP83" s="86"/>
      <c r="CQQ83" s="86"/>
      <c r="CQR83" s="86"/>
      <c r="CQS83" s="86"/>
      <c r="CQT83" s="86"/>
      <c r="CQU83" s="86"/>
      <c r="CQV83" s="86"/>
      <c r="CQW83" s="86"/>
      <c r="CQX83" s="86"/>
      <c r="CQY83" s="86"/>
      <c r="CQZ83" s="86"/>
      <c r="CRA83" s="86"/>
      <c r="CRB83" s="86"/>
      <c r="CRC83" s="86"/>
      <c r="CRD83" s="86"/>
      <c r="CRE83" s="86"/>
      <c r="CRF83" s="86"/>
      <c r="CRG83" s="86"/>
      <c r="CRH83" s="86"/>
      <c r="CRI83" s="86"/>
      <c r="CRJ83" s="86"/>
      <c r="CRK83" s="86"/>
      <c r="CRL83" s="86"/>
      <c r="CRM83" s="86"/>
      <c r="CRN83" s="86"/>
      <c r="CRO83" s="86"/>
      <c r="CRP83" s="86"/>
      <c r="CRQ83" s="86"/>
      <c r="CRR83" s="86"/>
      <c r="CRS83" s="86"/>
      <c r="CRT83" s="86"/>
      <c r="CRU83" s="86"/>
      <c r="CRV83" s="86"/>
      <c r="CRW83" s="86"/>
      <c r="CRX83" s="86"/>
      <c r="CRY83" s="86"/>
      <c r="CRZ83" s="86"/>
      <c r="CSA83" s="86"/>
      <c r="CSB83" s="86"/>
      <c r="CSC83" s="86"/>
      <c r="CSD83" s="86"/>
      <c r="CSE83" s="86"/>
      <c r="CSF83" s="86"/>
      <c r="CSG83" s="86"/>
      <c r="CSH83" s="86"/>
      <c r="CSI83" s="86"/>
      <c r="CSJ83" s="86"/>
      <c r="CSK83" s="86"/>
      <c r="CSL83" s="86"/>
      <c r="CSM83" s="86"/>
      <c r="CSN83" s="86"/>
      <c r="CSO83" s="86"/>
      <c r="CSP83" s="86"/>
      <c r="CSQ83" s="86"/>
      <c r="CSR83" s="86"/>
      <c r="CSS83" s="86"/>
      <c r="CST83" s="86"/>
      <c r="CSU83" s="86"/>
      <c r="CSV83" s="86"/>
      <c r="CSW83" s="86"/>
      <c r="CSX83" s="86"/>
      <c r="CSY83" s="86"/>
      <c r="CSZ83" s="86"/>
      <c r="CTA83" s="86"/>
      <c r="CTB83" s="86"/>
      <c r="CTC83" s="86"/>
      <c r="CTD83" s="86"/>
      <c r="CTE83" s="86"/>
      <c r="CTF83" s="86"/>
      <c r="CTG83" s="86"/>
      <c r="CTH83" s="86"/>
      <c r="CTI83" s="86"/>
      <c r="CTJ83" s="86"/>
      <c r="CTK83" s="86"/>
      <c r="CTL83" s="86"/>
      <c r="CTM83" s="86"/>
      <c r="CTN83" s="86"/>
      <c r="CTO83" s="86"/>
      <c r="CTP83" s="86"/>
      <c r="CTQ83" s="86"/>
      <c r="CTR83" s="86"/>
      <c r="CTS83" s="86"/>
      <c r="CTT83" s="86"/>
      <c r="CTU83" s="86"/>
      <c r="CTV83" s="86"/>
      <c r="CTW83" s="86"/>
      <c r="CTX83" s="86"/>
      <c r="CTY83" s="86"/>
      <c r="CTZ83" s="86"/>
      <c r="CUA83" s="86"/>
      <c r="CUB83" s="86"/>
      <c r="CUC83" s="86"/>
      <c r="CUD83" s="86"/>
      <c r="CUE83" s="86"/>
      <c r="CUF83" s="86"/>
      <c r="CUG83" s="86"/>
      <c r="CUH83" s="86"/>
      <c r="CUI83" s="86"/>
      <c r="CUJ83" s="86"/>
      <c r="CUK83" s="86"/>
      <c r="CUL83" s="86"/>
      <c r="CUM83" s="86"/>
      <c r="CUN83" s="86"/>
      <c r="CUO83" s="86"/>
      <c r="CUP83" s="86"/>
      <c r="CUQ83" s="86"/>
      <c r="CUR83" s="86"/>
      <c r="CUS83" s="86"/>
      <c r="CUT83" s="86"/>
      <c r="CUU83" s="86"/>
      <c r="CUV83" s="86"/>
      <c r="CUW83" s="86"/>
      <c r="CUX83" s="86"/>
      <c r="CUY83" s="86"/>
      <c r="CUZ83" s="86"/>
      <c r="CVA83" s="86"/>
      <c r="CVB83" s="86"/>
      <c r="CVC83" s="86"/>
      <c r="CVD83" s="86"/>
      <c r="CVE83" s="86"/>
      <c r="CVF83" s="86"/>
      <c r="CVG83" s="86"/>
      <c r="CVH83" s="86"/>
      <c r="CVI83" s="86"/>
      <c r="CVJ83" s="86"/>
      <c r="CVK83" s="86"/>
      <c r="CVL83" s="86"/>
      <c r="CVM83" s="86"/>
      <c r="CVN83" s="86"/>
      <c r="CVO83" s="86"/>
      <c r="CVP83" s="86"/>
      <c r="CVQ83" s="86"/>
      <c r="CVR83" s="86"/>
      <c r="CVS83" s="86"/>
      <c r="CVT83" s="86"/>
      <c r="CVU83" s="86"/>
      <c r="CVV83" s="86"/>
      <c r="CVW83" s="86"/>
      <c r="CVX83" s="86"/>
      <c r="CVY83" s="86"/>
      <c r="CVZ83" s="86"/>
      <c r="CWA83" s="86"/>
      <c r="CWB83" s="86"/>
      <c r="CWC83" s="86"/>
      <c r="CWD83" s="86"/>
      <c r="CWE83" s="86"/>
      <c r="CWF83" s="86"/>
      <c r="CWG83" s="86"/>
      <c r="CWH83" s="86"/>
      <c r="CWI83" s="86"/>
      <c r="CWJ83" s="86"/>
      <c r="CWK83" s="86"/>
      <c r="CWL83" s="86"/>
      <c r="CWM83" s="86"/>
      <c r="CWN83" s="86"/>
      <c r="CWO83" s="86"/>
      <c r="CWP83" s="86"/>
      <c r="CWQ83" s="86"/>
      <c r="CWR83" s="86"/>
      <c r="CWS83" s="86"/>
      <c r="CWT83" s="86"/>
      <c r="CWU83" s="86"/>
      <c r="CWV83" s="86"/>
      <c r="CWW83" s="86"/>
      <c r="CWX83" s="86"/>
      <c r="CWY83" s="86"/>
      <c r="CWZ83" s="86"/>
      <c r="CXA83" s="86"/>
      <c r="CXB83" s="86"/>
      <c r="CXC83" s="86"/>
      <c r="CXD83" s="86"/>
      <c r="CXE83" s="86"/>
      <c r="CXF83" s="86"/>
      <c r="CXG83" s="86"/>
      <c r="CXH83" s="86"/>
      <c r="CXI83" s="86"/>
      <c r="CXJ83" s="86"/>
      <c r="CXK83" s="86"/>
      <c r="CXL83" s="86"/>
      <c r="CXM83" s="86"/>
      <c r="CXN83" s="86"/>
      <c r="CXO83" s="86"/>
      <c r="CXP83" s="86"/>
      <c r="CXQ83" s="86"/>
      <c r="CXR83" s="86"/>
      <c r="CXS83" s="86"/>
      <c r="CXT83" s="86"/>
      <c r="CXU83" s="86"/>
      <c r="CXV83" s="86"/>
      <c r="CXW83" s="86"/>
      <c r="CXX83" s="86"/>
      <c r="CXY83" s="86"/>
      <c r="CXZ83" s="86"/>
      <c r="CYA83" s="86"/>
      <c r="CYB83" s="86"/>
      <c r="CYC83" s="86"/>
      <c r="CYD83" s="86"/>
      <c r="CYE83" s="86"/>
      <c r="CYF83" s="86"/>
      <c r="CYG83" s="86"/>
      <c r="CYH83" s="86"/>
      <c r="CYI83" s="86"/>
      <c r="CYJ83" s="86"/>
      <c r="CYK83" s="86"/>
      <c r="CYL83" s="86"/>
      <c r="CYM83" s="86"/>
      <c r="CYN83" s="86"/>
      <c r="CYO83" s="86"/>
      <c r="CYP83" s="86"/>
      <c r="CYQ83" s="86"/>
      <c r="CYR83" s="86"/>
      <c r="CYS83" s="86"/>
      <c r="CYT83" s="86"/>
      <c r="CYU83" s="86"/>
      <c r="CYV83" s="86"/>
      <c r="CYW83" s="86"/>
      <c r="CYX83" s="86"/>
      <c r="CYY83" s="86"/>
      <c r="CYZ83" s="86"/>
      <c r="CZA83" s="86"/>
      <c r="CZB83" s="86"/>
      <c r="CZC83" s="86"/>
      <c r="CZD83" s="86"/>
      <c r="CZE83" s="86"/>
      <c r="CZF83" s="86"/>
      <c r="CZG83" s="86"/>
      <c r="CZH83" s="86"/>
      <c r="CZI83" s="86"/>
      <c r="CZJ83" s="86"/>
      <c r="CZK83" s="86"/>
      <c r="CZL83" s="86"/>
      <c r="CZM83" s="86"/>
      <c r="CZN83" s="86"/>
      <c r="CZO83" s="86"/>
      <c r="CZP83" s="86"/>
      <c r="CZQ83" s="86"/>
      <c r="CZR83" s="86"/>
      <c r="CZS83" s="86"/>
      <c r="CZT83" s="86"/>
      <c r="CZU83" s="86"/>
      <c r="CZV83" s="86"/>
      <c r="CZW83" s="86"/>
      <c r="CZX83" s="86"/>
      <c r="CZY83" s="86"/>
      <c r="CZZ83" s="86"/>
      <c r="DAA83" s="86"/>
      <c r="DAB83" s="86"/>
      <c r="DAC83" s="86"/>
      <c r="DAD83" s="86"/>
      <c r="DAE83" s="86"/>
      <c r="DAF83" s="86"/>
      <c r="DAG83" s="86"/>
      <c r="DAH83" s="86"/>
      <c r="DAI83" s="86"/>
      <c r="DAJ83" s="86"/>
      <c r="DAK83" s="86"/>
      <c r="DAL83" s="86"/>
      <c r="DAM83" s="86"/>
      <c r="DAN83" s="86"/>
      <c r="DAO83" s="86"/>
      <c r="DAP83" s="86"/>
      <c r="DAQ83" s="86"/>
      <c r="DAR83" s="86"/>
      <c r="DAS83" s="86"/>
      <c r="DAT83" s="86"/>
      <c r="DAU83" s="86"/>
      <c r="DAV83" s="86"/>
      <c r="DAW83" s="86"/>
      <c r="DAX83" s="86"/>
      <c r="DAY83" s="86"/>
      <c r="DAZ83" s="86"/>
      <c r="DBA83" s="86"/>
      <c r="DBB83" s="86"/>
      <c r="DBC83" s="86"/>
      <c r="DBD83" s="86"/>
      <c r="DBE83" s="86"/>
      <c r="DBF83" s="86"/>
      <c r="DBG83" s="86"/>
      <c r="DBH83" s="86"/>
      <c r="DBI83" s="86"/>
      <c r="DBJ83" s="86"/>
      <c r="DBK83" s="86"/>
      <c r="DBL83" s="86"/>
      <c r="DBM83" s="86"/>
      <c r="DBN83" s="86"/>
      <c r="DBO83" s="86"/>
      <c r="DBP83" s="86"/>
      <c r="DBQ83" s="86"/>
      <c r="DBR83" s="86"/>
      <c r="DBS83" s="86"/>
      <c r="DBT83" s="86"/>
      <c r="DBU83" s="86"/>
      <c r="DBV83" s="86"/>
      <c r="DBW83" s="86"/>
      <c r="DBX83" s="86"/>
      <c r="DBY83" s="86"/>
      <c r="DBZ83" s="86"/>
      <c r="DCA83" s="86"/>
      <c r="DCB83" s="86"/>
      <c r="DCC83" s="86"/>
      <c r="DCD83" s="86"/>
      <c r="DCE83" s="86"/>
      <c r="DCF83" s="86"/>
      <c r="DCG83" s="86"/>
      <c r="DCH83" s="86"/>
      <c r="DCI83" s="86"/>
      <c r="DCJ83" s="86"/>
      <c r="DCK83" s="86"/>
      <c r="DCL83" s="86"/>
      <c r="DCM83" s="86"/>
      <c r="DCN83" s="86"/>
      <c r="DCO83" s="86"/>
      <c r="DCP83" s="86"/>
      <c r="DCQ83" s="86"/>
      <c r="DCR83" s="86"/>
      <c r="DCS83" s="86"/>
      <c r="DCT83" s="86"/>
      <c r="DCU83" s="86"/>
      <c r="DCV83" s="86"/>
      <c r="DCW83" s="86"/>
      <c r="DCX83" s="86"/>
      <c r="DCY83" s="86"/>
      <c r="DCZ83" s="86"/>
      <c r="DDA83" s="86"/>
      <c r="DDB83" s="86"/>
      <c r="DDC83" s="86"/>
      <c r="DDD83" s="86"/>
      <c r="DDE83" s="86"/>
      <c r="DDF83" s="86"/>
      <c r="DDG83" s="86"/>
      <c r="DDH83" s="86"/>
      <c r="DDI83" s="86"/>
      <c r="DDJ83" s="86"/>
      <c r="DDK83" s="86"/>
      <c r="DDL83" s="86"/>
      <c r="DDM83" s="86"/>
      <c r="DDN83" s="86"/>
      <c r="DDO83" s="86"/>
      <c r="DDP83" s="86"/>
      <c r="DDQ83" s="86"/>
      <c r="DDR83" s="86"/>
      <c r="DDS83" s="86"/>
      <c r="DDT83" s="86"/>
      <c r="DDU83" s="86"/>
      <c r="DDV83" s="86"/>
      <c r="DDW83" s="86"/>
      <c r="DDX83" s="86"/>
      <c r="DDY83" s="86"/>
      <c r="DDZ83" s="86"/>
      <c r="DEA83" s="86"/>
      <c r="DEB83" s="86"/>
      <c r="DEC83" s="86"/>
      <c r="DED83" s="86"/>
      <c r="DEE83" s="86"/>
      <c r="DEF83" s="86"/>
      <c r="DEG83" s="86"/>
      <c r="DEH83" s="86"/>
      <c r="DEI83" s="86"/>
      <c r="DEJ83" s="86"/>
      <c r="DEK83" s="86"/>
      <c r="DEL83" s="86"/>
      <c r="DEM83" s="86"/>
      <c r="DEN83" s="86"/>
      <c r="DEO83" s="86"/>
      <c r="DEP83" s="86"/>
      <c r="DEQ83" s="86"/>
      <c r="DER83" s="86"/>
      <c r="DES83" s="86"/>
      <c r="DET83" s="86"/>
      <c r="DEU83" s="86"/>
      <c r="DEV83" s="86"/>
      <c r="DEW83" s="86"/>
      <c r="DEX83" s="86"/>
      <c r="DEY83" s="86"/>
      <c r="DEZ83" s="86"/>
      <c r="DFA83" s="86"/>
      <c r="DFB83" s="86"/>
      <c r="DFC83" s="86"/>
      <c r="DFD83" s="86"/>
      <c r="DFE83" s="86"/>
      <c r="DFF83" s="86"/>
      <c r="DFG83" s="86"/>
      <c r="DFH83" s="86"/>
      <c r="DFI83" s="86"/>
      <c r="DFJ83" s="86"/>
      <c r="DFK83" s="86"/>
      <c r="DFL83" s="86"/>
      <c r="DFM83" s="86"/>
      <c r="DFN83" s="86"/>
      <c r="DFO83" s="86"/>
      <c r="DFP83" s="86"/>
      <c r="DFQ83" s="86"/>
      <c r="DFR83" s="86"/>
      <c r="DFS83" s="86"/>
      <c r="DFT83" s="86"/>
      <c r="DFU83" s="86"/>
      <c r="DFV83" s="86"/>
      <c r="DFW83" s="86"/>
      <c r="DFX83" s="86"/>
      <c r="DFY83" s="86"/>
      <c r="DFZ83" s="86"/>
      <c r="DGA83" s="86"/>
      <c r="DGB83" s="86"/>
      <c r="DGC83" s="86"/>
      <c r="DGD83" s="86"/>
      <c r="DGE83" s="86"/>
      <c r="DGF83" s="86"/>
      <c r="DGG83" s="86"/>
      <c r="DGH83" s="86"/>
      <c r="DGI83" s="86"/>
      <c r="DGJ83" s="86"/>
      <c r="DGK83" s="86"/>
      <c r="DGL83" s="86"/>
      <c r="DGM83" s="86"/>
      <c r="DGN83" s="86"/>
      <c r="DGO83" s="86"/>
      <c r="DGP83" s="86"/>
      <c r="DGQ83" s="86"/>
      <c r="DGR83" s="86"/>
      <c r="DGS83" s="86"/>
      <c r="DGT83" s="86"/>
      <c r="DGU83" s="86"/>
      <c r="DGV83" s="86"/>
      <c r="DGW83" s="86"/>
      <c r="DGX83" s="86"/>
      <c r="DGY83" s="86"/>
      <c r="DGZ83" s="86"/>
      <c r="DHA83" s="86"/>
      <c r="DHB83" s="86"/>
      <c r="DHC83" s="86"/>
      <c r="DHD83" s="86"/>
      <c r="DHE83" s="86"/>
      <c r="DHF83" s="86"/>
      <c r="DHG83" s="86"/>
      <c r="DHH83" s="86"/>
      <c r="DHI83" s="86"/>
      <c r="DHJ83" s="86"/>
      <c r="DHK83" s="86"/>
      <c r="DHL83" s="86"/>
      <c r="DHM83" s="86"/>
      <c r="DHN83" s="86"/>
      <c r="DHO83" s="86"/>
      <c r="DHP83" s="86"/>
      <c r="DHQ83" s="86"/>
      <c r="DHR83" s="86"/>
      <c r="DHS83" s="86"/>
      <c r="DHT83" s="86"/>
      <c r="DHU83" s="86"/>
      <c r="DHV83" s="86"/>
      <c r="DHW83" s="86"/>
      <c r="DHX83" s="86"/>
      <c r="DHY83" s="86"/>
      <c r="DHZ83" s="86"/>
      <c r="DIA83" s="86"/>
      <c r="DIB83" s="86"/>
      <c r="DIC83" s="86"/>
      <c r="DID83" s="86"/>
      <c r="DIE83" s="86"/>
      <c r="DIF83" s="86"/>
      <c r="DIG83" s="86"/>
      <c r="DIH83" s="86"/>
      <c r="DII83" s="86"/>
      <c r="DIJ83" s="86"/>
      <c r="DIK83" s="86"/>
      <c r="DIL83" s="86"/>
      <c r="DIM83" s="86"/>
      <c r="DIN83" s="86"/>
      <c r="DIO83" s="86"/>
      <c r="DIP83" s="86"/>
      <c r="DIQ83" s="86"/>
      <c r="DIR83" s="86"/>
      <c r="DIS83" s="86"/>
      <c r="DIT83" s="86"/>
      <c r="DIU83" s="86"/>
      <c r="DIV83" s="86"/>
      <c r="DIW83" s="86"/>
      <c r="DIX83" s="86"/>
      <c r="DIY83" s="86"/>
      <c r="DIZ83" s="86"/>
      <c r="DJA83" s="86"/>
      <c r="DJB83" s="86"/>
      <c r="DJC83" s="86"/>
      <c r="DJD83" s="86"/>
      <c r="DJE83" s="86"/>
      <c r="DJF83" s="86"/>
      <c r="DJG83" s="86"/>
      <c r="DJH83" s="86"/>
      <c r="DJI83" s="86"/>
      <c r="DJJ83" s="86"/>
      <c r="DJK83" s="86"/>
      <c r="DJL83" s="86"/>
      <c r="DJM83" s="86"/>
      <c r="DJN83" s="86"/>
      <c r="DJO83" s="86"/>
      <c r="DJP83" s="86"/>
      <c r="DJQ83" s="86"/>
      <c r="DJR83" s="86"/>
      <c r="DJS83" s="86"/>
      <c r="DJT83" s="86"/>
      <c r="DJU83" s="86"/>
      <c r="DJV83" s="86"/>
      <c r="DJW83" s="86"/>
      <c r="DJX83" s="86"/>
      <c r="DJY83" s="86"/>
      <c r="DJZ83" s="86"/>
      <c r="DKA83" s="86"/>
      <c r="DKB83" s="86"/>
      <c r="DKC83" s="86"/>
      <c r="DKD83" s="86"/>
      <c r="DKE83" s="86"/>
      <c r="DKF83" s="86"/>
      <c r="DKG83" s="86"/>
      <c r="DKH83" s="86"/>
      <c r="DKI83" s="86"/>
      <c r="DKJ83" s="86"/>
      <c r="DKK83" s="86"/>
      <c r="DKL83" s="86"/>
      <c r="DKM83" s="86"/>
      <c r="DKN83" s="86"/>
      <c r="DKO83" s="86"/>
      <c r="DKP83" s="86"/>
      <c r="DKQ83" s="86"/>
      <c r="DKR83" s="86"/>
      <c r="DKS83" s="86"/>
      <c r="DKT83" s="86"/>
      <c r="DKU83" s="86"/>
      <c r="DKV83" s="86"/>
      <c r="DKW83" s="86"/>
      <c r="DKX83" s="86"/>
      <c r="DKY83" s="86"/>
      <c r="DKZ83" s="86"/>
      <c r="DLA83" s="86"/>
      <c r="DLB83" s="86"/>
      <c r="DLC83" s="86"/>
      <c r="DLD83" s="86"/>
      <c r="DLE83" s="86"/>
      <c r="DLF83" s="86"/>
      <c r="DLG83" s="86"/>
      <c r="DLH83" s="86"/>
      <c r="DLI83" s="86"/>
      <c r="DLJ83" s="86"/>
      <c r="DLK83" s="86"/>
      <c r="DLL83" s="86"/>
      <c r="DLM83" s="86"/>
      <c r="DLN83" s="86"/>
      <c r="DLO83" s="86"/>
      <c r="DLP83" s="86"/>
      <c r="DLQ83" s="86"/>
      <c r="DLR83" s="86"/>
      <c r="DLS83" s="86"/>
      <c r="DLT83" s="86"/>
      <c r="DLU83" s="86"/>
      <c r="DLV83" s="86"/>
      <c r="DLW83" s="86"/>
      <c r="DLX83" s="86"/>
      <c r="DLY83" s="86"/>
      <c r="DLZ83" s="86"/>
      <c r="DMA83" s="86"/>
      <c r="DMB83" s="86"/>
      <c r="DMC83" s="86"/>
      <c r="DMD83" s="86"/>
      <c r="DME83" s="86"/>
      <c r="DMF83" s="86"/>
      <c r="DMG83" s="86"/>
      <c r="DMH83" s="86"/>
      <c r="DMI83" s="86"/>
      <c r="DMJ83" s="86"/>
      <c r="DMK83" s="86"/>
      <c r="DML83" s="86"/>
      <c r="DMM83" s="86"/>
      <c r="DMN83" s="86"/>
      <c r="DMO83" s="86"/>
      <c r="DMP83" s="86"/>
      <c r="DMQ83" s="86"/>
      <c r="DMR83" s="86"/>
      <c r="DMS83" s="86"/>
      <c r="DMT83" s="86"/>
      <c r="DMU83" s="86"/>
      <c r="DMV83" s="86"/>
      <c r="DMW83" s="86"/>
      <c r="DMX83" s="86"/>
      <c r="DMY83" s="86"/>
      <c r="DMZ83" s="86"/>
      <c r="DNA83" s="86"/>
      <c r="DNB83" s="86"/>
      <c r="DNC83" s="86"/>
      <c r="DND83" s="86"/>
      <c r="DNE83" s="86"/>
      <c r="DNF83" s="86"/>
      <c r="DNG83" s="86"/>
      <c r="DNH83" s="86"/>
      <c r="DNI83" s="86"/>
      <c r="DNJ83" s="86"/>
      <c r="DNK83" s="86"/>
      <c r="DNL83" s="86"/>
      <c r="DNM83" s="86"/>
      <c r="DNN83" s="86"/>
      <c r="DNO83" s="86"/>
      <c r="DNP83" s="86"/>
      <c r="DNQ83" s="86"/>
      <c r="DNR83" s="86"/>
      <c r="DNS83" s="86"/>
      <c r="DNT83" s="86"/>
      <c r="DNU83" s="86"/>
      <c r="DNV83" s="86"/>
      <c r="DNW83" s="86"/>
      <c r="DNX83" s="86"/>
      <c r="DNY83" s="86"/>
      <c r="DNZ83" s="86"/>
      <c r="DOA83" s="86"/>
      <c r="DOB83" s="86"/>
      <c r="DOC83" s="86"/>
      <c r="DOD83" s="86"/>
      <c r="DOE83" s="86"/>
      <c r="DOF83" s="86"/>
      <c r="DOG83" s="86"/>
      <c r="DOH83" s="86"/>
      <c r="DOI83" s="86"/>
      <c r="DOJ83" s="86"/>
      <c r="DOK83" s="86"/>
      <c r="DOL83" s="86"/>
      <c r="DOM83" s="86"/>
      <c r="DON83" s="86"/>
      <c r="DOO83" s="86"/>
      <c r="DOP83" s="86"/>
      <c r="DOQ83" s="86"/>
      <c r="DOR83" s="86"/>
      <c r="DOS83" s="86"/>
      <c r="DOT83" s="86"/>
      <c r="DOU83" s="86"/>
      <c r="DOV83" s="86"/>
      <c r="DOW83" s="86"/>
      <c r="DOX83" s="86"/>
      <c r="DOY83" s="86"/>
      <c r="DOZ83" s="86"/>
      <c r="DPA83" s="86"/>
      <c r="DPB83" s="86"/>
      <c r="DPC83" s="86"/>
      <c r="DPD83" s="86"/>
      <c r="DPE83" s="86"/>
      <c r="DPF83" s="86"/>
      <c r="DPG83" s="86"/>
      <c r="DPH83" s="86"/>
      <c r="DPI83" s="86"/>
      <c r="DPJ83" s="86"/>
      <c r="DPK83" s="86"/>
      <c r="DPL83" s="86"/>
      <c r="DPM83" s="86"/>
      <c r="DPN83" s="86"/>
      <c r="DPO83" s="86"/>
      <c r="DPP83" s="86"/>
      <c r="DPQ83" s="86"/>
      <c r="DPR83" s="86"/>
      <c r="DPS83" s="86"/>
      <c r="DPT83" s="86"/>
      <c r="DPU83" s="86"/>
      <c r="DPV83" s="86"/>
      <c r="DPW83" s="86"/>
      <c r="DPX83" s="86"/>
      <c r="DPY83" s="86"/>
      <c r="DPZ83" s="86"/>
      <c r="DQA83" s="86"/>
      <c r="DQB83" s="86"/>
      <c r="DQC83" s="86"/>
      <c r="DQD83" s="86"/>
      <c r="DQE83" s="86"/>
      <c r="DQF83" s="86"/>
      <c r="DQG83" s="86"/>
      <c r="DQH83" s="86"/>
      <c r="DQI83" s="86"/>
      <c r="DQJ83" s="86"/>
      <c r="DQK83" s="86"/>
      <c r="DQL83" s="86"/>
      <c r="DQM83" s="86"/>
      <c r="DQN83" s="86"/>
      <c r="DQO83" s="86"/>
      <c r="DQP83" s="86"/>
      <c r="DQQ83" s="86"/>
      <c r="DQR83" s="86"/>
      <c r="DQS83" s="86"/>
      <c r="DQT83" s="86"/>
      <c r="DQU83" s="86"/>
      <c r="DQV83" s="86"/>
      <c r="DQW83" s="86"/>
      <c r="DQX83" s="86"/>
      <c r="DQY83" s="86"/>
      <c r="DQZ83" s="86"/>
      <c r="DRA83" s="86"/>
      <c r="DRB83" s="86"/>
      <c r="DRC83" s="86"/>
      <c r="DRD83" s="86"/>
      <c r="DRE83" s="86"/>
      <c r="DRF83" s="86"/>
      <c r="DRG83" s="86"/>
      <c r="DRH83" s="86"/>
      <c r="DRI83" s="86"/>
      <c r="DRJ83" s="86"/>
      <c r="DRK83" s="86"/>
      <c r="DRL83" s="86"/>
      <c r="DRM83" s="86"/>
      <c r="DRN83" s="86"/>
      <c r="DRO83" s="86"/>
      <c r="DRP83" s="86"/>
      <c r="DRQ83" s="86"/>
      <c r="DRR83" s="86"/>
      <c r="DRS83" s="86"/>
      <c r="DRT83" s="86"/>
      <c r="DRU83" s="86"/>
      <c r="DRV83" s="86"/>
      <c r="DRW83" s="86"/>
      <c r="DRX83" s="86"/>
      <c r="DRY83" s="86"/>
      <c r="DRZ83" s="86"/>
      <c r="DSA83" s="86"/>
      <c r="DSB83" s="86"/>
      <c r="DSC83" s="86"/>
      <c r="DSD83" s="86"/>
      <c r="DSE83" s="86"/>
      <c r="DSF83" s="86"/>
      <c r="DSG83" s="86"/>
      <c r="DSH83" s="86"/>
      <c r="DSI83" s="86"/>
      <c r="DSJ83" s="86"/>
      <c r="DSK83" s="86"/>
      <c r="DSL83" s="86"/>
      <c r="DSM83" s="86"/>
      <c r="DSN83" s="86"/>
      <c r="DSO83" s="86"/>
      <c r="DSP83" s="86"/>
      <c r="DSQ83" s="86"/>
      <c r="DSR83" s="86"/>
      <c r="DSS83" s="86"/>
      <c r="DST83" s="86"/>
      <c r="DSU83" s="86"/>
      <c r="DSV83" s="86"/>
      <c r="DSW83" s="86"/>
      <c r="DSX83" s="86"/>
      <c r="DSY83" s="86"/>
      <c r="DSZ83" s="86"/>
      <c r="DTA83" s="86"/>
      <c r="DTB83" s="86"/>
      <c r="DTC83" s="86"/>
      <c r="DTD83" s="86"/>
      <c r="DTE83" s="86"/>
      <c r="DTF83" s="86"/>
      <c r="DTG83" s="86"/>
      <c r="DTH83" s="86"/>
      <c r="DTI83" s="86"/>
      <c r="DTJ83" s="86"/>
      <c r="DTK83" s="86"/>
      <c r="DTL83" s="86"/>
      <c r="DTM83" s="86"/>
      <c r="DTN83" s="86"/>
      <c r="DTO83" s="86"/>
      <c r="DTP83" s="86"/>
      <c r="DTQ83" s="86"/>
      <c r="DTR83" s="86"/>
      <c r="DTS83" s="86"/>
      <c r="DTT83" s="86"/>
      <c r="DTU83" s="86"/>
      <c r="DTV83" s="86"/>
      <c r="DTW83" s="86"/>
      <c r="DTX83" s="86"/>
      <c r="DTY83" s="86"/>
      <c r="DTZ83" s="86"/>
      <c r="DUA83" s="86"/>
      <c r="DUB83" s="86"/>
      <c r="DUC83" s="86"/>
      <c r="DUD83" s="86"/>
      <c r="DUE83" s="86"/>
      <c r="DUF83" s="86"/>
      <c r="DUG83" s="86"/>
      <c r="DUH83" s="86"/>
      <c r="DUI83" s="86"/>
      <c r="DUJ83" s="86"/>
      <c r="DUK83" s="86"/>
      <c r="DUL83" s="86"/>
      <c r="DUM83" s="86"/>
      <c r="DUN83" s="86"/>
      <c r="DUO83" s="86"/>
      <c r="DUP83" s="86"/>
      <c r="DUQ83" s="86"/>
      <c r="DUR83" s="86"/>
      <c r="DUS83" s="86"/>
      <c r="DUT83" s="86"/>
      <c r="DUU83" s="86"/>
      <c r="DUV83" s="86"/>
      <c r="DUW83" s="86"/>
      <c r="DUX83" s="86"/>
      <c r="DUY83" s="86"/>
      <c r="DUZ83" s="86"/>
      <c r="DVA83" s="86"/>
      <c r="DVB83" s="86"/>
      <c r="DVC83" s="86"/>
      <c r="DVD83" s="86"/>
      <c r="DVE83" s="86"/>
      <c r="DVF83" s="86"/>
      <c r="DVG83" s="86"/>
      <c r="DVH83" s="86"/>
      <c r="DVI83" s="86"/>
      <c r="DVJ83" s="86"/>
      <c r="DVK83" s="86"/>
      <c r="DVL83" s="86"/>
      <c r="DVM83" s="86"/>
      <c r="DVN83" s="86"/>
      <c r="DVO83" s="86"/>
      <c r="DVP83" s="86"/>
      <c r="DVQ83" s="86"/>
      <c r="DVR83" s="86"/>
      <c r="DVS83" s="86"/>
      <c r="DVT83" s="86"/>
      <c r="DVU83" s="86"/>
      <c r="DVV83" s="86"/>
      <c r="DVW83" s="86"/>
      <c r="DVX83" s="86"/>
      <c r="DVY83" s="86"/>
      <c r="DVZ83" s="86"/>
      <c r="DWA83" s="86"/>
      <c r="DWB83" s="86"/>
      <c r="DWC83" s="86"/>
      <c r="DWD83" s="86"/>
      <c r="DWE83" s="86"/>
      <c r="DWF83" s="86"/>
      <c r="DWG83" s="86"/>
      <c r="DWH83" s="86"/>
      <c r="DWI83" s="86"/>
      <c r="DWJ83" s="86"/>
      <c r="DWK83" s="86"/>
      <c r="DWL83" s="86"/>
      <c r="DWM83" s="86"/>
      <c r="DWN83" s="86"/>
      <c r="DWO83" s="86"/>
      <c r="DWP83" s="86"/>
      <c r="DWQ83" s="86"/>
      <c r="DWR83" s="86"/>
      <c r="DWS83" s="86"/>
      <c r="DWT83" s="86"/>
      <c r="DWU83" s="86"/>
      <c r="DWV83" s="86"/>
      <c r="DWW83" s="86"/>
      <c r="DWX83" s="86"/>
      <c r="DWY83" s="86"/>
      <c r="DWZ83" s="86"/>
      <c r="DXA83" s="86"/>
      <c r="DXB83" s="86"/>
      <c r="DXC83" s="86"/>
      <c r="DXD83" s="86"/>
      <c r="DXE83" s="86"/>
      <c r="DXF83" s="86"/>
      <c r="DXG83" s="86"/>
      <c r="DXH83" s="86"/>
      <c r="DXI83" s="86"/>
      <c r="DXJ83" s="86"/>
      <c r="DXK83" s="86"/>
      <c r="DXL83" s="86"/>
      <c r="DXM83" s="86"/>
      <c r="DXN83" s="86"/>
      <c r="DXO83" s="86"/>
      <c r="DXP83" s="86"/>
      <c r="DXQ83" s="86"/>
      <c r="DXR83" s="86"/>
      <c r="DXS83" s="86"/>
      <c r="DXT83" s="86"/>
      <c r="DXU83" s="86"/>
      <c r="DXV83" s="86"/>
      <c r="DXW83" s="86"/>
      <c r="DXX83" s="86"/>
      <c r="DXY83" s="86"/>
      <c r="DXZ83" s="86"/>
      <c r="DYA83" s="86"/>
      <c r="DYB83" s="86"/>
      <c r="DYC83" s="86"/>
      <c r="DYD83" s="86"/>
      <c r="DYE83" s="86"/>
      <c r="DYF83" s="86"/>
      <c r="DYG83" s="86"/>
      <c r="DYH83" s="86"/>
      <c r="DYI83" s="86"/>
      <c r="DYJ83" s="86"/>
      <c r="DYK83" s="86"/>
      <c r="DYL83" s="86"/>
      <c r="DYM83" s="86"/>
      <c r="DYN83" s="86"/>
      <c r="DYO83" s="86"/>
      <c r="DYP83" s="86"/>
      <c r="DYQ83" s="86"/>
      <c r="DYR83" s="86"/>
      <c r="DYS83" s="86"/>
      <c r="DYT83" s="86"/>
      <c r="DYU83" s="86"/>
      <c r="DYV83" s="86"/>
      <c r="DYW83" s="86"/>
      <c r="DYX83" s="86"/>
      <c r="DYY83" s="86"/>
      <c r="DYZ83" s="86"/>
      <c r="DZA83" s="86"/>
      <c r="DZB83" s="86"/>
      <c r="DZC83" s="86"/>
      <c r="DZD83" s="86"/>
      <c r="DZE83" s="86"/>
      <c r="DZF83" s="86"/>
      <c r="DZG83" s="86"/>
      <c r="DZH83" s="86"/>
      <c r="DZI83" s="86"/>
      <c r="DZJ83" s="86"/>
      <c r="DZK83" s="86"/>
      <c r="DZL83" s="86"/>
      <c r="DZM83" s="86"/>
      <c r="DZN83" s="86"/>
      <c r="DZO83" s="86"/>
      <c r="DZP83" s="86"/>
      <c r="DZQ83" s="86"/>
      <c r="DZR83" s="86"/>
      <c r="DZS83" s="86"/>
      <c r="DZT83" s="86"/>
      <c r="DZU83" s="86"/>
      <c r="DZV83" s="86"/>
      <c r="DZW83" s="86"/>
      <c r="DZX83" s="86"/>
      <c r="DZY83" s="86"/>
      <c r="DZZ83" s="86"/>
      <c r="EAA83" s="86"/>
      <c r="EAB83" s="86"/>
      <c r="EAC83" s="86"/>
      <c r="EAD83" s="86"/>
      <c r="EAE83" s="86"/>
      <c r="EAF83" s="86"/>
      <c r="EAG83" s="86"/>
      <c r="EAH83" s="86"/>
      <c r="EAI83" s="86"/>
      <c r="EAJ83" s="86"/>
      <c r="EAK83" s="86"/>
      <c r="EAL83" s="86"/>
      <c r="EAM83" s="86"/>
      <c r="EAN83" s="86"/>
      <c r="EAO83" s="86"/>
      <c r="EAP83" s="86"/>
      <c r="EAQ83" s="86"/>
      <c r="EAR83" s="86"/>
      <c r="EAS83" s="86"/>
      <c r="EAT83" s="86"/>
      <c r="EAU83" s="86"/>
      <c r="EAV83" s="86"/>
      <c r="EAW83" s="86"/>
      <c r="EAX83" s="86"/>
      <c r="EAY83" s="86"/>
      <c r="EAZ83" s="86"/>
      <c r="EBA83" s="86"/>
      <c r="EBB83" s="86"/>
      <c r="EBC83" s="86"/>
      <c r="EBD83" s="86"/>
      <c r="EBE83" s="86"/>
      <c r="EBF83" s="86"/>
      <c r="EBG83" s="86"/>
      <c r="EBH83" s="86"/>
      <c r="EBI83" s="86"/>
      <c r="EBJ83" s="86"/>
      <c r="EBK83" s="86"/>
      <c r="EBL83" s="86"/>
      <c r="EBM83" s="86"/>
      <c r="EBN83" s="86"/>
      <c r="EBO83" s="86"/>
      <c r="EBP83" s="86"/>
      <c r="EBQ83" s="86"/>
      <c r="EBR83" s="86"/>
      <c r="EBS83" s="86"/>
      <c r="EBT83" s="86"/>
      <c r="EBU83" s="86"/>
      <c r="EBV83" s="86"/>
      <c r="EBW83" s="86"/>
      <c r="EBX83" s="86"/>
      <c r="EBY83" s="86"/>
      <c r="EBZ83" s="86"/>
      <c r="ECA83" s="86"/>
      <c r="ECB83" s="86"/>
      <c r="ECC83" s="86"/>
      <c r="ECD83" s="86"/>
      <c r="ECE83" s="86"/>
      <c r="ECF83" s="86"/>
      <c r="ECG83" s="86"/>
      <c r="ECH83" s="86"/>
      <c r="ECI83" s="86"/>
      <c r="ECJ83" s="86"/>
      <c r="ECK83" s="86"/>
      <c r="ECL83" s="86"/>
      <c r="ECM83" s="86"/>
      <c r="ECN83" s="86"/>
      <c r="ECO83" s="86"/>
      <c r="ECP83" s="86"/>
      <c r="ECQ83" s="86"/>
      <c r="ECR83" s="86"/>
      <c r="ECS83" s="86"/>
      <c r="ECT83" s="86"/>
      <c r="ECU83" s="86"/>
      <c r="ECV83" s="86"/>
      <c r="ECW83" s="86"/>
      <c r="ECX83" s="86"/>
      <c r="ECY83" s="86"/>
      <c r="ECZ83" s="86"/>
      <c r="EDA83" s="86"/>
      <c r="EDB83" s="86"/>
      <c r="EDC83" s="86"/>
      <c r="EDD83" s="86"/>
      <c r="EDE83" s="86"/>
      <c r="EDF83" s="86"/>
      <c r="EDG83" s="86"/>
      <c r="EDH83" s="86"/>
      <c r="EDI83" s="86"/>
      <c r="EDJ83" s="86"/>
      <c r="EDK83" s="86"/>
      <c r="EDL83" s="86"/>
      <c r="EDM83" s="86"/>
      <c r="EDN83" s="86"/>
      <c r="EDO83" s="86"/>
      <c r="EDP83" s="86"/>
      <c r="EDQ83" s="86"/>
      <c r="EDR83" s="86"/>
      <c r="EDS83" s="86"/>
      <c r="EDT83" s="86"/>
      <c r="EDU83" s="86"/>
      <c r="EDV83" s="86"/>
      <c r="EDW83" s="86"/>
      <c r="EDX83" s="86"/>
      <c r="EDY83" s="86"/>
      <c r="EDZ83" s="86"/>
      <c r="EEA83" s="86"/>
      <c r="EEB83" s="86"/>
      <c r="EEC83" s="86"/>
      <c r="EED83" s="86"/>
      <c r="EEE83" s="86"/>
      <c r="EEF83" s="86"/>
      <c r="EEG83" s="86"/>
      <c r="EEH83" s="86"/>
      <c r="EEI83" s="86"/>
      <c r="EEJ83" s="86"/>
      <c r="EEK83" s="86"/>
      <c r="EEL83" s="86"/>
      <c r="EEM83" s="86"/>
      <c r="EEN83" s="86"/>
      <c r="EEO83" s="86"/>
      <c r="EEP83" s="86"/>
      <c r="EEQ83" s="86"/>
      <c r="EER83" s="86"/>
      <c r="EES83" s="86"/>
      <c r="EET83" s="86"/>
      <c r="EEU83" s="86"/>
      <c r="EEV83" s="86"/>
      <c r="EEW83" s="86"/>
      <c r="EEX83" s="86"/>
      <c r="EEY83" s="86"/>
      <c r="EEZ83" s="86"/>
      <c r="EFA83" s="86"/>
      <c r="EFB83" s="86"/>
      <c r="EFC83" s="86"/>
      <c r="EFD83" s="86"/>
      <c r="EFE83" s="86"/>
      <c r="EFF83" s="86"/>
      <c r="EFG83" s="86"/>
      <c r="EFH83" s="86"/>
      <c r="EFI83" s="86"/>
      <c r="EFJ83" s="86"/>
      <c r="EFK83" s="86"/>
      <c r="EFL83" s="86"/>
      <c r="EFM83" s="86"/>
      <c r="EFN83" s="86"/>
      <c r="EFO83" s="86"/>
      <c r="EFP83" s="86"/>
      <c r="EFQ83" s="86"/>
      <c r="EFR83" s="86"/>
      <c r="EFS83" s="86"/>
      <c r="EFT83" s="86"/>
      <c r="EFU83" s="86"/>
      <c r="EFV83" s="86"/>
      <c r="EFW83" s="86"/>
      <c r="EFX83" s="86"/>
      <c r="EFY83" s="86"/>
      <c r="EFZ83" s="86"/>
      <c r="EGA83" s="86"/>
      <c r="EGB83" s="86"/>
      <c r="EGC83" s="86"/>
      <c r="EGD83" s="86"/>
      <c r="EGE83" s="86"/>
      <c r="EGF83" s="86"/>
      <c r="EGG83" s="86"/>
      <c r="EGH83" s="86"/>
      <c r="EGI83" s="86"/>
      <c r="EGJ83" s="86"/>
      <c r="EGK83" s="86"/>
      <c r="EGL83" s="86"/>
      <c r="EGM83" s="86"/>
      <c r="EGN83" s="86"/>
      <c r="EGO83" s="86"/>
      <c r="EGP83" s="86"/>
      <c r="EGQ83" s="86"/>
      <c r="EGR83" s="86"/>
      <c r="EGS83" s="86"/>
      <c r="EGT83" s="86"/>
      <c r="EGU83" s="86"/>
      <c r="EGV83" s="86"/>
      <c r="EGW83" s="86"/>
      <c r="EGX83" s="86"/>
      <c r="EGY83" s="86"/>
      <c r="EGZ83" s="86"/>
      <c r="EHA83" s="86"/>
      <c r="EHB83" s="86"/>
      <c r="EHC83" s="86"/>
      <c r="EHD83" s="86"/>
      <c r="EHE83" s="86"/>
      <c r="EHF83" s="86"/>
      <c r="EHG83" s="86"/>
      <c r="EHH83" s="86"/>
      <c r="EHI83" s="86"/>
      <c r="EHJ83" s="86"/>
      <c r="EHK83" s="86"/>
      <c r="EHL83" s="86"/>
      <c r="EHM83" s="86"/>
      <c r="EHN83" s="86"/>
      <c r="EHO83" s="86"/>
      <c r="EHP83" s="86"/>
      <c r="EHQ83" s="86"/>
      <c r="EHR83" s="86"/>
      <c r="EHS83" s="86"/>
      <c r="EHT83" s="86"/>
      <c r="EHU83" s="86"/>
      <c r="EHV83" s="86"/>
      <c r="EHW83" s="86"/>
      <c r="EHX83" s="86"/>
      <c r="EHY83" s="86"/>
      <c r="EHZ83" s="86"/>
      <c r="EIA83" s="86"/>
      <c r="EIB83" s="86"/>
      <c r="EIC83" s="86"/>
      <c r="EID83" s="86"/>
      <c r="EIE83" s="86"/>
      <c r="EIF83" s="86"/>
      <c r="EIG83" s="86"/>
      <c r="EIH83" s="86"/>
      <c r="EII83" s="86"/>
      <c r="EIJ83" s="86"/>
      <c r="EIK83" s="86"/>
      <c r="EIL83" s="86"/>
      <c r="EIM83" s="86"/>
      <c r="EIN83" s="86"/>
      <c r="EIO83" s="86"/>
      <c r="EIP83" s="86"/>
      <c r="EIQ83" s="86"/>
      <c r="EIR83" s="86"/>
      <c r="EIS83" s="86"/>
      <c r="EIT83" s="86"/>
      <c r="EIU83" s="86"/>
      <c r="EIV83" s="86"/>
      <c r="EIW83" s="86"/>
      <c r="EIX83" s="86"/>
      <c r="EIY83" s="86"/>
      <c r="EIZ83" s="86"/>
      <c r="EJA83" s="86"/>
      <c r="EJB83" s="86"/>
      <c r="EJC83" s="86"/>
      <c r="EJD83" s="86"/>
      <c r="EJE83" s="86"/>
      <c r="EJF83" s="86"/>
      <c r="EJG83" s="86"/>
      <c r="EJH83" s="86"/>
      <c r="EJI83" s="86"/>
      <c r="EJJ83" s="86"/>
      <c r="EJK83" s="86"/>
      <c r="EJL83" s="86"/>
      <c r="EJM83" s="86"/>
      <c r="EJN83" s="86"/>
      <c r="EJO83" s="86"/>
      <c r="EJP83" s="86"/>
      <c r="EJQ83" s="86"/>
      <c r="EJR83" s="86"/>
      <c r="EJS83" s="86"/>
      <c r="EJT83" s="86"/>
      <c r="EJU83" s="86"/>
      <c r="EJV83" s="86"/>
      <c r="EJW83" s="86"/>
      <c r="EJX83" s="86"/>
      <c r="EJY83" s="86"/>
      <c r="EJZ83" s="86"/>
      <c r="EKA83" s="86"/>
      <c r="EKB83" s="86"/>
      <c r="EKC83" s="86"/>
      <c r="EKD83" s="86"/>
      <c r="EKE83" s="86"/>
      <c r="EKF83" s="86"/>
      <c r="EKG83" s="86"/>
      <c r="EKH83" s="86"/>
      <c r="EKI83" s="86"/>
      <c r="EKJ83" s="86"/>
      <c r="EKK83" s="86"/>
      <c r="EKL83" s="86"/>
      <c r="EKM83" s="86"/>
      <c r="EKN83" s="86"/>
      <c r="EKO83" s="86"/>
      <c r="EKP83" s="86"/>
      <c r="EKQ83" s="86"/>
      <c r="EKR83" s="86"/>
      <c r="EKS83" s="86"/>
      <c r="EKT83" s="86"/>
      <c r="EKU83" s="86"/>
      <c r="EKV83" s="86"/>
      <c r="EKW83" s="86"/>
      <c r="EKX83" s="86"/>
      <c r="EKY83" s="86"/>
      <c r="EKZ83" s="86"/>
      <c r="ELA83" s="86"/>
      <c r="ELB83" s="86"/>
      <c r="ELC83" s="86"/>
      <c r="ELD83" s="86"/>
      <c r="ELE83" s="86"/>
      <c r="ELF83" s="86"/>
      <c r="ELG83" s="86"/>
      <c r="ELH83" s="86"/>
      <c r="ELI83" s="86"/>
      <c r="ELJ83" s="86"/>
      <c r="ELK83" s="86"/>
      <c r="ELL83" s="86"/>
      <c r="ELM83" s="86"/>
      <c r="ELN83" s="86"/>
      <c r="ELO83" s="86"/>
      <c r="ELP83" s="86"/>
      <c r="ELQ83" s="86"/>
      <c r="ELR83" s="86"/>
      <c r="ELS83" s="86"/>
      <c r="ELT83" s="86"/>
      <c r="ELU83" s="86"/>
      <c r="ELV83" s="86"/>
      <c r="ELW83" s="86"/>
      <c r="ELX83" s="86"/>
      <c r="ELY83" s="86"/>
      <c r="ELZ83" s="86"/>
      <c r="EMA83" s="86"/>
      <c r="EMB83" s="86"/>
      <c r="EMC83" s="86"/>
      <c r="EMD83" s="86"/>
      <c r="EME83" s="86"/>
      <c r="EMF83" s="86"/>
      <c r="EMG83" s="86"/>
      <c r="EMH83" s="86"/>
      <c r="EMI83" s="86"/>
      <c r="EMJ83" s="86"/>
      <c r="EMK83" s="86"/>
      <c r="EML83" s="86"/>
      <c r="EMM83" s="86"/>
      <c r="EMN83" s="86"/>
      <c r="EMO83" s="86"/>
      <c r="EMP83" s="86"/>
      <c r="EMQ83" s="86"/>
      <c r="EMR83" s="86"/>
      <c r="EMS83" s="86"/>
      <c r="EMT83" s="86"/>
      <c r="EMU83" s="86"/>
      <c r="EMV83" s="86"/>
      <c r="EMW83" s="86"/>
      <c r="EMX83" s="86"/>
      <c r="EMY83" s="86"/>
      <c r="EMZ83" s="86"/>
      <c r="ENA83" s="86"/>
      <c r="ENB83" s="86"/>
      <c r="ENC83" s="86"/>
      <c r="END83" s="86"/>
      <c r="ENE83" s="86"/>
      <c r="ENF83" s="86"/>
      <c r="ENG83" s="86"/>
      <c r="ENH83" s="86"/>
      <c r="ENI83" s="86"/>
      <c r="ENJ83" s="86"/>
      <c r="ENK83" s="86"/>
      <c r="ENL83" s="86"/>
      <c r="ENM83" s="86"/>
      <c r="ENN83" s="86"/>
      <c r="ENO83" s="86"/>
      <c r="ENP83" s="86"/>
      <c r="ENQ83" s="86"/>
      <c r="ENR83" s="86"/>
      <c r="ENS83" s="86"/>
      <c r="ENT83" s="86"/>
      <c r="ENU83" s="86"/>
      <c r="ENV83" s="86"/>
      <c r="ENW83" s="86"/>
      <c r="ENX83" s="86"/>
      <c r="ENY83" s="86"/>
      <c r="ENZ83" s="86"/>
      <c r="EOA83" s="86"/>
      <c r="EOB83" s="86"/>
      <c r="EOC83" s="86"/>
      <c r="EOD83" s="86"/>
      <c r="EOE83" s="86"/>
      <c r="EOF83" s="86"/>
      <c r="EOG83" s="86"/>
      <c r="EOH83" s="86"/>
      <c r="EOI83" s="86"/>
      <c r="EOJ83" s="86"/>
      <c r="EOK83" s="86"/>
      <c r="EOL83" s="86"/>
      <c r="EOM83" s="86"/>
      <c r="EON83" s="86"/>
      <c r="EOO83" s="86"/>
      <c r="EOP83" s="86"/>
      <c r="EOQ83" s="86"/>
      <c r="EOR83" s="86"/>
      <c r="EOS83" s="86"/>
      <c r="EOT83" s="86"/>
      <c r="EOU83" s="86"/>
      <c r="EOV83" s="86"/>
      <c r="EOW83" s="86"/>
      <c r="EOX83" s="86"/>
      <c r="EOY83" s="86"/>
      <c r="EOZ83" s="86"/>
      <c r="EPA83" s="86"/>
      <c r="EPB83" s="86"/>
      <c r="EPC83" s="86"/>
      <c r="EPD83" s="86"/>
      <c r="EPE83" s="86"/>
      <c r="EPF83" s="86"/>
      <c r="EPG83" s="86"/>
      <c r="EPH83" s="86"/>
      <c r="EPI83" s="86"/>
      <c r="EPJ83" s="86"/>
      <c r="EPK83" s="86"/>
      <c r="EPL83" s="86"/>
      <c r="EPM83" s="86"/>
      <c r="EPN83" s="86"/>
      <c r="EPO83" s="86"/>
      <c r="EPP83" s="86"/>
      <c r="EPQ83" s="86"/>
      <c r="EPR83" s="86"/>
      <c r="EPS83" s="86"/>
      <c r="EPT83" s="86"/>
      <c r="EPU83" s="86"/>
      <c r="EPV83" s="86"/>
      <c r="EPW83" s="86"/>
      <c r="EPX83" s="86"/>
      <c r="EPY83" s="86"/>
      <c r="EPZ83" s="86"/>
      <c r="EQA83" s="86"/>
      <c r="EQB83" s="86"/>
      <c r="EQC83" s="86"/>
      <c r="EQD83" s="86"/>
      <c r="EQE83" s="86"/>
      <c r="EQF83" s="86"/>
      <c r="EQG83" s="86"/>
      <c r="EQH83" s="86"/>
      <c r="EQI83" s="86"/>
      <c r="EQJ83" s="86"/>
      <c r="EQK83" s="86"/>
      <c r="EQL83" s="86"/>
      <c r="EQM83" s="86"/>
      <c r="EQN83" s="86"/>
      <c r="EQO83" s="86"/>
      <c r="EQP83" s="86"/>
      <c r="EQQ83" s="86"/>
      <c r="EQR83" s="86"/>
      <c r="EQS83" s="86"/>
      <c r="EQT83" s="86"/>
      <c r="EQU83" s="86"/>
      <c r="EQV83" s="86"/>
      <c r="EQW83" s="86"/>
      <c r="EQX83" s="86"/>
      <c r="EQY83" s="86"/>
      <c r="EQZ83" s="86"/>
      <c r="ERA83" s="86"/>
      <c r="ERB83" s="86"/>
      <c r="ERC83" s="86"/>
      <c r="ERD83" s="86"/>
      <c r="ERE83" s="86"/>
      <c r="ERF83" s="86"/>
      <c r="ERG83" s="86"/>
      <c r="ERH83" s="86"/>
      <c r="ERI83" s="86"/>
      <c r="ERJ83" s="86"/>
      <c r="ERK83" s="86"/>
      <c r="ERL83" s="86"/>
      <c r="ERM83" s="86"/>
      <c r="ERN83" s="86"/>
      <c r="ERO83" s="86"/>
      <c r="ERP83" s="86"/>
      <c r="ERQ83" s="86"/>
      <c r="ERR83" s="86"/>
      <c r="ERS83" s="86"/>
      <c r="ERT83" s="86"/>
      <c r="ERU83" s="86"/>
      <c r="ERV83" s="86"/>
      <c r="ERW83" s="86"/>
      <c r="ERX83" s="86"/>
      <c r="ERY83" s="86"/>
      <c r="ERZ83" s="86"/>
      <c r="ESA83" s="86"/>
      <c r="ESB83" s="86"/>
      <c r="ESC83" s="86"/>
      <c r="ESD83" s="86"/>
      <c r="ESE83" s="86"/>
      <c r="ESF83" s="86"/>
      <c r="ESG83" s="86"/>
      <c r="ESH83" s="86"/>
      <c r="ESI83" s="86"/>
      <c r="ESJ83" s="86"/>
      <c r="ESK83" s="86"/>
      <c r="ESL83" s="86"/>
      <c r="ESM83" s="86"/>
      <c r="ESN83" s="86"/>
      <c r="ESO83" s="86"/>
      <c r="ESP83" s="86"/>
      <c r="ESQ83" s="86"/>
      <c r="ESR83" s="86"/>
      <c r="ESS83" s="86"/>
      <c r="EST83" s="86"/>
      <c r="ESU83" s="86"/>
      <c r="ESV83" s="86"/>
      <c r="ESW83" s="86"/>
      <c r="ESX83" s="86"/>
      <c r="ESY83" s="86"/>
      <c r="ESZ83" s="86"/>
      <c r="ETA83" s="86"/>
      <c r="ETB83" s="86"/>
      <c r="ETC83" s="86"/>
      <c r="ETD83" s="86"/>
      <c r="ETE83" s="86"/>
      <c r="ETF83" s="86"/>
      <c r="ETG83" s="86"/>
      <c r="ETH83" s="86"/>
      <c r="ETI83" s="86"/>
      <c r="ETJ83" s="86"/>
      <c r="ETK83" s="86"/>
      <c r="ETL83" s="86"/>
      <c r="ETM83" s="86"/>
      <c r="ETN83" s="86"/>
      <c r="ETO83" s="86"/>
      <c r="ETP83" s="86"/>
      <c r="ETQ83" s="86"/>
      <c r="ETR83" s="86"/>
      <c r="ETS83" s="86"/>
      <c r="ETT83" s="86"/>
      <c r="ETU83" s="86"/>
      <c r="ETV83" s="86"/>
      <c r="ETW83" s="86"/>
      <c r="ETX83" s="86"/>
      <c r="ETY83" s="86"/>
      <c r="ETZ83" s="86"/>
      <c r="EUA83" s="86"/>
      <c r="EUB83" s="86"/>
      <c r="EUC83" s="86"/>
      <c r="EUD83" s="86"/>
      <c r="EUE83" s="86"/>
      <c r="EUF83" s="86"/>
      <c r="EUG83" s="86"/>
      <c r="EUH83" s="86"/>
      <c r="EUI83" s="86"/>
      <c r="EUJ83" s="86"/>
      <c r="EUK83" s="86"/>
      <c r="EUL83" s="86"/>
      <c r="EUM83" s="86"/>
      <c r="EUN83" s="86"/>
      <c r="EUO83" s="86"/>
      <c r="EUP83" s="86"/>
      <c r="EUQ83" s="86"/>
      <c r="EUR83" s="86"/>
      <c r="EUS83" s="86"/>
      <c r="EUT83" s="86"/>
      <c r="EUU83" s="86"/>
      <c r="EUV83" s="86"/>
      <c r="EUW83" s="86"/>
      <c r="EUX83" s="86"/>
      <c r="EUY83" s="86"/>
      <c r="EUZ83" s="86"/>
      <c r="EVA83" s="86"/>
      <c r="EVB83" s="86"/>
      <c r="EVC83" s="86"/>
      <c r="EVD83" s="86"/>
      <c r="EVE83" s="86"/>
      <c r="EVF83" s="86"/>
      <c r="EVG83" s="86"/>
      <c r="EVH83" s="86"/>
      <c r="EVI83" s="86"/>
      <c r="EVJ83" s="86"/>
      <c r="EVK83" s="86"/>
      <c r="EVL83" s="86"/>
      <c r="EVM83" s="86"/>
      <c r="EVN83" s="86"/>
      <c r="EVO83" s="86"/>
      <c r="EVP83" s="86"/>
      <c r="EVQ83" s="86"/>
      <c r="EVR83" s="86"/>
      <c r="EVS83" s="86"/>
      <c r="EVT83" s="86"/>
      <c r="EVU83" s="86"/>
      <c r="EVV83" s="86"/>
      <c r="EVW83" s="86"/>
      <c r="EVX83" s="86"/>
      <c r="EVY83" s="86"/>
      <c r="EVZ83" s="86"/>
      <c r="EWA83" s="86"/>
      <c r="EWB83" s="86"/>
      <c r="EWC83" s="86"/>
      <c r="EWD83" s="86"/>
      <c r="EWE83" s="86"/>
      <c r="EWF83" s="86"/>
      <c r="EWG83" s="86"/>
      <c r="EWH83" s="86"/>
      <c r="EWI83" s="86"/>
      <c r="EWJ83" s="86"/>
      <c r="EWK83" s="86"/>
      <c r="EWL83" s="86"/>
      <c r="EWM83" s="86"/>
      <c r="EWN83" s="86"/>
      <c r="EWO83" s="86"/>
      <c r="EWP83" s="86"/>
      <c r="EWQ83" s="86"/>
      <c r="EWR83" s="86"/>
      <c r="EWS83" s="86"/>
      <c r="EWT83" s="86"/>
      <c r="EWU83" s="86"/>
      <c r="EWV83" s="86"/>
      <c r="EWW83" s="86"/>
      <c r="EWX83" s="86"/>
      <c r="EWY83" s="86"/>
      <c r="EWZ83" s="86"/>
      <c r="EXA83" s="86"/>
      <c r="EXB83" s="86"/>
      <c r="EXC83" s="86"/>
      <c r="EXD83" s="86"/>
      <c r="EXE83" s="86"/>
      <c r="EXF83" s="86"/>
      <c r="EXG83" s="86"/>
      <c r="EXH83" s="86"/>
      <c r="EXI83" s="86"/>
      <c r="EXJ83" s="86"/>
      <c r="EXK83" s="86"/>
      <c r="EXL83" s="86"/>
      <c r="EXM83" s="86"/>
      <c r="EXN83" s="86"/>
      <c r="EXO83" s="86"/>
      <c r="EXP83" s="86"/>
      <c r="EXQ83" s="86"/>
      <c r="EXR83" s="86"/>
      <c r="EXS83" s="86"/>
      <c r="EXT83" s="86"/>
      <c r="EXU83" s="86"/>
      <c r="EXV83" s="86"/>
      <c r="EXW83" s="86"/>
      <c r="EXX83" s="86"/>
      <c r="EXY83" s="86"/>
      <c r="EXZ83" s="86"/>
      <c r="EYA83" s="86"/>
      <c r="EYB83" s="86"/>
      <c r="EYC83" s="86"/>
      <c r="EYD83" s="86"/>
      <c r="EYE83" s="86"/>
      <c r="EYF83" s="86"/>
      <c r="EYG83" s="86"/>
      <c r="EYH83" s="86"/>
      <c r="EYI83" s="86"/>
      <c r="EYJ83" s="86"/>
      <c r="EYK83" s="86"/>
      <c r="EYL83" s="86"/>
      <c r="EYM83" s="86"/>
      <c r="EYN83" s="86"/>
      <c r="EYO83" s="86"/>
      <c r="EYP83" s="86"/>
      <c r="EYQ83" s="86"/>
      <c r="EYR83" s="86"/>
      <c r="EYS83" s="86"/>
      <c r="EYT83" s="86"/>
      <c r="EYU83" s="86"/>
      <c r="EYV83" s="86"/>
      <c r="EYW83" s="86"/>
      <c r="EYX83" s="86"/>
      <c r="EYY83" s="86"/>
      <c r="EYZ83" s="86"/>
      <c r="EZA83" s="86"/>
      <c r="EZB83" s="86"/>
      <c r="EZC83" s="86"/>
      <c r="EZD83" s="86"/>
      <c r="EZE83" s="86"/>
      <c r="EZF83" s="86"/>
      <c r="EZG83" s="86"/>
      <c r="EZH83" s="86"/>
      <c r="EZI83" s="86"/>
      <c r="EZJ83" s="86"/>
      <c r="EZK83" s="86"/>
      <c r="EZL83" s="86"/>
      <c r="EZM83" s="86"/>
      <c r="EZN83" s="86"/>
      <c r="EZO83" s="86"/>
      <c r="EZP83" s="86"/>
      <c r="EZQ83" s="86"/>
      <c r="EZR83" s="86"/>
      <c r="EZS83" s="86"/>
      <c r="EZT83" s="86"/>
      <c r="EZU83" s="86"/>
      <c r="EZV83" s="86"/>
      <c r="EZW83" s="86"/>
      <c r="EZX83" s="86"/>
      <c r="EZY83" s="86"/>
      <c r="EZZ83" s="86"/>
      <c r="FAA83" s="86"/>
      <c r="FAB83" s="86"/>
      <c r="FAC83" s="86"/>
      <c r="FAD83" s="86"/>
      <c r="FAE83" s="86"/>
      <c r="FAF83" s="86"/>
      <c r="FAG83" s="86"/>
      <c r="FAH83" s="86"/>
      <c r="FAI83" s="86"/>
      <c r="FAJ83" s="86"/>
      <c r="FAK83" s="86"/>
      <c r="FAL83" s="86"/>
      <c r="FAM83" s="86"/>
      <c r="FAN83" s="86"/>
      <c r="FAO83" s="86"/>
      <c r="FAP83" s="86"/>
      <c r="FAQ83" s="86"/>
      <c r="FAR83" s="86"/>
      <c r="FAS83" s="86"/>
      <c r="FAT83" s="86"/>
      <c r="FAU83" s="86"/>
      <c r="FAV83" s="86"/>
      <c r="FAW83" s="86"/>
      <c r="FAX83" s="86"/>
      <c r="FAY83" s="86"/>
      <c r="FAZ83" s="86"/>
      <c r="FBA83" s="86"/>
      <c r="FBB83" s="86"/>
      <c r="FBC83" s="86"/>
      <c r="FBD83" s="86"/>
      <c r="FBE83" s="86"/>
      <c r="FBF83" s="86"/>
      <c r="FBG83" s="86"/>
      <c r="FBH83" s="86"/>
      <c r="FBI83" s="86"/>
      <c r="FBJ83" s="86"/>
      <c r="FBK83" s="86"/>
      <c r="FBL83" s="86"/>
      <c r="FBM83" s="86"/>
      <c r="FBN83" s="86"/>
      <c r="FBO83" s="86"/>
      <c r="FBP83" s="86"/>
      <c r="FBQ83" s="86"/>
      <c r="FBR83" s="86"/>
      <c r="FBS83" s="86"/>
      <c r="FBT83" s="86"/>
      <c r="FBU83" s="86"/>
      <c r="FBV83" s="86"/>
      <c r="FBW83" s="86"/>
      <c r="FBX83" s="86"/>
      <c r="FBY83" s="86"/>
      <c r="FBZ83" s="86"/>
      <c r="FCA83" s="86"/>
      <c r="FCB83" s="86"/>
      <c r="FCC83" s="86"/>
      <c r="FCD83" s="86"/>
      <c r="FCE83" s="86"/>
      <c r="FCF83" s="86"/>
      <c r="FCG83" s="86"/>
      <c r="FCH83" s="86"/>
      <c r="FCI83" s="86"/>
      <c r="FCJ83" s="86"/>
      <c r="FCK83" s="86"/>
      <c r="FCL83" s="86"/>
      <c r="FCM83" s="86"/>
      <c r="FCN83" s="86"/>
      <c r="FCO83" s="86"/>
      <c r="FCP83" s="86"/>
      <c r="FCQ83" s="86"/>
      <c r="FCR83" s="86"/>
      <c r="FCS83" s="86"/>
      <c r="FCT83" s="86"/>
      <c r="FCU83" s="86"/>
      <c r="FCV83" s="86"/>
      <c r="FCW83" s="86"/>
      <c r="FCX83" s="86"/>
      <c r="FCY83" s="86"/>
      <c r="FCZ83" s="86"/>
      <c r="FDA83" s="86"/>
      <c r="FDB83" s="86"/>
      <c r="FDC83" s="86"/>
      <c r="FDD83" s="86"/>
      <c r="FDE83" s="86"/>
      <c r="FDF83" s="86"/>
      <c r="FDG83" s="86"/>
      <c r="FDH83" s="86"/>
      <c r="FDI83" s="86"/>
      <c r="FDJ83" s="86"/>
      <c r="FDK83" s="86"/>
      <c r="FDL83" s="86"/>
      <c r="FDM83" s="86"/>
      <c r="FDN83" s="86"/>
      <c r="FDO83" s="86"/>
      <c r="FDP83" s="86"/>
      <c r="FDQ83" s="86"/>
      <c r="FDR83" s="86"/>
      <c r="FDS83" s="86"/>
      <c r="FDT83" s="86"/>
      <c r="FDU83" s="86"/>
      <c r="FDV83" s="86"/>
      <c r="FDW83" s="86"/>
      <c r="FDX83" s="86"/>
      <c r="FDY83" s="86"/>
      <c r="FDZ83" s="86"/>
      <c r="FEA83" s="86"/>
      <c r="FEB83" s="86"/>
      <c r="FEC83" s="86"/>
      <c r="FED83" s="86"/>
      <c r="FEE83" s="86"/>
      <c r="FEF83" s="86"/>
      <c r="FEG83" s="86"/>
      <c r="FEH83" s="86"/>
      <c r="FEI83" s="86"/>
      <c r="FEJ83" s="86"/>
      <c r="FEK83" s="86"/>
      <c r="FEL83" s="86"/>
      <c r="FEM83" s="86"/>
      <c r="FEN83" s="86"/>
      <c r="FEO83" s="86"/>
      <c r="FEP83" s="86"/>
      <c r="FEQ83" s="86"/>
      <c r="FER83" s="86"/>
      <c r="FES83" s="86"/>
      <c r="FET83" s="86"/>
      <c r="FEU83" s="86"/>
      <c r="FEV83" s="86"/>
      <c r="FEW83" s="86"/>
      <c r="FEX83" s="86"/>
      <c r="FEY83" s="86"/>
      <c r="FEZ83" s="86"/>
      <c r="FFA83" s="86"/>
      <c r="FFB83" s="86"/>
      <c r="FFC83" s="86"/>
      <c r="FFD83" s="86"/>
      <c r="FFE83" s="86"/>
      <c r="FFF83" s="86"/>
      <c r="FFG83" s="86"/>
      <c r="FFH83" s="86"/>
      <c r="FFI83" s="86"/>
      <c r="FFJ83" s="86"/>
      <c r="FFK83" s="86"/>
      <c r="FFL83" s="86"/>
      <c r="FFM83" s="86"/>
      <c r="FFN83" s="86"/>
      <c r="FFO83" s="86"/>
      <c r="FFP83" s="86"/>
      <c r="FFQ83" s="86"/>
      <c r="FFR83" s="86"/>
      <c r="FFS83" s="86"/>
      <c r="FFT83" s="86"/>
      <c r="FFU83" s="86"/>
      <c r="FFV83" s="86"/>
      <c r="FFW83" s="86"/>
      <c r="FFX83" s="86"/>
      <c r="FFY83" s="86"/>
      <c r="FFZ83" s="86"/>
      <c r="FGA83" s="86"/>
      <c r="FGB83" s="86"/>
      <c r="FGC83" s="86"/>
      <c r="FGD83" s="86"/>
      <c r="FGE83" s="86"/>
      <c r="FGF83" s="86"/>
      <c r="FGG83" s="86"/>
      <c r="FGH83" s="86"/>
      <c r="FGI83" s="86"/>
      <c r="FGJ83" s="86"/>
      <c r="FGK83" s="86"/>
      <c r="FGL83" s="86"/>
      <c r="FGM83" s="86"/>
      <c r="FGN83" s="86"/>
      <c r="FGO83" s="86"/>
      <c r="FGP83" s="86"/>
      <c r="FGQ83" s="86"/>
      <c r="FGR83" s="86"/>
      <c r="FGS83" s="86"/>
      <c r="FGT83" s="86"/>
      <c r="FGU83" s="86"/>
      <c r="FGV83" s="86"/>
      <c r="FGW83" s="86"/>
      <c r="FGX83" s="86"/>
      <c r="FGY83" s="86"/>
      <c r="FGZ83" s="86"/>
      <c r="FHA83" s="86"/>
      <c r="FHB83" s="86"/>
      <c r="FHC83" s="86"/>
      <c r="FHD83" s="86"/>
      <c r="FHE83" s="86"/>
      <c r="FHF83" s="86"/>
      <c r="FHG83" s="86"/>
      <c r="FHH83" s="86"/>
      <c r="FHI83" s="86"/>
      <c r="FHJ83" s="86"/>
      <c r="FHK83" s="86"/>
      <c r="FHL83" s="86"/>
      <c r="FHM83" s="86"/>
      <c r="FHN83" s="86"/>
      <c r="FHO83" s="86"/>
      <c r="FHP83" s="86"/>
      <c r="FHQ83" s="86"/>
      <c r="FHR83" s="86"/>
      <c r="FHS83" s="86"/>
      <c r="FHT83" s="86"/>
      <c r="FHU83" s="86"/>
      <c r="FHV83" s="86"/>
      <c r="FHW83" s="86"/>
      <c r="FHX83" s="86"/>
      <c r="FHY83" s="86"/>
      <c r="FHZ83" s="86"/>
      <c r="FIA83" s="86"/>
      <c r="FIB83" s="86"/>
      <c r="FIC83" s="86"/>
      <c r="FID83" s="86"/>
      <c r="FIE83" s="86"/>
      <c r="FIF83" s="86"/>
      <c r="FIG83" s="86"/>
      <c r="FIH83" s="86"/>
      <c r="FII83" s="86"/>
      <c r="FIJ83" s="86"/>
      <c r="FIK83" s="86"/>
      <c r="FIL83" s="86"/>
      <c r="FIM83" s="86"/>
      <c r="FIN83" s="86"/>
      <c r="FIO83" s="86"/>
      <c r="FIP83" s="86"/>
      <c r="FIQ83" s="86"/>
      <c r="FIR83" s="86"/>
      <c r="FIS83" s="86"/>
      <c r="FIT83" s="86"/>
      <c r="FIU83" s="86"/>
      <c r="FIV83" s="86"/>
      <c r="FIW83" s="86"/>
      <c r="FIX83" s="86"/>
      <c r="FIY83" s="86"/>
      <c r="FIZ83" s="86"/>
      <c r="FJA83" s="86"/>
      <c r="FJB83" s="86"/>
      <c r="FJC83" s="86"/>
      <c r="FJD83" s="86"/>
      <c r="FJE83" s="86"/>
      <c r="FJF83" s="86"/>
      <c r="FJG83" s="86"/>
      <c r="FJH83" s="86"/>
      <c r="FJI83" s="86"/>
      <c r="FJJ83" s="86"/>
      <c r="FJK83" s="86"/>
      <c r="FJL83" s="86"/>
      <c r="FJM83" s="86"/>
      <c r="FJN83" s="86"/>
      <c r="FJO83" s="86"/>
      <c r="FJP83" s="86"/>
      <c r="FJQ83" s="86"/>
      <c r="FJR83" s="86"/>
      <c r="FJS83" s="86"/>
      <c r="FJT83" s="86"/>
      <c r="FJU83" s="86"/>
      <c r="FJV83" s="86"/>
      <c r="FJW83" s="86"/>
      <c r="FJX83" s="86"/>
      <c r="FJY83" s="86"/>
      <c r="FJZ83" s="86"/>
      <c r="FKA83" s="86"/>
      <c r="FKB83" s="86"/>
      <c r="FKC83" s="86"/>
      <c r="FKD83" s="86"/>
      <c r="FKE83" s="86"/>
      <c r="FKF83" s="86"/>
      <c r="FKG83" s="86"/>
      <c r="FKH83" s="86"/>
      <c r="FKI83" s="86"/>
      <c r="FKJ83" s="86"/>
      <c r="FKK83" s="86"/>
      <c r="FKL83" s="86"/>
      <c r="FKM83" s="86"/>
      <c r="FKN83" s="86"/>
      <c r="FKO83" s="86"/>
      <c r="FKP83" s="86"/>
      <c r="FKQ83" s="86"/>
      <c r="FKR83" s="86"/>
      <c r="FKS83" s="86"/>
      <c r="FKT83" s="86"/>
      <c r="FKU83" s="86"/>
      <c r="FKV83" s="86"/>
      <c r="FKW83" s="86"/>
      <c r="FKX83" s="86"/>
      <c r="FKY83" s="86"/>
      <c r="FKZ83" s="86"/>
      <c r="FLA83" s="86"/>
      <c r="FLB83" s="86"/>
      <c r="FLC83" s="86"/>
      <c r="FLD83" s="86"/>
      <c r="FLE83" s="86"/>
      <c r="FLF83" s="86"/>
      <c r="FLG83" s="86"/>
      <c r="FLH83" s="86"/>
      <c r="FLI83" s="86"/>
      <c r="FLJ83" s="86"/>
      <c r="FLK83" s="86"/>
      <c r="FLL83" s="86"/>
      <c r="FLM83" s="86"/>
      <c r="FLN83" s="86"/>
      <c r="FLO83" s="86"/>
      <c r="FLP83" s="86"/>
      <c r="FLQ83" s="86"/>
      <c r="FLR83" s="86"/>
      <c r="FLS83" s="86"/>
      <c r="FLT83" s="86"/>
      <c r="FLU83" s="86"/>
      <c r="FLV83" s="86"/>
      <c r="FLW83" s="86"/>
      <c r="FLX83" s="86"/>
      <c r="FLY83" s="86"/>
      <c r="FLZ83" s="86"/>
      <c r="FMA83" s="86"/>
      <c r="FMB83" s="86"/>
      <c r="FMC83" s="86"/>
      <c r="FMD83" s="86"/>
      <c r="FME83" s="86"/>
      <c r="FMF83" s="86"/>
      <c r="FMG83" s="86"/>
      <c r="FMH83" s="86"/>
      <c r="FMI83" s="86"/>
      <c r="FMJ83" s="86"/>
      <c r="FMK83" s="86"/>
      <c r="FML83" s="86"/>
      <c r="FMM83" s="86"/>
      <c r="FMN83" s="86"/>
      <c r="FMO83" s="86"/>
      <c r="FMP83" s="86"/>
      <c r="FMQ83" s="86"/>
      <c r="FMR83" s="86"/>
      <c r="FMS83" s="86"/>
      <c r="FMT83" s="86"/>
      <c r="FMU83" s="86"/>
      <c r="FMV83" s="86"/>
      <c r="FMW83" s="86"/>
      <c r="FMX83" s="86"/>
      <c r="FMY83" s="86"/>
      <c r="FMZ83" s="86"/>
      <c r="FNA83" s="86"/>
      <c r="FNB83" s="86"/>
      <c r="FNC83" s="86"/>
      <c r="FND83" s="86"/>
      <c r="FNE83" s="86"/>
      <c r="FNF83" s="86"/>
      <c r="FNG83" s="86"/>
      <c r="FNH83" s="86"/>
      <c r="FNI83" s="86"/>
      <c r="FNJ83" s="86"/>
      <c r="FNK83" s="86"/>
      <c r="FNL83" s="86"/>
      <c r="FNM83" s="86"/>
      <c r="FNN83" s="86"/>
      <c r="FNO83" s="86"/>
      <c r="FNP83" s="86"/>
      <c r="FNQ83" s="86"/>
      <c r="FNR83" s="86"/>
      <c r="FNS83" s="86"/>
      <c r="FNT83" s="86"/>
      <c r="FNU83" s="86"/>
      <c r="FNV83" s="86"/>
      <c r="FNW83" s="86"/>
      <c r="FNX83" s="86"/>
      <c r="FNY83" s="86"/>
      <c r="FNZ83" s="86"/>
      <c r="FOA83" s="86"/>
      <c r="FOB83" s="86"/>
      <c r="FOC83" s="86"/>
      <c r="FOD83" s="86"/>
      <c r="FOE83" s="86"/>
      <c r="FOF83" s="86"/>
      <c r="FOG83" s="86"/>
      <c r="FOH83" s="86"/>
      <c r="FOI83" s="86"/>
      <c r="FOJ83" s="86"/>
      <c r="FOK83" s="86"/>
      <c r="FOL83" s="86"/>
      <c r="FOM83" s="86"/>
      <c r="FON83" s="86"/>
      <c r="FOO83" s="86"/>
      <c r="FOP83" s="86"/>
      <c r="FOQ83" s="86"/>
      <c r="FOR83" s="86"/>
      <c r="FOS83" s="86"/>
      <c r="FOT83" s="86"/>
      <c r="FOU83" s="86"/>
      <c r="FOV83" s="86"/>
      <c r="FOW83" s="86"/>
      <c r="FOX83" s="86"/>
      <c r="FOY83" s="86"/>
      <c r="FOZ83" s="86"/>
      <c r="FPA83" s="86"/>
      <c r="FPB83" s="86"/>
      <c r="FPC83" s="86"/>
      <c r="FPD83" s="86"/>
      <c r="FPE83" s="86"/>
      <c r="FPF83" s="86"/>
      <c r="FPG83" s="86"/>
      <c r="FPH83" s="86"/>
      <c r="FPI83" s="86"/>
      <c r="FPJ83" s="86"/>
      <c r="FPK83" s="86"/>
      <c r="FPL83" s="86"/>
      <c r="FPM83" s="86"/>
      <c r="FPN83" s="86"/>
      <c r="FPO83" s="86"/>
      <c r="FPP83" s="86"/>
      <c r="FPQ83" s="86"/>
      <c r="FPR83" s="86"/>
      <c r="FPS83" s="86"/>
      <c r="FPT83" s="86"/>
      <c r="FPU83" s="86"/>
      <c r="FPV83" s="86"/>
      <c r="FPW83" s="86"/>
      <c r="FPX83" s="86"/>
      <c r="FPY83" s="86"/>
      <c r="FPZ83" s="86"/>
      <c r="FQA83" s="86"/>
      <c r="FQB83" s="86"/>
      <c r="FQC83" s="86"/>
      <c r="FQD83" s="86"/>
      <c r="FQE83" s="86"/>
      <c r="FQF83" s="86"/>
      <c r="FQG83" s="86"/>
      <c r="FQH83" s="86"/>
      <c r="FQI83" s="86"/>
      <c r="FQJ83" s="86"/>
      <c r="FQK83" s="86"/>
      <c r="FQL83" s="86"/>
      <c r="FQM83" s="86"/>
      <c r="FQN83" s="86"/>
      <c r="FQO83" s="86"/>
      <c r="FQP83" s="86"/>
      <c r="FQQ83" s="86"/>
      <c r="FQR83" s="86"/>
      <c r="FQS83" s="86"/>
      <c r="FQT83" s="86"/>
      <c r="FQU83" s="86"/>
      <c r="FQV83" s="86"/>
      <c r="FQW83" s="86"/>
      <c r="FQX83" s="86"/>
      <c r="FQY83" s="86"/>
      <c r="FQZ83" s="86"/>
      <c r="FRA83" s="86"/>
      <c r="FRB83" s="86"/>
      <c r="FRC83" s="86"/>
      <c r="FRD83" s="86"/>
      <c r="FRE83" s="86"/>
      <c r="FRF83" s="86"/>
      <c r="FRG83" s="86"/>
      <c r="FRH83" s="86"/>
      <c r="FRI83" s="86"/>
      <c r="FRJ83" s="86"/>
      <c r="FRK83" s="86"/>
      <c r="FRL83" s="86"/>
      <c r="FRM83" s="86"/>
      <c r="FRN83" s="86"/>
      <c r="FRO83" s="86"/>
      <c r="FRP83" s="86"/>
      <c r="FRQ83" s="86"/>
      <c r="FRR83" s="86"/>
      <c r="FRS83" s="86"/>
      <c r="FRT83" s="86"/>
      <c r="FRU83" s="86"/>
      <c r="FRV83" s="86"/>
      <c r="FRW83" s="86"/>
      <c r="FRX83" s="86"/>
      <c r="FRY83" s="86"/>
      <c r="FRZ83" s="86"/>
      <c r="FSA83" s="86"/>
      <c r="FSB83" s="86"/>
      <c r="FSC83" s="86"/>
      <c r="FSD83" s="86"/>
      <c r="FSE83" s="86"/>
      <c r="FSF83" s="86"/>
      <c r="FSG83" s="86"/>
      <c r="FSH83" s="86"/>
      <c r="FSI83" s="86"/>
      <c r="FSJ83" s="86"/>
      <c r="FSK83" s="86"/>
      <c r="FSL83" s="86"/>
      <c r="FSM83" s="86"/>
      <c r="FSN83" s="86"/>
      <c r="FSO83" s="86"/>
      <c r="FSP83" s="86"/>
      <c r="FSQ83" s="86"/>
      <c r="FSR83" s="86"/>
      <c r="FSS83" s="86"/>
      <c r="FST83" s="86"/>
      <c r="FSU83" s="86"/>
      <c r="FSV83" s="86"/>
      <c r="FSW83" s="86"/>
      <c r="FSX83" s="86"/>
      <c r="FSY83" s="86"/>
      <c r="FSZ83" s="86"/>
      <c r="FTA83" s="86"/>
      <c r="FTB83" s="86"/>
      <c r="FTC83" s="86"/>
      <c r="FTD83" s="86"/>
      <c r="FTE83" s="86"/>
      <c r="FTF83" s="86"/>
      <c r="FTG83" s="86"/>
      <c r="FTH83" s="86"/>
      <c r="FTI83" s="86"/>
      <c r="FTJ83" s="86"/>
      <c r="FTK83" s="86"/>
      <c r="FTL83" s="86"/>
      <c r="FTM83" s="86"/>
      <c r="FTN83" s="86"/>
      <c r="FTO83" s="86"/>
      <c r="FTP83" s="86"/>
      <c r="FTQ83" s="86"/>
      <c r="FTR83" s="86"/>
      <c r="FTS83" s="86"/>
      <c r="FTT83" s="86"/>
      <c r="FTU83" s="86"/>
      <c r="FTV83" s="86"/>
      <c r="FTW83" s="86"/>
      <c r="FTX83" s="86"/>
      <c r="FTY83" s="86"/>
      <c r="FTZ83" s="86"/>
      <c r="FUA83" s="86"/>
      <c r="FUB83" s="86"/>
      <c r="FUC83" s="86"/>
      <c r="FUD83" s="86"/>
      <c r="FUE83" s="86"/>
      <c r="FUF83" s="86"/>
      <c r="FUG83" s="86"/>
      <c r="FUH83" s="86"/>
      <c r="FUI83" s="86"/>
      <c r="FUJ83" s="86"/>
      <c r="FUK83" s="86"/>
      <c r="FUL83" s="86"/>
      <c r="FUM83" s="86"/>
      <c r="FUN83" s="86"/>
      <c r="FUO83" s="86"/>
      <c r="FUP83" s="86"/>
      <c r="FUQ83" s="86"/>
      <c r="FUR83" s="86"/>
      <c r="FUS83" s="86"/>
      <c r="FUT83" s="86"/>
      <c r="FUU83" s="86"/>
      <c r="FUV83" s="86"/>
      <c r="FUW83" s="86"/>
      <c r="FUX83" s="86"/>
      <c r="FUY83" s="86"/>
      <c r="FUZ83" s="86"/>
      <c r="FVA83" s="86"/>
      <c r="FVB83" s="86"/>
      <c r="FVC83" s="86"/>
      <c r="FVD83" s="86"/>
      <c r="FVE83" s="86"/>
      <c r="FVF83" s="86"/>
      <c r="FVG83" s="86"/>
      <c r="FVH83" s="86"/>
      <c r="FVI83" s="86"/>
      <c r="FVJ83" s="86"/>
      <c r="FVK83" s="86"/>
      <c r="FVL83" s="86"/>
      <c r="FVM83" s="86"/>
      <c r="FVN83" s="86"/>
      <c r="FVO83" s="86"/>
      <c r="FVP83" s="86"/>
      <c r="FVQ83" s="86"/>
      <c r="FVR83" s="86"/>
      <c r="FVS83" s="86"/>
      <c r="FVT83" s="86"/>
      <c r="FVU83" s="86"/>
      <c r="FVV83" s="86"/>
      <c r="FVW83" s="86"/>
      <c r="FVX83" s="86"/>
      <c r="FVY83" s="86"/>
      <c r="FVZ83" s="86"/>
      <c r="FWA83" s="86"/>
      <c r="FWB83" s="86"/>
      <c r="FWC83" s="86"/>
      <c r="FWD83" s="86"/>
      <c r="FWE83" s="86"/>
      <c r="FWF83" s="86"/>
      <c r="FWG83" s="86"/>
      <c r="FWH83" s="86"/>
      <c r="FWI83" s="86"/>
      <c r="FWJ83" s="86"/>
      <c r="FWK83" s="86"/>
      <c r="FWL83" s="86"/>
      <c r="FWM83" s="86"/>
      <c r="FWN83" s="86"/>
      <c r="FWO83" s="86"/>
      <c r="FWP83" s="86"/>
      <c r="FWQ83" s="86"/>
      <c r="FWR83" s="86"/>
      <c r="FWS83" s="86"/>
      <c r="FWT83" s="86"/>
      <c r="FWU83" s="86"/>
      <c r="FWV83" s="86"/>
      <c r="FWW83" s="86"/>
      <c r="FWX83" s="86"/>
      <c r="FWY83" s="86"/>
      <c r="FWZ83" s="86"/>
      <c r="FXA83" s="86"/>
      <c r="FXB83" s="86"/>
      <c r="FXC83" s="86"/>
      <c r="FXD83" s="86"/>
      <c r="FXE83" s="86"/>
      <c r="FXF83" s="86"/>
      <c r="FXG83" s="86"/>
      <c r="FXH83" s="86"/>
      <c r="FXI83" s="86"/>
      <c r="FXJ83" s="86"/>
      <c r="FXK83" s="86"/>
      <c r="FXL83" s="86"/>
      <c r="FXM83" s="86"/>
      <c r="FXN83" s="86"/>
      <c r="FXO83" s="86"/>
      <c r="FXP83" s="86"/>
      <c r="FXQ83" s="86"/>
      <c r="FXR83" s="86"/>
      <c r="FXS83" s="86"/>
      <c r="FXT83" s="86"/>
      <c r="FXU83" s="86"/>
      <c r="FXV83" s="86"/>
      <c r="FXW83" s="86"/>
      <c r="FXX83" s="86"/>
      <c r="FXY83" s="86"/>
      <c r="FXZ83" s="86"/>
      <c r="FYA83" s="86"/>
      <c r="FYB83" s="86"/>
      <c r="FYC83" s="86"/>
      <c r="FYD83" s="86"/>
      <c r="FYE83" s="86"/>
      <c r="FYF83" s="86"/>
      <c r="FYG83" s="86"/>
      <c r="FYH83" s="86"/>
      <c r="FYI83" s="86"/>
      <c r="FYJ83" s="86"/>
      <c r="FYK83" s="86"/>
      <c r="FYL83" s="86"/>
      <c r="FYM83" s="86"/>
      <c r="FYN83" s="86"/>
      <c r="FYO83" s="86"/>
      <c r="FYP83" s="86"/>
      <c r="FYQ83" s="86"/>
      <c r="FYR83" s="86"/>
      <c r="FYS83" s="86"/>
      <c r="FYT83" s="86"/>
      <c r="FYU83" s="86"/>
      <c r="FYV83" s="86"/>
      <c r="FYW83" s="86"/>
      <c r="FYX83" s="86"/>
      <c r="FYY83" s="86"/>
      <c r="FYZ83" s="86"/>
      <c r="FZA83" s="86"/>
      <c r="FZB83" s="86"/>
      <c r="FZC83" s="86"/>
      <c r="FZD83" s="86"/>
      <c r="FZE83" s="86"/>
      <c r="FZF83" s="86"/>
      <c r="FZG83" s="86"/>
      <c r="FZH83" s="86"/>
      <c r="FZI83" s="86"/>
      <c r="FZJ83" s="86"/>
      <c r="FZK83" s="86"/>
      <c r="FZL83" s="86"/>
      <c r="FZM83" s="86"/>
      <c r="FZN83" s="86"/>
      <c r="FZO83" s="86"/>
      <c r="FZP83" s="86"/>
      <c r="FZQ83" s="86"/>
      <c r="FZR83" s="86"/>
      <c r="FZS83" s="86"/>
      <c r="FZT83" s="86"/>
      <c r="FZU83" s="86"/>
      <c r="FZV83" s="86"/>
      <c r="FZW83" s="86"/>
      <c r="FZX83" s="86"/>
      <c r="FZY83" s="86"/>
      <c r="FZZ83" s="86"/>
      <c r="GAA83" s="86"/>
      <c r="GAB83" s="86"/>
      <c r="GAC83" s="86"/>
      <c r="GAD83" s="86"/>
      <c r="GAE83" s="86"/>
      <c r="GAF83" s="86"/>
      <c r="GAG83" s="86"/>
      <c r="GAH83" s="86"/>
      <c r="GAI83" s="86"/>
      <c r="GAJ83" s="86"/>
      <c r="GAK83" s="86"/>
      <c r="GAL83" s="86"/>
      <c r="GAM83" s="86"/>
      <c r="GAN83" s="86"/>
      <c r="GAO83" s="86"/>
      <c r="GAP83" s="86"/>
      <c r="GAQ83" s="86"/>
      <c r="GAR83" s="86"/>
      <c r="GAS83" s="86"/>
      <c r="GAT83" s="86"/>
      <c r="GAU83" s="86"/>
      <c r="GAV83" s="86"/>
      <c r="GAW83" s="86"/>
      <c r="GAX83" s="86"/>
      <c r="GAY83" s="86"/>
      <c r="GAZ83" s="86"/>
      <c r="GBA83" s="86"/>
      <c r="GBB83" s="86"/>
      <c r="GBC83" s="86"/>
      <c r="GBD83" s="86"/>
      <c r="GBE83" s="86"/>
      <c r="GBF83" s="86"/>
      <c r="GBG83" s="86"/>
      <c r="GBH83" s="86"/>
      <c r="GBI83" s="86"/>
      <c r="GBJ83" s="86"/>
      <c r="GBK83" s="86"/>
      <c r="GBL83" s="86"/>
      <c r="GBM83" s="86"/>
      <c r="GBN83" s="86"/>
      <c r="GBO83" s="86"/>
      <c r="GBP83" s="86"/>
      <c r="GBQ83" s="86"/>
      <c r="GBR83" s="86"/>
      <c r="GBS83" s="86"/>
      <c r="GBT83" s="86"/>
      <c r="GBU83" s="86"/>
      <c r="GBV83" s="86"/>
      <c r="GBW83" s="86"/>
      <c r="GBX83" s="86"/>
      <c r="GBY83" s="86"/>
      <c r="GBZ83" s="86"/>
      <c r="GCA83" s="86"/>
      <c r="GCB83" s="86"/>
      <c r="GCC83" s="86"/>
      <c r="GCD83" s="86"/>
      <c r="GCE83" s="86"/>
      <c r="GCF83" s="86"/>
      <c r="GCG83" s="86"/>
      <c r="GCH83" s="86"/>
      <c r="GCI83" s="86"/>
      <c r="GCJ83" s="86"/>
      <c r="GCK83" s="86"/>
      <c r="GCL83" s="86"/>
      <c r="GCM83" s="86"/>
      <c r="GCN83" s="86"/>
      <c r="GCO83" s="86"/>
      <c r="GCP83" s="86"/>
      <c r="GCQ83" s="86"/>
      <c r="GCR83" s="86"/>
      <c r="GCS83" s="86"/>
      <c r="GCT83" s="86"/>
      <c r="GCU83" s="86"/>
      <c r="GCV83" s="86"/>
      <c r="GCW83" s="86"/>
      <c r="GCX83" s="86"/>
      <c r="GCY83" s="86"/>
      <c r="GCZ83" s="86"/>
      <c r="GDA83" s="86"/>
      <c r="GDB83" s="86"/>
      <c r="GDC83" s="86"/>
      <c r="GDD83" s="86"/>
      <c r="GDE83" s="86"/>
      <c r="GDF83" s="86"/>
      <c r="GDG83" s="86"/>
      <c r="GDH83" s="86"/>
      <c r="GDI83" s="86"/>
      <c r="GDJ83" s="86"/>
      <c r="GDK83" s="86"/>
      <c r="GDL83" s="86"/>
      <c r="GDM83" s="86"/>
      <c r="GDN83" s="86"/>
      <c r="GDO83" s="86"/>
      <c r="GDP83" s="86"/>
      <c r="GDQ83" s="86"/>
      <c r="GDR83" s="86"/>
      <c r="GDS83" s="86"/>
      <c r="GDT83" s="86"/>
      <c r="GDU83" s="86"/>
      <c r="GDV83" s="86"/>
      <c r="GDW83" s="86"/>
      <c r="GDX83" s="86"/>
      <c r="GDY83" s="86"/>
      <c r="GDZ83" s="86"/>
      <c r="GEA83" s="86"/>
      <c r="GEB83" s="86"/>
      <c r="GEC83" s="86"/>
      <c r="GED83" s="86"/>
      <c r="GEE83" s="86"/>
      <c r="GEF83" s="86"/>
      <c r="GEG83" s="86"/>
      <c r="GEH83" s="86"/>
      <c r="GEI83" s="86"/>
      <c r="GEJ83" s="86"/>
      <c r="GEK83" s="86"/>
      <c r="GEL83" s="86"/>
      <c r="GEM83" s="86"/>
      <c r="GEN83" s="86"/>
      <c r="GEO83" s="86"/>
      <c r="GEP83" s="86"/>
      <c r="GEQ83" s="86"/>
      <c r="GER83" s="86"/>
      <c r="GES83" s="86"/>
      <c r="GET83" s="86"/>
      <c r="GEU83" s="86"/>
      <c r="GEV83" s="86"/>
      <c r="GEW83" s="86"/>
      <c r="GEX83" s="86"/>
      <c r="GEY83" s="86"/>
      <c r="GEZ83" s="86"/>
      <c r="GFA83" s="86"/>
      <c r="GFB83" s="86"/>
      <c r="GFC83" s="86"/>
      <c r="GFD83" s="86"/>
      <c r="GFE83" s="86"/>
      <c r="GFF83" s="86"/>
      <c r="GFG83" s="86"/>
      <c r="GFH83" s="86"/>
      <c r="GFI83" s="86"/>
      <c r="GFJ83" s="86"/>
      <c r="GFK83" s="86"/>
      <c r="GFL83" s="86"/>
      <c r="GFM83" s="86"/>
      <c r="GFN83" s="86"/>
      <c r="GFO83" s="86"/>
      <c r="GFP83" s="86"/>
      <c r="GFQ83" s="86"/>
      <c r="GFR83" s="86"/>
      <c r="GFS83" s="86"/>
      <c r="GFT83" s="86"/>
      <c r="GFU83" s="86"/>
      <c r="GFV83" s="86"/>
      <c r="GFW83" s="86"/>
      <c r="GFX83" s="86"/>
      <c r="GFY83" s="86"/>
      <c r="GFZ83" s="86"/>
      <c r="GGA83" s="86"/>
      <c r="GGB83" s="86"/>
      <c r="GGC83" s="86"/>
      <c r="GGD83" s="86"/>
      <c r="GGE83" s="86"/>
      <c r="GGF83" s="86"/>
      <c r="GGG83" s="86"/>
      <c r="GGH83" s="86"/>
      <c r="GGI83" s="86"/>
      <c r="GGJ83" s="86"/>
      <c r="GGK83" s="86"/>
      <c r="GGL83" s="86"/>
      <c r="GGM83" s="86"/>
      <c r="GGN83" s="86"/>
      <c r="GGO83" s="86"/>
      <c r="GGP83" s="86"/>
      <c r="GGQ83" s="86"/>
      <c r="GGR83" s="86"/>
      <c r="GGS83" s="86"/>
      <c r="GGT83" s="86"/>
      <c r="GGU83" s="86"/>
      <c r="GGV83" s="86"/>
      <c r="GGW83" s="86"/>
      <c r="GGX83" s="86"/>
      <c r="GGY83" s="86"/>
      <c r="GGZ83" s="86"/>
      <c r="GHA83" s="86"/>
      <c r="GHB83" s="86"/>
      <c r="GHC83" s="86"/>
      <c r="GHD83" s="86"/>
      <c r="GHE83" s="86"/>
      <c r="GHF83" s="86"/>
      <c r="GHG83" s="86"/>
      <c r="GHH83" s="86"/>
      <c r="GHI83" s="86"/>
      <c r="GHJ83" s="86"/>
      <c r="GHK83" s="86"/>
      <c r="GHL83" s="86"/>
      <c r="GHM83" s="86"/>
      <c r="GHN83" s="86"/>
      <c r="GHO83" s="86"/>
      <c r="GHP83" s="86"/>
      <c r="GHQ83" s="86"/>
      <c r="GHR83" s="86"/>
      <c r="GHS83" s="86"/>
      <c r="GHT83" s="86"/>
      <c r="GHU83" s="86"/>
      <c r="GHV83" s="86"/>
      <c r="GHW83" s="86"/>
      <c r="GHX83" s="86"/>
      <c r="GHY83" s="86"/>
      <c r="GHZ83" s="86"/>
      <c r="GIA83" s="86"/>
      <c r="GIB83" s="86"/>
      <c r="GIC83" s="86"/>
      <c r="GID83" s="86"/>
      <c r="GIE83" s="86"/>
      <c r="GIF83" s="86"/>
      <c r="GIG83" s="86"/>
      <c r="GIH83" s="86"/>
      <c r="GII83" s="86"/>
      <c r="GIJ83" s="86"/>
      <c r="GIK83" s="86"/>
      <c r="GIL83" s="86"/>
      <c r="GIM83" s="86"/>
      <c r="GIN83" s="86"/>
      <c r="GIO83" s="86"/>
      <c r="GIP83" s="86"/>
      <c r="GIQ83" s="86"/>
      <c r="GIR83" s="86"/>
      <c r="GIS83" s="86"/>
      <c r="GIT83" s="86"/>
      <c r="GIU83" s="86"/>
      <c r="GIV83" s="86"/>
      <c r="GIW83" s="86"/>
      <c r="GIX83" s="86"/>
      <c r="GIY83" s="86"/>
      <c r="GIZ83" s="86"/>
      <c r="GJA83" s="86"/>
      <c r="GJB83" s="86"/>
      <c r="GJC83" s="86"/>
      <c r="GJD83" s="86"/>
      <c r="GJE83" s="86"/>
      <c r="GJF83" s="86"/>
      <c r="GJG83" s="86"/>
      <c r="GJH83" s="86"/>
      <c r="GJI83" s="86"/>
      <c r="GJJ83" s="86"/>
      <c r="GJK83" s="86"/>
      <c r="GJL83" s="86"/>
      <c r="GJM83" s="86"/>
      <c r="GJN83" s="86"/>
      <c r="GJO83" s="86"/>
      <c r="GJP83" s="86"/>
      <c r="GJQ83" s="86"/>
      <c r="GJR83" s="86"/>
      <c r="GJS83" s="86"/>
      <c r="GJT83" s="86"/>
      <c r="GJU83" s="86"/>
      <c r="GJV83" s="86"/>
      <c r="GJW83" s="86"/>
      <c r="GJX83" s="86"/>
      <c r="GJY83" s="86"/>
      <c r="GJZ83" s="86"/>
      <c r="GKA83" s="86"/>
      <c r="GKB83" s="86"/>
      <c r="GKC83" s="86"/>
      <c r="GKD83" s="86"/>
      <c r="GKE83" s="86"/>
      <c r="GKF83" s="86"/>
      <c r="GKG83" s="86"/>
      <c r="GKH83" s="86"/>
      <c r="GKI83" s="86"/>
      <c r="GKJ83" s="86"/>
      <c r="GKK83" s="86"/>
      <c r="GKL83" s="86"/>
      <c r="GKM83" s="86"/>
      <c r="GKN83" s="86"/>
      <c r="GKO83" s="86"/>
      <c r="GKP83" s="86"/>
      <c r="GKQ83" s="86"/>
      <c r="GKR83" s="86"/>
      <c r="GKS83" s="86"/>
      <c r="GKT83" s="86"/>
      <c r="GKU83" s="86"/>
      <c r="GKV83" s="86"/>
      <c r="GKW83" s="86"/>
      <c r="GKX83" s="86"/>
      <c r="GKY83" s="86"/>
      <c r="GKZ83" s="86"/>
      <c r="GLA83" s="86"/>
      <c r="GLB83" s="86"/>
      <c r="GLC83" s="86"/>
      <c r="GLD83" s="86"/>
      <c r="GLE83" s="86"/>
      <c r="GLF83" s="86"/>
      <c r="GLG83" s="86"/>
      <c r="GLH83" s="86"/>
      <c r="GLI83" s="86"/>
      <c r="GLJ83" s="86"/>
      <c r="GLK83" s="86"/>
      <c r="GLL83" s="86"/>
      <c r="GLM83" s="86"/>
      <c r="GLN83" s="86"/>
      <c r="GLO83" s="86"/>
      <c r="GLP83" s="86"/>
      <c r="GLQ83" s="86"/>
      <c r="GLR83" s="86"/>
      <c r="GLS83" s="86"/>
      <c r="GLT83" s="86"/>
      <c r="GLU83" s="86"/>
      <c r="GLV83" s="86"/>
      <c r="GLW83" s="86"/>
      <c r="GLX83" s="86"/>
      <c r="GLY83" s="86"/>
      <c r="GLZ83" s="86"/>
      <c r="GMA83" s="86"/>
      <c r="GMB83" s="86"/>
      <c r="GMC83" s="86"/>
      <c r="GMD83" s="86"/>
      <c r="GME83" s="86"/>
      <c r="GMF83" s="86"/>
      <c r="GMG83" s="86"/>
      <c r="GMH83" s="86"/>
      <c r="GMI83" s="86"/>
      <c r="GMJ83" s="86"/>
      <c r="GMK83" s="86"/>
      <c r="GML83" s="86"/>
      <c r="GMM83" s="86"/>
      <c r="GMN83" s="86"/>
      <c r="GMO83" s="86"/>
      <c r="GMP83" s="86"/>
      <c r="GMQ83" s="86"/>
      <c r="GMR83" s="86"/>
      <c r="GMS83" s="86"/>
      <c r="GMT83" s="86"/>
      <c r="GMU83" s="86"/>
      <c r="GMV83" s="86"/>
      <c r="GMW83" s="86"/>
      <c r="GMX83" s="86"/>
      <c r="GMY83" s="86"/>
      <c r="GMZ83" s="86"/>
      <c r="GNA83" s="86"/>
      <c r="GNB83" s="86"/>
      <c r="GNC83" s="86"/>
      <c r="GND83" s="86"/>
      <c r="GNE83" s="86"/>
      <c r="GNF83" s="86"/>
      <c r="GNG83" s="86"/>
      <c r="GNH83" s="86"/>
      <c r="GNI83" s="86"/>
      <c r="GNJ83" s="86"/>
      <c r="GNK83" s="86"/>
      <c r="GNL83" s="86"/>
      <c r="GNM83" s="86"/>
      <c r="GNN83" s="86"/>
      <c r="GNO83" s="86"/>
      <c r="GNP83" s="86"/>
      <c r="GNQ83" s="86"/>
      <c r="GNR83" s="86"/>
      <c r="GNS83" s="86"/>
      <c r="GNT83" s="86"/>
      <c r="GNU83" s="86"/>
      <c r="GNV83" s="86"/>
      <c r="GNW83" s="86"/>
      <c r="GNX83" s="86"/>
      <c r="GNY83" s="86"/>
      <c r="GNZ83" s="86"/>
      <c r="GOA83" s="86"/>
      <c r="GOB83" s="86"/>
      <c r="GOC83" s="86"/>
      <c r="GOD83" s="86"/>
      <c r="GOE83" s="86"/>
      <c r="GOF83" s="86"/>
      <c r="GOG83" s="86"/>
      <c r="GOH83" s="86"/>
      <c r="GOI83" s="86"/>
      <c r="GOJ83" s="86"/>
      <c r="GOK83" s="86"/>
      <c r="GOL83" s="86"/>
      <c r="GOM83" s="86"/>
      <c r="GON83" s="86"/>
      <c r="GOO83" s="86"/>
      <c r="GOP83" s="86"/>
      <c r="GOQ83" s="86"/>
      <c r="GOR83" s="86"/>
      <c r="GOS83" s="86"/>
      <c r="GOT83" s="86"/>
      <c r="GOU83" s="86"/>
      <c r="GOV83" s="86"/>
      <c r="GOW83" s="86"/>
      <c r="GOX83" s="86"/>
      <c r="GOY83" s="86"/>
      <c r="GOZ83" s="86"/>
      <c r="GPA83" s="86"/>
      <c r="GPB83" s="86"/>
      <c r="GPC83" s="86"/>
      <c r="GPD83" s="86"/>
      <c r="GPE83" s="86"/>
      <c r="GPF83" s="86"/>
      <c r="GPG83" s="86"/>
      <c r="GPH83" s="86"/>
      <c r="GPI83" s="86"/>
      <c r="GPJ83" s="86"/>
      <c r="GPK83" s="86"/>
      <c r="GPL83" s="86"/>
      <c r="GPM83" s="86"/>
      <c r="GPN83" s="86"/>
      <c r="GPO83" s="86"/>
      <c r="GPP83" s="86"/>
      <c r="GPQ83" s="86"/>
      <c r="GPR83" s="86"/>
      <c r="GPS83" s="86"/>
      <c r="GPT83" s="86"/>
      <c r="GPU83" s="86"/>
      <c r="GPV83" s="86"/>
      <c r="GPW83" s="86"/>
      <c r="GPX83" s="86"/>
      <c r="GPY83" s="86"/>
      <c r="GPZ83" s="86"/>
      <c r="GQA83" s="86"/>
      <c r="GQB83" s="86"/>
      <c r="GQC83" s="86"/>
      <c r="GQD83" s="86"/>
      <c r="GQE83" s="86"/>
      <c r="GQF83" s="86"/>
      <c r="GQG83" s="86"/>
      <c r="GQH83" s="86"/>
      <c r="GQI83" s="86"/>
      <c r="GQJ83" s="86"/>
      <c r="GQK83" s="86"/>
      <c r="GQL83" s="86"/>
      <c r="GQM83" s="86"/>
      <c r="GQN83" s="86"/>
      <c r="GQO83" s="86"/>
      <c r="GQP83" s="86"/>
      <c r="GQQ83" s="86"/>
      <c r="GQR83" s="86"/>
      <c r="GQS83" s="86"/>
      <c r="GQT83" s="86"/>
      <c r="GQU83" s="86"/>
      <c r="GQV83" s="86"/>
      <c r="GQW83" s="86"/>
      <c r="GQX83" s="86"/>
      <c r="GQY83" s="86"/>
      <c r="GQZ83" s="86"/>
      <c r="GRA83" s="86"/>
      <c r="GRB83" s="86"/>
      <c r="GRC83" s="86"/>
      <c r="GRD83" s="86"/>
      <c r="GRE83" s="86"/>
      <c r="GRF83" s="86"/>
      <c r="GRG83" s="86"/>
      <c r="GRH83" s="86"/>
      <c r="GRI83" s="86"/>
      <c r="GRJ83" s="86"/>
      <c r="GRK83" s="86"/>
      <c r="GRL83" s="86"/>
      <c r="GRM83" s="86"/>
      <c r="GRN83" s="86"/>
      <c r="GRO83" s="86"/>
      <c r="GRP83" s="86"/>
      <c r="GRQ83" s="86"/>
      <c r="GRR83" s="86"/>
      <c r="GRS83" s="86"/>
      <c r="GRT83" s="86"/>
      <c r="GRU83" s="86"/>
      <c r="GRV83" s="86"/>
      <c r="GRW83" s="86"/>
      <c r="GRX83" s="86"/>
      <c r="GRY83" s="86"/>
      <c r="GRZ83" s="86"/>
      <c r="GSA83" s="86"/>
      <c r="GSB83" s="86"/>
      <c r="GSC83" s="86"/>
      <c r="GSD83" s="86"/>
      <c r="GSE83" s="86"/>
      <c r="GSF83" s="86"/>
      <c r="GSG83" s="86"/>
      <c r="GSH83" s="86"/>
      <c r="GSI83" s="86"/>
      <c r="GSJ83" s="86"/>
      <c r="GSK83" s="86"/>
      <c r="GSL83" s="86"/>
      <c r="GSM83" s="86"/>
      <c r="GSN83" s="86"/>
      <c r="GSO83" s="86"/>
      <c r="GSP83" s="86"/>
      <c r="GSQ83" s="86"/>
      <c r="GSR83" s="86"/>
      <c r="GSS83" s="86"/>
      <c r="GST83" s="86"/>
      <c r="GSU83" s="86"/>
      <c r="GSV83" s="86"/>
      <c r="GSW83" s="86"/>
      <c r="GSX83" s="86"/>
      <c r="GSY83" s="86"/>
      <c r="GSZ83" s="86"/>
      <c r="GTA83" s="86"/>
      <c r="GTB83" s="86"/>
      <c r="GTC83" s="86"/>
      <c r="GTD83" s="86"/>
      <c r="GTE83" s="86"/>
      <c r="GTF83" s="86"/>
      <c r="GTG83" s="86"/>
      <c r="GTH83" s="86"/>
      <c r="GTI83" s="86"/>
      <c r="GTJ83" s="86"/>
      <c r="GTK83" s="86"/>
      <c r="GTL83" s="86"/>
      <c r="GTM83" s="86"/>
      <c r="GTN83" s="86"/>
      <c r="GTO83" s="86"/>
      <c r="GTP83" s="86"/>
      <c r="GTQ83" s="86"/>
      <c r="GTR83" s="86"/>
      <c r="GTS83" s="86"/>
      <c r="GTT83" s="86"/>
      <c r="GTU83" s="86"/>
      <c r="GTV83" s="86"/>
      <c r="GTW83" s="86"/>
      <c r="GTX83" s="86"/>
      <c r="GTY83" s="86"/>
      <c r="GTZ83" s="86"/>
      <c r="GUA83" s="86"/>
      <c r="GUB83" s="86"/>
      <c r="GUC83" s="86"/>
      <c r="GUD83" s="86"/>
      <c r="GUE83" s="86"/>
      <c r="GUF83" s="86"/>
      <c r="GUG83" s="86"/>
      <c r="GUH83" s="86"/>
      <c r="GUI83" s="86"/>
      <c r="GUJ83" s="86"/>
      <c r="GUK83" s="86"/>
      <c r="GUL83" s="86"/>
      <c r="GUM83" s="86"/>
      <c r="GUN83" s="86"/>
      <c r="GUO83" s="86"/>
      <c r="GUP83" s="86"/>
      <c r="GUQ83" s="86"/>
      <c r="GUR83" s="86"/>
      <c r="GUS83" s="86"/>
      <c r="GUT83" s="86"/>
      <c r="GUU83" s="86"/>
      <c r="GUV83" s="86"/>
      <c r="GUW83" s="86"/>
      <c r="GUX83" s="86"/>
      <c r="GUY83" s="86"/>
      <c r="GUZ83" s="86"/>
      <c r="GVA83" s="86"/>
      <c r="GVB83" s="86"/>
      <c r="GVC83" s="86"/>
      <c r="GVD83" s="86"/>
      <c r="GVE83" s="86"/>
      <c r="GVF83" s="86"/>
      <c r="GVG83" s="86"/>
      <c r="GVH83" s="86"/>
      <c r="GVI83" s="86"/>
      <c r="GVJ83" s="86"/>
      <c r="GVK83" s="86"/>
      <c r="GVL83" s="86"/>
      <c r="GVM83" s="86"/>
      <c r="GVN83" s="86"/>
      <c r="GVO83" s="86"/>
      <c r="GVP83" s="86"/>
      <c r="GVQ83" s="86"/>
      <c r="GVR83" s="86"/>
      <c r="GVS83" s="86"/>
      <c r="GVT83" s="86"/>
      <c r="GVU83" s="86"/>
      <c r="GVV83" s="86"/>
      <c r="GVW83" s="86"/>
      <c r="GVX83" s="86"/>
      <c r="GVY83" s="86"/>
      <c r="GVZ83" s="86"/>
      <c r="GWA83" s="86"/>
      <c r="GWB83" s="86"/>
      <c r="GWC83" s="86"/>
      <c r="GWD83" s="86"/>
      <c r="GWE83" s="86"/>
      <c r="GWF83" s="86"/>
      <c r="GWG83" s="86"/>
      <c r="GWH83" s="86"/>
      <c r="GWI83" s="86"/>
      <c r="GWJ83" s="86"/>
      <c r="GWK83" s="86"/>
      <c r="GWL83" s="86"/>
      <c r="GWM83" s="86"/>
      <c r="GWN83" s="86"/>
      <c r="GWO83" s="86"/>
      <c r="GWP83" s="86"/>
      <c r="GWQ83" s="86"/>
      <c r="GWR83" s="86"/>
      <c r="GWS83" s="86"/>
      <c r="GWT83" s="86"/>
      <c r="GWU83" s="86"/>
      <c r="GWV83" s="86"/>
      <c r="GWW83" s="86"/>
      <c r="GWX83" s="86"/>
      <c r="GWY83" s="86"/>
      <c r="GWZ83" s="86"/>
      <c r="GXA83" s="86"/>
      <c r="GXB83" s="86"/>
      <c r="GXC83" s="86"/>
      <c r="GXD83" s="86"/>
      <c r="GXE83" s="86"/>
      <c r="GXF83" s="86"/>
      <c r="GXG83" s="86"/>
      <c r="GXH83" s="86"/>
      <c r="GXI83" s="86"/>
      <c r="GXJ83" s="86"/>
      <c r="GXK83" s="86"/>
      <c r="GXL83" s="86"/>
      <c r="GXM83" s="86"/>
      <c r="GXN83" s="86"/>
      <c r="GXO83" s="86"/>
      <c r="GXP83" s="86"/>
      <c r="GXQ83" s="86"/>
      <c r="GXR83" s="86"/>
      <c r="GXS83" s="86"/>
      <c r="GXT83" s="86"/>
      <c r="GXU83" s="86"/>
      <c r="GXV83" s="86"/>
      <c r="GXW83" s="86"/>
      <c r="GXX83" s="86"/>
      <c r="GXY83" s="86"/>
      <c r="GXZ83" s="86"/>
      <c r="GYA83" s="86"/>
      <c r="GYB83" s="86"/>
      <c r="GYC83" s="86"/>
      <c r="GYD83" s="86"/>
      <c r="GYE83" s="86"/>
      <c r="GYF83" s="86"/>
      <c r="GYG83" s="86"/>
      <c r="GYH83" s="86"/>
      <c r="GYI83" s="86"/>
      <c r="GYJ83" s="86"/>
      <c r="GYK83" s="86"/>
      <c r="GYL83" s="86"/>
      <c r="GYM83" s="86"/>
      <c r="GYN83" s="86"/>
      <c r="GYO83" s="86"/>
      <c r="GYP83" s="86"/>
      <c r="GYQ83" s="86"/>
      <c r="GYR83" s="86"/>
      <c r="GYS83" s="86"/>
      <c r="GYT83" s="86"/>
      <c r="GYU83" s="86"/>
      <c r="GYV83" s="86"/>
      <c r="GYW83" s="86"/>
      <c r="GYX83" s="86"/>
      <c r="GYY83" s="86"/>
      <c r="GYZ83" s="86"/>
      <c r="GZA83" s="86"/>
      <c r="GZB83" s="86"/>
      <c r="GZC83" s="86"/>
      <c r="GZD83" s="86"/>
      <c r="GZE83" s="86"/>
      <c r="GZF83" s="86"/>
      <c r="GZG83" s="86"/>
      <c r="GZH83" s="86"/>
      <c r="GZI83" s="86"/>
      <c r="GZJ83" s="86"/>
      <c r="GZK83" s="86"/>
      <c r="GZL83" s="86"/>
      <c r="GZM83" s="86"/>
      <c r="GZN83" s="86"/>
      <c r="GZO83" s="86"/>
      <c r="GZP83" s="86"/>
      <c r="GZQ83" s="86"/>
      <c r="GZR83" s="86"/>
      <c r="GZS83" s="86"/>
      <c r="GZT83" s="86"/>
      <c r="GZU83" s="86"/>
      <c r="GZV83" s="86"/>
      <c r="GZW83" s="86"/>
      <c r="GZX83" s="86"/>
      <c r="GZY83" s="86"/>
      <c r="GZZ83" s="86"/>
      <c r="HAA83" s="86"/>
      <c r="HAB83" s="86"/>
      <c r="HAC83" s="86"/>
      <c r="HAD83" s="86"/>
      <c r="HAE83" s="86"/>
      <c r="HAF83" s="86"/>
      <c r="HAG83" s="86"/>
      <c r="HAH83" s="86"/>
      <c r="HAI83" s="86"/>
      <c r="HAJ83" s="86"/>
      <c r="HAK83" s="86"/>
      <c r="HAL83" s="86"/>
      <c r="HAM83" s="86"/>
      <c r="HAN83" s="86"/>
      <c r="HAO83" s="86"/>
      <c r="HAP83" s="86"/>
      <c r="HAQ83" s="86"/>
      <c r="HAR83" s="86"/>
      <c r="HAS83" s="86"/>
      <c r="HAT83" s="86"/>
      <c r="HAU83" s="86"/>
      <c r="HAV83" s="86"/>
      <c r="HAW83" s="86"/>
      <c r="HAX83" s="86"/>
      <c r="HAY83" s="86"/>
      <c r="HAZ83" s="86"/>
      <c r="HBA83" s="86"/>
      <c r="HBB83" s="86"/>
      <c r="HBC83" s="86"/>
      <c r="HBD83" s="86"/>
      <c r="HBE83" s="86"/>
      <c r="HBF83" s="86"/>
      <c r="HBG83" s="86"/>
      <c r="HBH83" s="86"/>
      <c r="HBI83" s="86"/>
      <c r="HBJ83" s="86"/>
      <c r="HBK83" s="86"/>
      <c r="HBL83" s="86"/>
      <c r="HBM83" s="86"/>
      <c r="HBN83" s="86"/>
      <c r="HBO83" s="86"/>
      <c r="HBP83" s="86"/>
      <c r="HBQ83" s="86"/>
      <c r="HBR83" s="86"/>
      <c r="HBS83" s="86"/>
      <c r="HBT83" s="86"/>
      <c r="HBU83" s="86"/>
      <c r="HBV83" s="86"/>
      <c r="HBW83" s="86"/>
      <c r="HBX83" s="86"/>
      <c r="HBY83" s="86"/>
      <c r="HBZ83" s="86"/>
      <c r="HCA83" s="86"/>
      <c r="HCB83" s="86"/>
      <c r="HCC83" s="86"/>
      <c r="HCD83" s="86"/>
      <c r="HCE83" s="86"/>
      <c r="HCF83" s="86"/>
      <c r="HCG83" s="86"/>
      <c r="HCH83" s="86"/>
      <c r="HCI83" s="86"/>
      <c r="HCJ83" s="86"/>
      <c r="HCK83" s="86"/>
      <c r="HCL83" s="86"/>
      <c r="HCM83" s="86"/>
      <c r="HCN83" s="86"/>
      <c r="HCO83" s="86"/>
      <c r="HCP83" s="86"/>
      <c r="HCQ83" s="86"/>
      <c r="HCR83" s="86"/>
      <c r="HCS83" s="86"/>
      <c r="HCT83" s="86"/>
      <c r="HCU83" s="86"/>
      <c r="HCV83" s="86"/>
      <c r="HCW83" s="86"/>
      <c r="HCX83" s="86"/>
      <c r="HCY83" s="86"/>
      <c r="HCZ83" s="86"/>
      <c r="HDA83" s="86"/>
      <c r="HDB83" s="86"/>
      <c r="HDC83" s="86"/>
      <c r="HDD83" s="86"/>
      <c r="HDE83" s="86"/>
      <c r="HDF83" s="86"/>
      <c r="HDG83" s="86"/>
      <c r="HDH83" s="86"/>
      <c r="HDI83" s="86"/>
      <c r="HDJ83" s="86"/>
      <c r="HDK83" s="86"/>
      <c r="HDL83" s="86"/>
      <c r="HDM83" s="86"/>
      <c r="HDN83" s="86"/>
      <c r="HDO83" s="86"/>
      <c r="HDP83" s="86"/>
      <c r="HDQ83" s="86"/>
      <c r="HDR83" s="86"/>
      <c r="HDS83" s="86"/>
      <c r="HDT83" s="86"/>
      <c r="HDU83" s="86"/>
      <c r="HDV83" s="86"/>
      <c r="HDW83" s="86"/>
      <c r="HDX83" s="86"/>
      <c r="HDY83" s="86"/>
      <c r="HDZ83" s="86"/>
      <c r="HEA83" s="86"/>
      <c r="HEB83" s="86"/>
      <c r="HEC83" s="86"/>
      <c r="HED83" s="86"/>
      <c r="HEE83" s="86"/>
      <c r="HEF83" s="86"/>
      <c r="HEG83" s="86"/>
      <c r="HEH83" s="86"/>
      <c r="HEI83" s="86"/>
      <c r="HEJ83" s="86"/>
      <c r="HEK83" s="86"/>
      <c r="HEL83" s="86"/>
      <c r="HEM83" s="86"/>
      <c r="HEN83" s="86"/>
      <c r="HEO83" s="86"/>
      <c r="HEP83" s="86"/>
      <c r="HEQ83" s="86"/>
      <c r="HER83" s="86"/>
      <c r="HES83" s="86"/>
      <c r="HET83" s="86"/>
      <c r="HEU83" s="86"/>
      <c r="HEV83" s="86"/>
      <c r="HEW83" s="86"/>
      <c r="HEX83" s="86"/>
      <c r="HEY83" s="86"/>
      <c r="HEZ83" s="86"/>
      <c r="HFA83" s="86"/>
      <c r="HFB83" s="86"/>
      <c r="HFC83" s="86"/>
      <c r="HFD83" s="86"/>
      <c r="HFE83" s="86"/>
      <c r="HFF83" s="86"/>
      <c r="HFG83" s="86"/>
      <c r="HFH83" s="86"/>
      <c r="HFI83" s="86"/>
      <c r="HFJ83" s="86"/>
      <c r="HFK83" s="86"/>
      <c r="HFL83" s="86"/>
      <c r="HFM83" s="86"/>
      <c r="HFN83" s="86"/>
      <c r="HFO83" s="86"/>
      <c r="HFP83" s="86"/>
      <c r="HFQ83" s="86"/>
      <c r="HFR83" s="86"/>
      <c r="HFS83" s="86"/>
      <c r="HFT83" s="86"/>
      <c r="HFU83" s="86"/>
      <c r="HFV83" s="86"/>
      <c r="HFW83" s="86"/>
      <c r="HFX83" s="86"/>
      <c r="HFY83" s="86"/>
      <c r="HFZ83" s="86"/>
      <c r="HGA83" s="86"/>
      <c r="HGB83" s="86"/>
      <c r="HGC83" s="86"/>
      <c r="HGD83" s="86"/>
      <c r="HGE83" s="86"/>
      <c r="HGF83" s="86"/>
      <c r="HGG83" s="86"/>
      <c r="HGH83" s="86"/>
      <c r="HGI83" s="86"/>
      <c r="HGJ83" s="86"/>
      <c r="HGK83" s="86"/>
      <c r="HGL83" s="86"/>
      <c r="HGM83" s="86"/>
      <c r="HGN83" s="86"/>
      <c r="HGO83" s="86"/>
      <c r="HGP83" s="86"/>
      <c r="HGQ83" s="86"/>
      <c r="HGR83" s="86"/>
      <c r="HGS83" s="86"/>
      <c r="HGT83" s="86"/>
      <c r="HGU83" s="86"/>
      <c r="HGV83" s="86"/>
      <c r="HGW83" s="86"/>
      <c r="HGX83" s="86"/>
      <c r="HGY83" s="86"/>
      <c r="HGZ83" s="86"/>
      <c r="HHA83" s="86"/>
      <c r="HHB83" s="86"/>
      <c r="HHC83" s="86"/>
      <c r="HHD83" s="86"/>
      <c r="HHE83" s="86"/>
      <c r="HHF83" s="86"/>
      <c r="HHG83" s="86"/>
      <c r="HHH83" s="86"/>
      <c r="HHI83" s="86"/>
      <c r="HHJ83" s="86"/>
      <c r="HHK83" s="86"/>
      <c r="HHL83" s="86"/>
      <c r="HHM83" s="86"/>
      <c r="HHN83" s="86"/>
      <c r="HHO83" s="86"/>
      <c r="HHP83" s="86"/>
      <c r="HHQ83" s="86"/>
      <c r="HHR83" s="86"/>
      <c r="HHS83" s="86"/>
      <c r="HHT83" s="86"/>
      <c r="HHU83" s="86"/>
      <c r="HHV83" s="86"/>
      <c r="HHW83" s="86"/>
      <c r="HHX83" s="86"/>
      <c r="HHY83" s="86"/>
      <c r="HHZ83" s="86"/>
      <c r="HIA83" s="86"/>
      <c r="HIB83" s="86"/>
      <c r="HIC83" s="86"/>
      <c r="HID83" s="86"/>
      <c r="HIE83" s="86"/>
      <c r="HIF83" s="86"/>
      <c r="HIG83" s="86"/>
      <c r="HIH83" s="86"/>
      <c r="HII83" s="86"/>
      <c r="HIJ83" s="86"/>
      <c r="HIK83" s="86"/>
      <c r="HIL83" s="86"/>
      <c r="HIM83" s="86"/>
      <c r="HIN83" s="86"/>
      <c r="HIO83" s="86"/>
      <c r="HIP83" s="86"/>
      <c r="HIQ83" s="86"/>
      <c r="HIR83" s="86"/>
      <c r="HIS83" s="86"/>
      <c r="HIT83" s="86"/>
      <c r="HIU83" s="86"/>
      <c r="HIV83" s="86"/>
      <c r="HIW83" s="86"/>
      <c r="HIX83" s="86"/>
      <c r="HIY83" s="86"/>
      <c r="HIZ83" s="86"/>
      <c r="HJA83" s="86"/>
      <c r="HJB83" s="86"/>
      <c r="HJC83" s="86"/>
      <c r="HJD83" s="86"/>
      <c r="HJE83" s="86"/>
      <c r="HJF83" s="86"/>
      <c r="HJG83" s="86"/>
      <c r="HJH83" s="86"/>
      <c r="HJI83" s="86"/>
      <c r="HJJ83" s="86"/>
      <c r="HJK83" s="86"/>
      <c r="HJL83" s="86"/>
      <c r="HJM83" s="86"/>
      <c r="HJN83" s="86"/>
      <c r="HJO83" s="86"/>
      <c r="HJP83" s="86"/>
      <c r="HJQ83" s="86"/>
      <c r="HJR83" s="86"/>
      <c r="HJS83" s="86"/>
      <c r="HJT83" s="86"/>
      <c r="HJU83" s="86"/>
      <c r="HJV83" s="86"/>
      <c r="HJW83" s="86"/>
      <c r="HJX83" s="86"/>
      <c r="HJY83" s="86"/>
      <c r="HJZ83" s="86"/>
      <c r="HKA83" s="86"/>
      <c r="HKB83" s="86"/>
      <c r="HKC83" s="86"/>
      <c r="HKD83" s="86"/>
      <c r="HKE83" s="86"/>
      <c r="HKF83" s="86"/>
      <c r="HKG83" s="86"/>
      <c r="HKH83" s="86"/>
      <c r="HKI83" s="86"/>
      <c r="HKJ83" s="86"/>
      <c r="HKK83" s="86"/>
      <c r="HKL83" s="86"/>
      <c r="HKM83" s="86"/>
      <c r="HKN83" s="86"/>
      <c r="HKO83" s="86"/>
      <c r="HKP83" s="86"/>
      <c r="HKQ83" s="86"/>
      <c r="HKR83" s="86"/>
      <c r="HKS83" s="86"/>
      <c r="HKT83" s="86"/>
      <c r="HKU83" s="86"/>
      <c r="HKV83" s="86"/>
      <c r="HKW83" s="86"/>
      <c r="HKX83" s="86"/>
      <c r="HKY83" s="86"/>
      <c r="HKZ83" s="86"/>
      <c r="HLA83" s="86"/>
      <c r="HLB83" s="86"/>
      <c r="HLC83" s="86"/>
      <c r="HLD83" s="86"/>
      <c r="HLE83" s="86"/>
      <c r="HLF83" s="86"/>
      <c r="HLG83" s="86"/>
      <c r="HLH83" s="86"/>
      <c r="HLI83" s="86"/>
      <c r="HLJ83" s="86"/>
      <c r="HLK83" s="86"/>
      <c r="HLL83" s="86"/>
      <c r="HLM83" s="86"/>
      <c r="HLN83" s="86"/>
      <c r="HLO83" s="86"/>
      <c r="HLP83" s="86"/>
      <c r="HLQ83" s="86"/>
      <c r="HLR83" s="86"/>
      <c r="HLS83" s="86"/>
      <c r="HLT83" s="86"/>
      <c r="HLU83" s="86"/>
      <c r="HLV83" s="86"/>
      <c r="HLW83" s="86"/>
      <c r="HLX83" s="86"/>
      <c r="HLY83" s="86"/>
      <c r="HLZ83" s="86"/>
      <c r="HMA83" s="86"/>
      <c r="HMB83" s="86"/>
      <c r="HMC83" s="86"/>
      <c r="HMD83" s="86"/>
      <c r="HME83" s="86"/>
      <c r="HMF83" s="86"/>
      <c r="HMG83" s="86"/>
      <c r="HMH83" s="86"/>
      <c r="HMI83" s="86"/>
      <c r="HMJ83" s="86"/>
      <c r="HMK83" s="86"/>
      <c r="HML83" s="86"/>
      <c r="HMM83" s="86"/>
      <c r="HMN83" s="86"/>
      <c r="HMO83" s="86"/>
      <c r="HMP83" s="86"/>
      <c r="HMQ83" s="86"/>
      <c r="HMR83" s="86"/>
      <c r="HMS83" s="86"/>
      <c r="HMT83" s="86"/>
      <c r="HMU83" s="86"/>
      <c r="HMV83" s="86"/>
      <c r="HMW83" s="86"/>
      <c r="HMX83" s="86"/>
      <c r="HMY83" s="86"/>
      <c r="HMZ83" s="86"/>
      <c r="HNA83" s="86"/>
      <c r="HNB83" s="86"/>
      <c r="HNC83" s="86"/>
      <c r="HND83" s="86"/>
      <c r="HNE83" s="86"/>
      <c r="HNF83" s="86"/>
      <c r="HNG83" s="86"/>
      <c r="HNH83" s="86"/>
      <c r="HNI83" s="86"/>
      <c r="HNJ83" s="86"/>
      <c r="HNK83" s="86"/>
      <c r="HNL83" s="86"/>
      <c r="HNM83" s="86"/>
      <c r="HNN83" s="86"/>
      <c r="HNO83" s="86"/>
      <c r="HNP83" s="86"/>
      <c r="HNQ83" s="86"/>
      <c r="HNR83" s="86"/>
      <c r="HNS83" s="86"/>
      <c r="HNT83" s="86"/>
      <c r="HNU83" s="86"/>
      <c r="HNV83" s="86"/>
      <c r="HNW83" s="86"/>
      <c r="HNX83" s="86"/>
      <c r="HNY83" s="86"/>
      <c r="HNZ83" s="86"/>
      <c r="HOA83" s="86"/>
      <c r="HOB83" s="86"/>
      <c r="HOC83" s="86"/>
      <c r="HOD83" s="86"/>
      <c r="HOE83" s="86"/>
      <c r="HOF83" s="86"/>
      <c r="HOG83" s="86"/>
      <c r="HOH83" s="86"/>
      <c r="HOI83" s="86"/>
      <c r="HOJ83" s="86"/>
      <c r="HOK83" s="86"/>
      <c r="HOL83" s="86"/>
      <c r="HOM83" s="86"/>
      <c r="HON83" s="86"/>
      <c r="HOO83" s="86"/>
      <c r="HOP83" s="86"/>
      <c r="HOQ83" s="86"/>
      <c r="HOR83" s="86"/>
      <c r="HOS83" s="86"/>
      <c r="HOT83" s="86"/>
      <c r="HOU83" s="86"/>
      <c r="HOV83" s="86"/>
      <c r="HOW83" s="86"/>
      <c r="HOX83" s="86"/>
      <c r="HOY83" s="86"/>
      <c r="HOZ83" s="86"/>
      <c r="HPA83" s="86"/>
      <c r="HPB83" s="86"/>
      <c r="HPC83" s="86"/>
      <c r="HPD83" s="86"/>
      <c r="HPE83" s="86"/>
      <c r="HPF83" s="86"/>
      <c r="HPG83" s="86"/>
      <c r="HPH83" s="86"/>
      <c r="HPI83" s="86"/>
      <c r="HPJ83" s="86"/>
      <c r="HPK83" s="86"/>
      <c r="HPL83" s="86"/>
      <c r="HPM83" s="86"/>
      <c r="HPN83" s="86"/>
      <c r="HPO83" s="86"/>
      <c r="HPP83" s="86"/>
      <c r="HPQ83" s="86"/>
      <c r="HPR83" s="86"/>
      <c r="HPS83" s="86"/>
      <c r="HPT83" s="86"/>
      <c r="HPU83" s="86"/>
      <c r="HPV83" s="86"/>
      <c r="HPW83" s="86"/>
      <c r="HPX83" s="86"/>
      <c r="HPY83" s="86"/>
      <c r="HPZ83" s="86"/>
      <c r="HQA83" s="86"/>
      <c r="HQB83" s="86"/>
      <c r="HQC83" s="86"/>
      <c r="HQD83" s="86"/>
      <c r="HQE83" s="86"/>
      <c r="HQF83" s="86"/>
      <c r="HQG83" s="86"/>
      <c r="HQH83" s="86"/>
      <c r="HQI83" s="86"/>
      <c r="HQJ83" s="86"/>
      <c r="HQK83" s="86"/>
      <c r="HQL83" s="86"/>
      <c r="HQM83" s="86"/>
      <c r="HQN83" s="86"/>
      <c r="HQO83" s="86"/>
      <c r="HQP83" s="86"/>
      <c r="HQQ83" s="86"/>
      <c r="HQR83" s="86"/>
      <c r="HQS83" s="86"/>
      <c r="HQT83" s="86"/>
      <c r="HQU83" s="86"/>
      <c r="HQV83" s="86"/>
      <c r="HQW83" s="86"/>
      <c r="HQX83" s="86"/>
      <c r="HQY83" s="86"/>
      <c r="HQZ83" s="86"/>
      <c r="HRA83" s="86"/>
      <c r="HRB83" s="86"/>
      <c r="HRC83" s="86"/>
      <c r="HRD83" s="86"/>
      <c r="HRE83" s="86"/>
      <c r="HRF83" s="86"/>
      <c r="HRG83" s="86"/>
      <c r="HRH83" s="86"/>
      <c r="HRI83" s="86"/>
      <c r="HRJ83" s="86"/>
      <c r="HRK83" s="86"/>
      <c r="HRL83" s="86"/>
      <c r="HRM83" s="86"/>
      <c r="HRN83" s="86"/>
      <c r="HRO83" s="86"/>
      <c r="HRP83" s="86"/>
      <c r="HRQ83" s="86"/>
      <c r="HRR83" s="86"/>
      <c r="HRS83" s="86"/>
      <c r="HRT83" s="86"/>
      <c r="HRU83" s="86"/>
      <c r="HRV83" s="86"/>
      <c r="HRW83" s="86"/>
      <c r="HRX83" s="86"/>
      <c r="HRY83" s="86"/>
      <c r="HRZ83" s="86"/>
      <c r="HSA83" s="86"/>
      <c r="HSB83" s="86"/>
      <c r="HSC83" s="86"/>
      <c r="HSD83" s="86"/>
      <c r="HSE83" s="86"/>
      <c r="HSF83" s="86"/>
      <c r="HSG83" s="86"/>
      <c r="HSH83" s="86"/>
      <c r="HSI83" s="86"/>
      <c r="HSJ83" s="86"/>
      <c r="HSK83" s="86"/>
      <c r="HSL83" s="86"/>
      <c r="HSM83" s="86"/>
      <c r="HSN83" s="86"/>
      <c r="HSO83" s="86"/>
      <c r="HSP83" s="86"/>
      <c r="HSQ83" s="86"/>
      <c r="HSR83" s="86"/>
      <c r="HSS83" s="86"/>
      <c r="HST83" s="86"/>
      <c r="HSU83" s="86"/>
      <c r="HSV83" s="86"/>
      <c r="HSW83" s="86"/>
      <c r="HSX83" s="86"/>
      <c r="HSY83" s="86"/>
      <c r="HSZ83" s="86"/>
      <c r="HTA83" s="86"/>
      <c r="HTB83" s="86"/>
      <c r="HTC83" s="86"/>
      <c r="HTD83" s="86"/>
      <c r="HTE83" s="86"/>
      <c r="HTF83" s="86"/>
      <c r="HTG83" s="86"/>
      <c r="HTH83" s="86"/>
      <c r="HTI83" s="86"/>
      <c r="HTJ83" s="86"/>
      <c r="HTK83" s="86"/>
      <c r="HTL83" s="86"/>
      <c r="HTM83" s="86"/>
      <c r="HTN83" s="86"/>
      <c r="HTO83" s="86"/>
      <c r="HTP83" s="86"/>
      <c r="HTQ83" s="86"/>
      <c r="HTR83" s="86"/>
      <c r="HTS83" s="86"/>
      <c r="HTT83" s="86"/>
      <c r="HTU83" s="86"/>
      <c r="HTV83" s="86"/>
      <c r="HTW83" s="86"/>
      <c r="HTX83" s="86"/>
      <c r="HTY83" s="86"/>
      <c r="HTZ83" s="86"/>
      <c r="HUA83" s="86"/>
      <c r="HUB83" s="86"/>
      <c r="HUC83" s="86"/>
      <c r="HUD83" s="86"/>
      <c r="HUE83" s="86"/>
      <c r="HUF83" s="86"/>
      <c r="HUG83" s="86"/>
      <c r="HUH83" s="86"/>
      <c r="HUI83" s="86"/>
      <c r="HUJ83" s="86"/>
      <c r="HUK83" s="86"/>
      <c r="HUL83" s="86"/>
      <c r="HUM83" s="86"/>
      <c r="HUN83" s="86"/>
      <c r="HUO83" s="86"/>
      <c r="HUP83" s="86"/>
      <c r="HUQ83" s="86"/>
      <c r="HUR83" s="86"/>
      <c r="HUS83" s="86"/>
      <c r="HUT83" s="86"/>
      <c r="HUU83" s="86"/>
      <c r="HUV83" s="86"/>
      <c r="HUW83" s="86"/>
      <c r="HUX83" s="86"/>
      <c r="HUY83" s="86"/>
      <c r="HUZ83" s="86"/>
      <c r="HVA83" s="86"/>
      <c r="HVB83" s="86"/>
      <c r="HVC83" s="86"/>
      <c r="HVD83" s="86"/>
      <c r="HVE83" s="86"/>
      <c r="HVF83" s="86"/>
      <c r="HVG83" s="86"/>
      <c r="HVH83" s="86"/>
      <c r="HVI83" s="86"/>
      <c r="HVJ83" s="86"/>
      <c r="HVK83" s="86"/>
      <c r="HVL83" s="86"/>
      <c r="HVM83" s="86"/>
      <c r="HVN83" s="86"/>
      <c r="HVO83" s="86"/>
      <c r="HVP83" s="86"/>
      <c r="HVQ83" s="86"/>
      <c r="HVR83" s="86"/>
      <c r="HVS83" s="86"/>
      <c r="HVT83" s="86"/>
      <c r="HVU83" s="86"/>
      <c r="HVV83" s="86"/>
      <c r="HVW83" s="86"/>
      <c r="HVX83" s="86"/>
      <c r="HVY83" s="86"/>
      <c r="HVZ83" s="86"/>
      <c r="HWA83" s="86"/>
      <c r="HWB83" s="86"/>
      <c r="HWC83" s="86"/>
      <c r="HWD83" s="86"/>
      <c r="HWE83" s="86"/>
      <c r="HWF83" s="86"/>
      <c r="HWG83" s="86"/>
      <c r="HWH83" s="86"/>
      <c r="HWI83" s="86"/>
      <c r="HWJ83" s="86"/>
      <c r="HWK83" s="86"/>
      <c r="HWL83" s="86"/>
      <c r="HWM83" s="86"/>
      <c r="HWN83" s="86"/>
      <c r="HWO83" s="86"/>
      <c r="HWP83" s="86"/>
      <c r="HWQ83" s="86"/>
      <c r="HWR83" s="86"/>
      <c r="HWS83" s="86"/>
      <c r="HWT83" s="86"/>
      <c r="HWU83" s="86"/>
      <c r="HWV83" s="86"/>
      <c r="HWW83" s="86"/>
      <c r="HWX83" s="86"/>
      <c r="HWY83" s="86"/>
      <c r="HWZ83" s="86"/>
      <c r="HXA83" s="86"/>
      <c r="HXB83" s="86"/>
      <c r="HXC83" s="86"/>
      <c r="HXD83" s="86"/>
      <c r="HXE83" s="86"/>
      <c r="HXF83" s="86"/>
      <c r="HXG83" s="86"/>
      <c r="HXH83" s="86"/>
      <c r="HXI83" s="86"/>
      <c r="HXJ83" s="86"/>
      <c r="HXK83" s="86"/>
      <c r="HXL83" s="86"/>
      <c r="HXM83" s="86"/>
      <c r="HXN83" s="86"/>
      <c r="HXO83" s="86"/>
      <c r="HXP83" s="86"/>
      <c r="HXQ83" s="86"/>
      <c r="HXR83" s="86"/>
      <c r="HXS83" s="86"/>
      <c r="HXT83" s="86"/>
      <c r="HXU83" s="86"/>
      <c r="HXV83" s="86"/>
      <c r="HXW83" s="86"/>
      <c r="HXX83" s="86"/>
      <c r="HXY83" s="86"/>
      <c r="HXZ83" s="86"/>
      <c r="HYA83" s="86"/>
      <c r="HYB83" s="86"/>
      <c r="HYC83" s="86"/>
      <c r="HYD83" s="86"/>
      <c r="HYE83" s="86"/>
      <c r="HYF83" s="86"/>
      <c r="HYG83" s="86"/>
      <c r="HYH83" s="86"/>
      <c r="HYI83" s="86"/>
      <c r="HYJ83" s="86"/>
      <c r="HYK83" s="86"/>
      <c r="HYL83" s="86"/>
      <c r="HYM83" s="86"/>
      <c r="HYN83" s="86"/>
      <c r="HYO83" s="86"/>
      <c r="HYP83" s="86"/>
      <c r="HYQ83" s="86"/>
      <c r="HYR83" s="86"/>
      <c r="HYS83" s="86"/>
      <c r="HYT83" s="86"/>
      <c r="HYU83" s="86"/>
      <c r="HYV83" s="86"/>
      <c r="HYW83" s="86"/>
      <c r="HYX83" s="86"/>
      <c r="HYY83" s="86"/>
      <c r="HYZ83" s="86"/>
      <c r="HZA83" s="86"/>
      <c r="HZB83" s="86"/>
      <c r="HZC83" s="86"/>
      <c r="HZD83" s="86"/>
      <c r="HZE83" s="86"/>
      <c r="HZF83" s="86"/>
      <c r="HZG83" s="86"/>
      <c r="HZH83" s="86"/>
      <c r="HZI83" s="86"/>
      <c r="HZJ83" s="86"/>
      <c r="HZK83" s="86"/>
      <c r="HZL83" s="86"/>
      <c r="HZM83" s="86"/>
      <c r="HZN83" s="86"/>
      <c r="HZO83" s="86"/>
      <c r="HZP83" s="86"/>
      <c r="HZQ83" s="86"/>
      <c r="HZR83" s="86"/>
      <c r="HZS83" s="86"/>
      <c r="HZT83" s="86"/>
      <c r="HZU83" s="86"/>
      <c r="HZV83" s="86"/>
      <c r="HZW83" s="86"/>
      <c r="HZX83" s="86"/>
      <c r="HZY83" s="86"/>
      <c r="HZZ83" s="86"/>
      <c r="IAA83" s="86"/>
      <c r="IAB83" s="86"/>
      <c r="IAC83" s="86"/>
      <c r="IAD83" s="86"/>
      <c r="IAE83" s="86"/>
      <c r="IAF83" s="86"/>
      <c r="IAG83" s="86"/>
      <c r="IAH83" s="86"/>
      <c r="IAI83" s="86"/>
      <c r="IAJ83" s="86"/>
      <c r="IAK83" s="86"/>
      <c r="IAL83" s="86"/>
      <c r="IAM83" s="86"/>
      <c r="IAN83" s="86"/>
      <c r="IAO83" s="86"/>
      <c r="IAP83" s="86"/>
      <c r="IAQ83" s="86"/>
      <c r="IAR83" s="86"/>
      <c r="IAS83" s="86"/>
      <c r="IAT83" s="86"/>
      <c r="IAU83" s="86"/>
      <c r="IAV83" s="86"/>
      <c r="IAW83" s="86"/>
      <c r="IAX83" s="86"/>
      <c r="IAY83" s="86"/>
      <c r="IAZ83" s="86"/>
      <c r="IBA83" s="86"/>
      <c r="IBB83" s="86"/>
      <c r="IBC83" s="86"/>
      <c r="IBD83" s="86"/>
      <c r="IBE83" s="86"/>
      <c r="IBF83" s="86"/>
      <c r="IBG83" s="86"/>
      <c r="IBH83" s="86"/>
      <c r="IBI83" s="86"/>
      <c r="IBJ83" s="86"/>
      <c r="IBK83" s="86"/>
      <c r="IBL83" s="86"/>
      <c r="IBM83" s="86"/>
      <c r="IBN83" s="86"/>
      <c r="IBO83" s="86"/>
      <c r="IBP83" s="86"/>
      <c r="IBQ83" s="86"/>
      <c r="IBR83" s="86"/>
      <c r="IBS83" s="86"/>
      <c r="IBT83" s="86"/>
      <c r="IBU83" s="86"/>
      <c r="IBV83" s="86"/>
      <c r="IBW83" s="86"/>
      <c r="IBX83" s="86"/>
      <c r="IBY83" s="86"/>
      <c r="IBZ83" s="86"/>
      <c r="ICA83" s="86"/>
      <c r="ICB83" s="86"/>
      <c r="ICC83" s="86"/>
      <c r="ICD83" s="86"/>
      <c r="ICE83" s="86"/>
      <c r="ICF83" s="86"/>
      <c r="ICG83" s="86"/>
      <c r="ICH83" s="86"/>
      <c r="ICI83" s="86"/>
      <c r="ICJ83" s="86"/>
      <c r="ICK83" s="86"/>
      <c r="ICL83" s="86"/>
      <c r="ICM83" s="86"/>
      <c r="ICN83" s="86"/>
      <c r="ICO83" s="86"/>
      <c r="ICP83" s="86"/>
      <c r="ICQ83" s="86"/>
      <c r="ICR83" s="86"/>
      <c r="ICS83" s="86"/>
      <c r="ICT83" s="86"/>
      <c r="ICU83" s="86"/>
      <c r="ICV83" s="86"/>
      <c r="ICW83" s="86"/>
      <c r="ICX83" s="86"/>
      <c r="ICY83" s="86"/>
      <c r="ICZ83" s="86"/>
      <c r="IDA83" s="86"/>
      <c r="IDB83" s="86"/>
      <c r="IDC83" s="86"/>
      <c r="IDD83" s="86"/>
      <c r="IDE83" s="86"/>
      <c r="IDF83" s="86"/>
      <c r="IDG83" s="86"/>
      <c r="IDH83" s="86"/>
      <c r="IDI83" s="86"/>
      <c r="IDJ83" s="86"/>
      <c r="IDK83" s="86"/>
      <c r="IDL83" s="86"/>
      <c r="IDM83" s="86"/>
      <c r="IDN83" s="86"/>
      <c r="IDO83" s="86"/>
      <c r="IDP83" s="86"/>
      <c r="IDQ83" s="86"/>
      <c r="IDR83" s="86"/>
      <c r="IDS83" s="86"/>
      <c r="IDT83" s="86"/>
      <c r="IDU83" s="86"/>
      <c r="IDV83" s="86"/>
      <c r="IDW83" s="86"/>
      <c r="IDX83" s="86"/>
      <c r="IDY83" s="86"/>
      <c r="IDZ83" s="86"/>
      <c r="IEA83" s="86"/>
      <c r="IEB83" s="86"/>
      <c r="IEC83" s="86"/>
      <c r="IED83" s="86"/>
      <c r="IEE83" s="86"/>
      <c r="IEF83" s="86"/>
      <c r="IEG83" s="86"/>
      <c r="IEH83" s="86"/>
      <c r="IEI83" s="86"/>
      <c r="IEJ83" s="86"/>
      <c r="IEK83" s="86"/>
      <c r="IEL83" s="86"/>
      <c r="IEM83" s="86"/>
      <c r="IEN83" s="86"/>
      <c r="IEO83" s="86"/>
      <c r="IEP83" s="86"/>
      <c r="IEQ83" s="86"/>
      <c r="IER83" s="86"/>
      <c r="IES83" s="86"/>
      <c r="IET83" s="86"/>
      <c r="IEU83" s="86"/>
      <c r="IEV83" s="86"/>
      <c r="IEW83" s="86"/>
      <c r="IEX83" s="86"/>
      <c r="IEY83" s="86"/>
      <c r="IEZ83" s="86"/>
      <c r="IFA83" s="86"/>
      <c r="IFB83" s="86"/>
      <c r="IFC83" s="86"/>
      <c r="IFD83" s="86"/>
      <c r="IFE83" s="86"/>
      <c r="IFF83" s="86"/>
      <c r="IFG83" s="86"/>
      <c r="IFH83" s="86"/>
      <c r="IFI83" s="86"/>
      <c r="IFJ83" s="86"/>
      <c r="IFK83" s="86"/>
      <c r="IFL83" s="86"/>
      <c r="IFM83" s="86"/>
      <c r="IFN83" s="86"/>
      <c r="IFO83" s="86"/>
      <c r="IFP83" s="86"/>
      <c r="IFQ83" s="86"/>
      <c r="IFR83" s="86"/>
      <c r="IFS83" s="86"/>
      <c r="IFT83" s="86"/>
      <c r="IFU83" s="86"/>
      <c r="IFV83" s="86"/>
      <c r="IFW83" s="86"/>
      <c r="IFX83" s="86"/>
      <c r="IFY83" s="86"/>
      <c r="IFZ83" s="86"/>
      <c r="IGA83" s="86"/>
      <c r="IGB83" s="86"/>
      <c r="IGC83" s="86"/>
      <c r="IGD83" s="86"/>
      <c r="IGE83" s="86"/>
      <c r="IGF83" s="86"/>
      <c r="IGG83" s="86"/>
      <c r="IGH83" s="86"/>
      <c r="IGI83" s="86"/>
      <c r="IGJ83" s="86"/>
      <c r="IGK83" s="86"/>
      <c r="IGL83" s="86"/>
      <c r="IGM83" s="86"/>
      <c r="IGN83" s="86"/>
      <c r="IGO83" s="86"/>
      <c r="IGP83" s="86"/>
      <c r="IGQ83" s="86"/>
      <c r="IGR83" s="86"/>
      <c r="IGS83" s="86"/>
      <c r="IGT83" s="86"/>
      <c r="IGU83" s="86"/>
      <c r="IGV83" s="86"/>
      <c r="IGW83" s="86"/>
      <c r="IGX83" s="86"/>
      <c r="IGY83" s="86"/>
      <c r="IGZ83" s="86"/>
      <c r="IHA83" s="86"/>
      <c r="IHB83" s="86"/>
      <c r="IHC83" s="86"/>
      <c r="IHD83" s="86"/>
      <c r="IHE83" s="86"/>
      <c r="IHF83" s="86"/>
      <c r="IHG83" s="86"/>
      <c r="IHH83" s="86"/>
      <c r="IHI83" s="86"/>
      <c r="IHJ83" s="86"/>
      <c r="IHK83" s="86"/>
      <c r="IHL83" s="86"/>
      <c r="IHM83" s="86"/>
      <c r="IHN83" s="86"/>
      <c r="IHO83" s="86"/>
      <c r="IHP83" s="86"/>
      <c r="IHQ83" s="86"/>
      <c r="IHR83" s="86"/>
      <c r="IHS83" s="86"/>
      <c r="IHT83" s="86"/>
      <c r="IHU83" s="86"/>
      <c r="IHV83" s="86"/>
      <c r="IHW83" s="86"/>
      <c r="IHX83" s="86"/>
      <c r="IHY83" s="86"/>
      <c r="IHZ83" s="86"/>
      <c r="IIA83" s="86"/>
      <c r="IIB83" s="86"/>
      <c r="IIC83" s="86"/>
      <c r="IID83" s="86"/>
      <c r="IIE83" s="86"/>
      <c r="IIF83" s="86"/>
      <c r="IIG83" s="86"/>
      <c r="IIH83" s="86"/>
      <c r="III83" s="86"/>
      <c r="IIJ83" s="86"/>
      <c r="IIK83" s="86"/>
      <c r="IIL83" s="86"/>
      <c r="IIM83" s="86"/>
      <c r="IIN83" s="86"/>
      <c r="IIO83" s="86"/>
      <c r="IIP83" s="86"/>
      <c r="IIQ83" s="86"/>
      <c r="IIR83" s="86"/>
      <c r="IIS83" s="86"/>
      <c r="IIT83" s="86"/>
      <c r="IIU83" s="86"/>
      <c r="IIV83" s="86"/>
      <c r="IIW83" s="86"/>
      <c r="IIX83" s="86"/>
      <c r="IIY83" s="86"/>
      <c r="IIZ83" s="86"/>
      <c r="IJA83" s="86"/>
      <c r="IJB83" s="86"/>
      <c r="IJC83" s="86"/>
      <c r="IJD83" s="86"/>
      <c r="IJE83" s="86"/>
      <c r="IJF83" s="86"/>
      <c r="IJG83" s="86"/>
      <c r="IJH83" s="86"/>
      <c r="IJI83" s="86"/>
      <c r="IJJ83" s="86"/>
      <c r="IJK83" s="86"/>
      <c r="IJL83" s="86"/>
      <c r="IJM83" s="86"/>
      <c r="IJN83" s="86"/>
      <c r="IJO83" s="86"/>
      <c r="IJP83" s="86"/>
      <c r="IJQ83" s="86"/>
      <c r="IJR83" s="86"/>
      <c r="IJS83" s="86"/>
      <c r="IJT83" s="86"/>
      <c r="IJU83" s="86"/>
      <c r="IJV83" s="86"/>
      <c r="IJW83" s="86"/>
      <c r="IJX83" s="86"/>
      <c r="IJY83" s="86"/>
      <c r="IJZ83" s="86"/>
      <c r="IKA83" s="86"/>
      <c r="IKB83" s="86"/>
      <c r="IKC83" s="86"/>
      <c r="IKD83" s="86"/>
      <c r="IKE83" s="86"/>
      <c r="IKF83" s="86"/>
      <c r="IKG83" s="86"/>
      <c r="IKH83" s="86"/>
      <c r="IKI83" s="86"/>
      <c r="IKJ83" s="86"/>
      <c r="IKK83" s="86"/>
      <c r="IKL83" s="86"/>
      <c r="IKM83" s="86"/>
      <c r="IKN83" s="86"/>
      <c r="IKO83" s="86"/>
      <c r="IKP83" s="86"/>
      <c r="IKQ83" s="86"/>
      <c r="IKR83" s="86"/>
      <c r="IKS83" s="86"/>
      <c r="IKT83" s="86"/>
      <c r="IKU83" s="86"/>
      <c r="IKV83" s="86"/>
      <c r="IKW83" s="86"/>
      <c r="IKX83" s="86"/>
      <c r="IKY83" s="86"/>
      <c r="IKZ83" s="86"/>
      <c r="ILA83" s="86"/>
      <c r="ILB83" s="86"/>
      <c r="ILC83" s="86"/>
      <c r="ILD83" s="86"/>
      <c r="ILE83" s="86"/>
      <c r="ILF83" s="86"/>
      <c r="ILG83" s="86"/>
      <c r="ILH83" s="86"/>
      <c r="ILI83" s="86"/>
      <c r="ILJ83" s="86"/>
      <c r="ILK83" s="86"/>
      <c r="ILL83" s="86"/>
      <c r="ILM83" s="86"/>
      <c r="ILN83" s="86"/>
      <c r="ILO83" s="86"/>
      <c r="ILP83" s="86"/>
      <c r="ILQ83" s="86"/>
      <c r="ILR83" s="86"/>
      <c r="ILS83" s="86"/>
      <c r="ILT83" s="86"/>
      <c r="ILU83" s="86"/>
      <c r="ILV83" s="86"/>
      <c r="ILW83" s="86"/>
      <c r="ILX83" s="86"/>
      <c r="ILY83" s="86"/>
      <c r="ILZ83" s="86"/>
      <c r="IMA83" s="86"/>
      <c r="IMB83" s="86"/>
      <c r="IMC83" s="86"/>
      <c r="IMD83" s="86"/>
      <c r="IME83" s="86"/>
      <c r="IMF83" s="86"/>
      <c r="IMG83" s="86"/>
      <c r="IMH83" s="86"/>
      <c r="IMI83" s="86"/>
      <c r="IMJ83" s="86"/>
      <c r="IMK83" s="86"/>
      <c r="IML83" s="86"/>
      <c r="IMM83" s="86"/>
      <c r="IMN83" s="86"/>
      <c r="IMO83" s="86"/>
      <c r="IMP83" s="86"/>
      <c r="IMQ83" s="86"/>
      <c r="IMR83" s="86"/>
      <c r="IMS83" s="86"/>
      <c r="IMT83" s="86"/>
      <c r="IMU83" s="86"/>
      <c r="IMV83" s="86"/>
      <c r="IMW83" s="86"/>
      <c r="IMX83" s="86"/>
      <c r="IMY83" s="86"/>
      <c r="IMZ83" s="86"/>
      <c r="INA83" s="86"/>
      <c r="INB83" s="86"/>
      <c r="INC83" s="86"/>
      <c r="IND83" s="86"/>
      <c r="INE83" s="86"/>
      <c r="INF83" s="86"/>
      <c r="ING83" s="86"/>
      <c r="INH83" s="86"/>
      <c r="INI83" s="86"/>
      <c r="INJ83" s="86"/>
      <c r="INK83" s="86"/>
      <c r="INL83" s="86"/>
      <c r="INM83" s="86"/>
      <c r="INN83" s="86"/>
      <c r="INO83" s="86"/>
      <c r="INP83" s="86"/>
      <c r="INQ83" s="86"/>
      <c r="INR83" s="86"/>
      <c r="INS83" s="86"/>
      <c r="INT83" s="86"/>
      <c r="INU83" s="86"/>
      <c r="INV83" s="86"/>
      <c r="INW83" s="86"/>
      <c r="INX83" s="86"/>
      <c r="INY83" s="86"/>
      <c r="INZ83" s="86"/>
      <c r="IOA83" s="86"/>
      <c r="IOB83" s="86"/>
      <c r="IOC83" s="86"/>
      <c r="IOD83" s="86"/>
      <c r="IOE83" s="86"/>
      <c r="IOF83" s="86"/>
      <c r="IOG83" s="86"/>
      <c r="IOH83" s="86"/>
      <c r="IOI83" s="86"/>
      <c r="IOJ83" s="86"/>
      <c r="IOK83" s="86"/>
      <c r="IOL83" s="86"/>
      <c r="IOM83" s="86"/>
      <c r="ION83" s="86"/>
      <c r="IOO83" s="86"/>
      <c r="IOP83" s="86"/>
      <c r="IOQ83" s="86"/>
      <c r="IOR83" s="86"/>
      <c r="IOS83" s="86"/>
      <c r="IOT83" s="86"/>
      <c r="IOU83" s="86"/>
      <c r="IOV83" s="86"/>
      <c r="IOW83" s="86"/>
      <c r="IOX83" s="86"/>
      <c r="IOY83" s="86"/>
      <c r="IOZ83" s="86"/>
      <c r="IPA83" s="86"/>
      <c r="IPB83" s="86"/>
      <c r="IPC83" s="86"/>
      <c r="IPD83" s="86"/>
      <c r="IPE83" s="86"/>
      <c r="IPF83" s="86"/>
      <c r="IPG83" s="86"/>
      <c r="IPH83" s="86"/>
      <c r="IPI83" s="86"/>
      <c r="IPJ83" s="86"/>
      <c r="IPK83" s="86"/>
      <c r="IPL83" s="86"/>
      <c r="IPM83" s="86"/>
      <c r="IPN83" s="86"/>
      <c r="IPO83" s="86"/>
      <c r="IPP83" s="86"/>
      <c r="IPQ83" s="86"/>
      <c r="IPR83" s="86"/>
      <c r="IPS83" s="86"/>
      <c r="IPT83" s="86"/>
      <c r="IPU83" s="86"/>
      <c r="IPV83" s="86"/>
      <c r="IPW83" s="86"/>
      <c r="IPX83" s="86"/>
      <c r="IPY83" s="86"/>
      <c r="IPZ83" s="86"/>
      <c r="IQA83" s="86"/>
      <c r="IQB83" s="86"/>
      <c r="IQC83" s="86"/>
      <c r="IQD83" s="86"/>
      <c r="IQE83" s="86"/>
      <c r="IQF83" s="86"/>
      <c r="IQG83" s="86"/>
      <c r="IQH83" s="86"/>
      <c r="IQI83" s="86"/>
      <c r="IQJ83" s="86"/>
      <c r="IQK83" s="86"/>
      <c r="IQL83" s="86"/>
      <c r="IQM83" s="86"/>
      <c r="IQN83" s="86"/>
      <c r="IQO83" s="86"/>
      <c r="IQP83" s="86"/>
      <c r="IQQ83" s="86"/>
      <c r="IQR83" s="86"/>
      <c r="IQS83" s="86"/>
      <c r="IQT83" s="86"/>
      <c r="IQU83" s="86"/>
      <c r="IQV83" s="86"/>
      <c r="IQW83" s="86"/>
      <c r="IQX83" s="86"/>
      <c r="IQY83" s="86"/>
      <c r="IQZ83" s="86"/>
      <c r="IRA83" s="86"/>
      <c r="IRB83" s="86"/>
      <c r="IRC83" s="86"/>
      <c r="IRD83" s="86"/>
      <c r="IRE83" s="86"/>
      <c r="IRF83" s="86"/>
      <c r="IRG83" s="86"/>
      <c r="IRH83" s="86"/>
      <c r="IRI83" s="86"/>
      <c r="IRJ83" s="86"/>
      <c r="IRK83" s="86"/>
      <c r="IRL83" s="86"/>
      <c r="IRM83" s="86"/>
      <c r="IRN83" s="86"/>
      <c r="IRO83" s="86"/>
      <c r="IRP83" s="86"/>
      <c r="IRQ83" s="86"/>
      <c r="IRR83" s="86"/>
      <c r="IRS83" s="86"/>
      <c r="IRT83" s="86"/>
      <c r="IRU83" s="86"/>
      <c r="IRV83" s="86"/>
      <c r="IRW83" s="86"/>
      <c r="IRX83" s="86"/>
      <c r="IRY83" s="86"/>
      <c r="IRZ83" s="86"/>
      <c r="ISA83" s="86"/>
      <c r="ISB83" s="86"/>
      <c r="ISC83" s="86"/>
      <c r="ISD83" s="86"/>
      <c r="ISE83" s="86"/>
      <c r="ISF83" s="86"/>
      <c r="ISG83" s="86"/>
      <c r="ISH83" s="86"/>
      <c r="ISI83" s="86"/>
      <c r="ISJ83" s="86"/>
      <c r="ISK83" s="86"/>
      <c r="ISL83" s="86"/>
      <c r="ISM83" s="86"/>
      <c r="ISN83" s="86"/>
      <c r="ISO83" s="86"/>
      <c r="ISP83" s="86"/>
      <c r="ISQ83" s="86"/>
      <c r="ISR83" s="86"/>
      <c r="ISS83" s="86"/>
      <c r="IST83" s="86"/>
      <c r="ISU83" s="86"/>
      <c r="ISV83" s="86"/>
      <c r="ISW83" s="86"/>
      <c r="ISX83" s="86"/>
      <c r="ISY83" s="86"/>
      <c r="ISZ83" s="86"/>
      <c r="ITA83" s="86"/>
      <c r="ITB83" s="86"/>
      <c r="ITC83" s="86"/>
      <c r="ITD83" s="86"/>
      <c r="ITE83" s="86"/>
      <c r="ITF83" s="86"/>
      <c r="ITG83" s="86"/>
      <c r="ITH83" s="86"/>
      <c r="ITI83" s="86"/>
      <c r="ITJ83" s="86"/>
      <c r="ITK83" s="86"/>
      <c r="ITL83" s="86"/>
      <c r="ITM83" s="86"/>
      <c r="ITN83" s="86"/>
      <c r="ITO83" s="86"/>
      <c r="ITP83" s="86"/>
      <c r="ITQ83" s="86"/>
      <c r="ITR83" s="86"/>
      <c r="ITS83" s="86"/>
      <c r="ITT83" s="86"/>
      <c r="ITU83" s="86"/>
      <c r="ITV83" s="86"/>
      <c r="ITW83" s="86"/>
      <c r="ITX83" s="86"/>
      <c r="ITY83" s="86"/>
      <c r="ITZ83" s="86"/>
      <c r="IUA83" s="86"/>
      <c r="IUB83" s="86"/>
      <c r="IUC83" s="86"/>
      <c r="IUD83" s="86"/>
      <c r="IUE83" s="86"/>
      <c r="IUF83" s="86"/>
      <c r="IUG83" s="86"/>
      <c r="IUH83" s="86"/>
      <c r="IUI83" s="86"/>
      <c r="IUJ83" s="86"/>
      <c r="IUK83" s="86"/>
      <c r="IUL83" s="86"/>
      <c r="IUM83" s="86"/>
      <c r="IUN83" s="86"/>
      <c r="IUO83" s="86"/>
      <c r="IUP83" s="86"/>
      <c r="IUQ83" s="86"/>
      <c r="IUR83" s="86"/>
      <c r="IUS83" s="86"/>
      <c r="IUT83" s="86"/>
      <c r="IUU83" s="86"/>
      <c r="IUV83" s="86"/>
      <c r="IUW83" s="86"/>
      <c r="IUX83" s="86"/>
      <c r="IUY83" s="86"/>
      <c r="IUZ83" s="86"/>
      <c r="IVA83" s="86"/>
      <c r="IVB83" s="86"/>
      <c r="IVC83" s="86"/>
      <c r="IVD83" s="86"/>
      <c r="IVE83" s="86"/>
      <c r="IVF83" s="86"/>
      <c r="IVG83" s="86"/>
      <c r="IVH83" s="86"/>
      <c r="IVI83" s="86"/>
      <c r="IVJ83" s="86"/>
      <c r="IVK83" s="86"/>
      <c r="IVL83" s="86"/>
      <c r="IVM83" s="86"/>
      <c r="IVN83" s="86"/>
      <c r="IVO83" s="86"/>
      <c r="IVP83" s="86"/>
      <c r="IVQ83" s="86"/>
      <c r="IVR83" s="86"/>
      <c r="IVS83" s="86"/>
      <c r="IVT83" s="86"/>
      <c r="IVU83" s="86"/>
      <c r="IVV83" s="86"/>
      <c r="IVW83" s="86"/>
      <c r="IVX83" s="86"/>
      <c r="IVY83" s="86"/>
      <c r="IVZ83" s="86"/>
      <c r="IWA83" s="86"/>
      <c r="IWB83" s="86"/>
      <c r="IWC83" s="86"/>
      <c r="IWD83" s="86"/>
      <c r="IWE83" s="86"/>
      <c r="IWF83" s="86"/>
      <c r="IWG83" s="86"/>
      <c r="IWH83" s="86"/>
      <c r="IWI83" s="86"/>
      <c r="IWJ83" s="86"/>
      <c r="IWK83" s="86"/>
      <c r="IWL83" s="86"/>
      <c r="IWM83" s="86"/>
      <c r="IWN83" s="86"/>
      <c r="IWO83" s="86"/>
      <c r="IWP83" s="86"/>
      <c r="IWQ83" s="86"/>
      <c r="IWR83" s="86"/>
      <c r="IWS83" s="86"/>
      <c r="IWT83" s="86"/>
      <c r="IWU83" s="86"/>
      <c r="IWV83" s="86"/>
      <c r="IWW83" s="86"/>
      <c r="IWX83" s="86"/>
      <c r="IWY83" s="86"/>
      <c r="IWZ83" s="86"/>
      <c r="IXA83" s="86"/>
      <c r="IXB83" s="86"/>
      <c r="IXC83" s="86"/>
      <c r="IXD83" s="86"/>
      <c r="IXE83" s="86"/>
      <c r="IXF83" s="86"/>
      <c r="IXG83" s="86"/>
      <c r="IXH83" s="86"/>
      <c r="IXI83" s="86"/>
      <c r="IXJ83" s="86"/>
      <c r="IXK83" s="86"/>
      <c r="IXL83" s="86"/>
      <c r="IXM83" s="86"/>
      <c r="IXN83" s="86"/>
      <c r="IXO83" s="86"/>
      <c r="IXP83" s="86"/>
      <c r="IXQ83" s="86"/>
      <c r="IXR83" s="86"/>
      <c r="IXS83" s="86"/>
      <c r="IXT83" s="86"/>
      <c r="IXU83" s="86"/>
      <c r="IXV83" s="86"/>
      <c r="IXW83" s="86"/>
      <c r="IXX83" s="86"/>
      <c r="IXY83" s="86"/>
      <c r="IXZ83" s="86"/>
      <c r="IYA83" s="86"/>
      <c r="IYB83" s="86"/>
      <c r="IYC83" s="86"/>
      <c r="IYD83" s="86"/>
      <c r="IYE83" s="86"/>
      <c r="IYF83" s="86"/>
      <c r="IYG83" s="86"/>
      <c r="IYH83" s="86"/>
      <c r="IYI83" s="86"/>
      <c r="IYJ83" s="86"/>
      <c r="IYK83" s="86"/>
      <c r="IYL83" s="86"/>
      <c r="IYM83" s="86"/>
      <c r="IYN83" s="86"/>
      <c r="IYO83" s="86"/>
      <c r="IYP83" s="86"/>
      <c r="IYQ83" s="86"/>
      <c r="IYR83" s="86"/>
      <c r="IYS83" s="86"/>
      <c r="IYT83" s="86"/>
      <c r="IYU83" s="86"/>
      <c r="IYV83" s="86"/>
      <c r="IYW83" s="86"/>
      <c r="IYX83" s="86"/>
      <c r="IYY83" s="86"/>
      <c r="IYZ83" s="86"/>
      <c r="IZA83" s="86"/>
      <c r="IZB83" s="86"/>
      <c r="IZC83" s="86"/>
      <c r="IZD83" s="86"/>
      <c r="IZE83" s="86"/>
      <c r="IZF83" s="86"/>
      <c r="IZG83" s="86"/>
      <c r="IZH83" s="86"/>
      <c r="IZI83" s="86"/>
      <c r="IZJ83" s="86"/>
      <c r="IZK83" s="86"/>
      <c r="IZL83" s="86"/>
      <c r="IZM83" s="86"/>
      <c r="IZN83" s="86"/>
      <c r="IZO83" s="86"/>
      <c r="IZP83" s="86"/>
      <c r="IZQ83" s="86"/>
      <c r="IZR83" s="86"/>
      <c r="IZS83" s="86"/>
      <c r="IZT83" s="86"/>
      <c r="IZU83" s="86"/>
      <c r="IZV83" s="86"/>
      <c r="IZW83" s="86"/>
      <c r="IZX83" s="86"/>
      <c r="IZY83" s="86"/>
      <c r="IZZ83" s="86"/>
      <c r="JAA83" s="86"/>
      <c r="JAB83" s="86"/>
      <c r="JAC83" s="86"/>
      <c r="JAD83" s="86"/>
      <c r="JAE83" s="86"/>
      <c r="JAF83" s="86"/>
      <c r="JAG83" s="86"/>
      <c r="JAH83" s="86"/>
      <c r="JAI83" s="86"/>
      <c r="JAJ83" s="86"/>
      <c r="JAK83" s="86"/>
      <c r="JAL83" s="86"/>
      <c r="JAM83" s="86"/>
      <c r="JAN83" s="86"/>
      <c r="JAO83" s="86"/>
      <c r="JAP83" s="86"/>
      <c r="JAQ83" s="86"/>
      <c r="JAR83" s="86"/>
      <c r="JAS83" s="86"/>
      <c r="JAT83" s="86"/>
      <c r="JAU83" s="86"/>
      <c r="JAV83" s="86"/>
      <c r="JAW83" s="86"/>
      <c r="JAX83" s="86"/>
      <c r="JAY83" s="86"/>
      <c r="JAZ83" s="86"/>
      <c r="JBA83" s="86"/>
      <c r="JBB83" s="86"/>
      <c r="JBC83" s="86"/>
      <c r="JBD83" s="86"/>
      <c r="JBE83" s="86"/>
      <c r="JBF83" s="86"/>
      <c r="JBG83" s="86"/>
      <c r="JBH83" s="86"/>
      <c r="JBI83" s="86"/>
      <c r="JBJ83" s="86"/>
      <c r="JBK83" s="86"/>
      <c r="JBL83" s="86"/>
      <c r="JBM83" s="86"/>
      <c r="JBN83" s="86"/>
      <c r="JBO83" s="86"/>
      <c r="JBP83" s="86"/>
      <c r="JBQ83" s="86"/>
      <c r="JBR83" s="86"/>
      <c r="JBS83" s="86"/>
      <c r="JBT83" s="86"/>
      <c r="JBU83" s="86"/>
      <c r="JBV83" s="86"/>
      <c r="JBW83" s="86"/>
      <c r="JBX83" s="86"/>
      <c r="JBY83" s="86"/>
      <c r="JBZ83" s="86"/>
      <c r="JCA83" s="86"/>
      <c r="JCB83" s="86"/>
      <c r="JCC83" s="86"/>
      <c r="JCD83" s="86"/>
      <c r="JCE83" s="86"/>
      <c r="JCF83" s="86"/>
      <c r="JCG83" s="86"/>
      <c r="JCH83" s="86"/>
      <c r="JCI83" s="86"/>
      <c r="JCJ83" s="86"/>
      <c r="JCK83" s="86"/>
      <c r="JCL83" s="86"/>
      <c r="JCM83" s="86"/>
      <c r="JCN83" s="86"/>
      <c r="JCO83" s="86"/>
      <c r="JCP83" s="86"/>
      <c r="JCQ83" s="86"/>
      <c r="JCR83" s="86"/>
      <c r="JCS83" s="86"/>
      <c r="JCT83" s="86"/>
      <c r="JCU83" s="86"/>
      <c r="JCV83" s="86"/>
      <c r="JCW83" s="86"/>
      <c r="JCX83" s="86"/>
      <c r="JCY83" s="86"/>
      <c r="JCZ83" s="86"/>
      <c r="JDA83" s="86"/>
      <c r="JDB83" s="86"/>
      <c r="JDC83" s="86"/>
      <c r="JDD83" s="86"/>
      <c r="JDE83" s="86"/>
      <c r="JDF83" s="86"/>
      <c r="JDG83" s="86"/>
      <c r="JDH83" s="86"/>
      <c r="JDI83" s="86"/>
      <c r="JDJ83" s="86"/>
      <c r="JDK83" s="86"/>
      <c r="JDL83" s="86"/>
      <c r="JDM83" s="86"/>
      <c r="JDN83" s="86"/>
      <c r="JDO83" s="86"/>
      <c r="JDP83" s="86"/>
      <c r="JDQ83" s="86"/>
      <c r="JDR83" s="86"/>
      <c r="JDS83" s="86"/>
      <c r="JDT83" s="86"/>
      <c r="JDU83" s="86"/>
      <c r="JDV83" s="86"/>
      <c r="JDW83" s="86"/>
      <c r="JDX83" s="86"/>
      <c r="JDY83" s="86"/>
      <c r="JDZ83" s="86"/>
      <c r="JEA83" s="86"/>
      <c r="JEB83" s="86"/>
      <c r="JEC83" s="86"/>
      <c r="JED83" s="86"/>
      <c r="JEE83" s="86"/>
      <c r="JEF83" s="86"/>
      <c r="JEG83" s="86"/>
      <c r="JEH83" s="86"/>
      <c r="JEI83" s="86"/>
      <c r="JEJ83" s="86"/>
      <c r="JEK83" s="86"/>
      <c r="JEL83" s="86"/>
      <c r="JEM83" s="86"/>
      <c r="JEN83" s="86"/>
      <c r="JEO83" s="86"/>
      <c r="JEP83" s="86"/>
      <c r="JEQ83" s="86"/>
      <c r="JER83" s="86"/>
      <c r="JES83" s="86"/>
      <c r="JET83" s="86"/>
      <c r="JEU83" s="86"/>
      <c r="JEV83" s="86"/>
      <c r="JEW83" s="86"/>
      <c r="JEX83" s="86"/>
      <c r="JEY83" s="86"/>
      <c r="JEZ83" s="86"/>
      <c r="JFA83" s="86"/>
      <c r="JFB83" s="86"/>
      <c r="JFC83" s="86"/>
      <c r="JFD83" s="86"/>
      <c r="JFE83" s="86"/>
      <c r="JFF83" s="86"/>
      <c r="JFG83" s="86"/>
      <c r="JFH83" s="86"/>
      <c r="JFI83" s="86"/>
      <c r="JFJ83" s="86"/>
      <c r="JFK83" s="86"/>
      <c r="JFL83" s="86"/>
      <c r="JFM83" s="86"/>
      <c r="JFN83" s="86"/>
      <c r="JFO83" s="86"/>
      <c r="JFP83" s="86"/>
      <c r="JFQ83" s="86"/>
      <c r="JFR83" s="86"/>
      <c r="JFS83" s="86"/>
      <c r="JFT83" s="86"/>
      <c r="JFU83" s="86"/>
      <c r="JFV83" s="86"/>
      <c r="JFW83" s="86"/>
      <c r="JFX83" s="86"/>
      <c r="JFY83" s="86"/>
      <c r="JFZ83" s="86"/>
      <c r="JGA83" s="86"/>
      <c r="JGB83" s="86"/>
      <c r="JGC83" s="86"/>
      <c r="JGD83" s="86"/>
      <c r="JGE83" s="86"/>
      <c r="JGF83" s="86"/>
      <c r="JGG83" s="86"/>
      <c r="JGH83" s="86"/>
      <c r="JGI83" s="86"/>
      <c r="JGJ83" s="86"/>
      <c r="JGK83" s="86"/>
      <c r="JGL83" s="86"/>
      <c r="JGM83" s="86"/>
      <c r="JGN83" s="86"/>
      <c r="JGO83" s="86"/>
      <c r="JGP83" s="86"/>
      <c r="JGQ83" s="86"/>
      <c r="JGR83" s="86"/>
      <c r="JGS83" s="86"/>
      <c r="JGT83" s="86"/>
      <c r="JGU83" s="86"/>
      <c r="JGV83" s="86"/>
      <c r="JGW83" s="86"/>
      <c r="JGX83" s="86"/>
      <c r="JGY83" s="86"/>
      <c r="JGZ83" s="86"/>
      <c r="JHA83" s="86"/>
      <c r="JHB83" s="86"/>
      <c r="JHC83" s="86"/>
      <c r="JHD83" s="86"/>
      <c r="JHE83" s="86"/>
      <c r="JHF83" s="86"/>
      <c r="JHG83" s="86"/>
      <c r="JHH83" s="86"/>
      <c r="JHI83" s="86"/>
      <c r="JHJ83" s="86"/>
      <c r="JHK83" s="86"/>
      <c r="JHL83" s="86"/>
      <c r="JHM83" s="86"/>
      <c r="JHN83" s="86"/>
      <c r="JHO83" s="86"/>
      <c r="JHP83" s="86"/>
      <c r="JHQ83" s="86"/>
      <c r="JHR83" s="86"/>
      <c r="JHS83" s="86"/>
      <c r="JHT83" s="86"/>
      <c r="JHU83" s="86"/>
      <c r="JHV83" s="86"/>
      <c r="JHW83" s="86"/>
      <c r="JHX83" s="86"/>
      <c r="JHY83" s="86"/>
      <c r="JHZ83" s="86"/>
      <c r="JIA83" s="86"/>
      <c r="JIB83" s="86"/>
      <c r="JIC83" s="86"/>
      <c r="JID83" s="86"/>
      <c r="JIE83" s="86"/>
      <c r="JIF83" s="86"/>
      <c r="JIG83" s="86"/>
      <c r="JIH83" s="86"/>
      <c r="JII83" s="86"/>
      <c r="JIJ83" s="86"/>
      <c r="JIK83" s="86"/>
      <c r="JIL83" s="86"/>
      <c r="JIM83" s="86"/>
      <c r="JIN83" s="86"/>
      <c r="JIO83" s="86"/>
      <c r="JIP83" s="86"/>
      <c r="JIQ83" s="86"/>
      <c r="JIR83" s="86"/>
      <c r="JIS83" s="86"/>
      <c r="JIT83" s="86"/>
      <c r="JIU83" s="86"/>
      <c r="JIV83" s="86"/>
      <c r="JIW83" s="86"/>
      <c r="JIX83" s="86"/>
      <c r="JIY83" s="86"/>
      <c r="JIZ83" s="86"/>
      <c r="JJA83" s="86"/>
      <c r="JJB83" s="86"/>
      <c r="JJC83" s="86"/>
      <c r="JJD83" s="86"/>
      <c r="JJE83" s="86"/>
      <c r="JJF83" s="86"/>
      <c r="JJG83" s="86"/>
      <c r="JJH83" s="86"/>
      <c r="JJI83" s="86"/>
      <c r="JJJ83" s="86"/>
      <c r="JJK83" s="86"/>
      <c r="JJL83" s="86"/>
      <c r="JJM83" s="86"/>
      <c r="JJN83" s="86"/>
      <c r="JJO83" s="86"/>
      <c r="JJP83" s="86"/>
      <c r="JJQ83" s="86"/>
      <c r="JJR83" s="86"/>
      <c r="JJS83" s="86"/>
      <c r="JJT83" s="86"/>
      <c r="JJU83" s="86"/>
      <c r="JJV83" s="86"/>
      <c r="JJW83" s="86"/>
      <c r="JJX83" s="86"/>
      <c r="JJY83" s="86"/>
      <c r="JJZ83" s="86"/>
      <c r="JKA83" s="86"/>
      <c r="JKB83" s="86"/>
      <c r="JKC83" s="86"/>
      <c r="JKD83" s="86"/>
      <c r="JKE83" s="86"/>
      <c r="JKF83" s="86"/>
      <c r="JKG83" s="86"/>
      <c r="JKH83" s="86"/>
      <c r="JKI83" s="86"/>
      <c r="JKJ83" s="86"/>
      <c r="JKK83" s="86"/>
      <c r="JKL83" s="86"/>
      <c r="JKM83" s="86"/>
      <c r="JKN83" s="86"/>
      <c r="JKO83" s="86"/>
      <c r="JKP83" s="86"/>
      <c r="JKQ83" s="86"/>
      <c r="JKR83" s="86"/>
      <c r="JKS83" s="86"/>
      <c r="JKT83" s="86"/>
      <c r="JKU83" s="86"/>
      <c r="JKV83" s="86"/>
      <c r="JKW83" s="86"/>
      <c r="JKX83" s="86"/>
      <c r="JKY83" s="86"/>
      <c r="JKZ83" s="86"/>
      <c r="JLA83" s="86"/>
      <c r="JLB83" s="86"/>
      <c r="JLC83" s="86"/>
      <c r="JLD83" s="86"/>
      <c r="JLE83" s="86"/>
      <c r="JLF83" s="86"/>
      <c r="JLG83" s="86"/>
      <c r="JLH83" s="86"/>
      <c r="JLI83" s="86"/>
      <c r="JLJ83" s="86"/>
      <c r="JLK83" s="86"/>
      <c r="JLL83" s="86"/>
      <c r="JLM83" s="86"/>
      <c r="JLN83" s="86"/>
      <c r="JLO83" s="86"/>
      <c r="JLP83" s="86"/>
      <c r="JLQ83" s="86"/>
      <c r="JLR83" s="86"/>
      <c r="JLS83" s="86"/>
      <c r="JLT83" s="86"/>
      <c r="JLU83" s="86"/>
      <c r="JLV83" s="86"/>
      <c r="JLW83" s="86"/>
      <c r="JLX83" s="86"/>
      <c r="JLY83" s="86"/>
      <c r="JLZ83" s="86"/>
      <c r="JMA83" s="86"/>
      <c r="JMB83" s="86"/>
      <c r="JMC83" s="86"/>
      <c r="JMD83" s="86"/>
      <c r="JME83" s="86"/>
      <c r="JMF83" s="86"/>
      <c r="JMG83" s="86"/>
      <c r="JMH83" s="86"/>
      <c r="JMI83" s="86"/>
      <c r="JMJ83" s="86"/>
      <c r="JMK83" s="86"/>
      <c r="JML83" s="86"/>
      <c r="JMM83" s="86"/>
      <c r="JMN83" s="86"/>
      <c r="JMO83" s="86"/>
      <c r="JMP83" s="86"/>
      <c r="JMQ83" s="86"/>
      <c r="JMR83" s="86"/>
      <c r="JMS83" s="86"/>
      <c r="JMT83" s="86"/>
      <c r="JMU83" s="86"/>
      <c r="JMV83" s="86"/>
      <c r="JMW83" s="86"/>
      <c r="JMX83" s="86"/>
      <c r="JMY83" s="86"/>
      <c r="JMZ83" s="86"/>
      <c r="JNA83" s="86"/>
      <c r="JNB83" s="86"/>
      <c r="JNC83" s="86"/>
      <c r="JND83" s="86"/>
      <c r="JNE83" s="86"/>
      <c r="JNF83" s="86"/>
      <c r="JNG83" s="86"/>
      <c r="JNH83" s="86"/>
      <c r="JNI83" s="86"/>
      <c r="JNJ83" s="86"/>
      <c r="JNK83" s="86"/>
      <c r="JNL83" s="86"/>
      <c r="JNM83" s="86"/>
      <c r="JNN83" s="86"/>
      <c r="JNO83" s="86"/>
      <c r="JNP83" s="86"/>
      <c r="JNQ83" s="86"/>
      <c r="JNR83" s="86"/>
      <c r="JNS83" s="86"/>
      <c r="JNT83" s="86"/>
      <c r="JNU83" s="86"/>
      <c r="JNV83" s="86"/>
      <c r="JNW83" s="86"/>
      <c r="JNX83" s="86"/>
      <c r="JNY83" s="86"/>
      <c r="JNZ83" s="86"/>
      <c r="JOA83" s="86"/>
      <c r="JOB83" s="86"/>
      <c r="JOC83" s="86"/>
      <c r="JOD83" s="86"/>
      <c r="JOE83" s="86"/>
      <c r="JOF83" s="86"/>
      <c r="JOG83" s="86"/>
      <c r="JOH83" s="86"/>
      <c r="JOI83" s="86"/>
      <c r="JOJ83" s="86"/>
      <c r="JOK83" s="86"/>
      <c r="JOL83" s="86"/>
      <c r="JOM83" s="86"/>
      <c r="JON83" s="86"/>
      <c r="JOO83" s="86"/>
      <c r="JOP83" s="86"/>
      <c r="JOQ83" s="86"/>
      <c r="JOR83" s="86"/>
      <c r="JOS83" s="86"/>
      <c r="JOT83" s="86"/>
      <c r="JOU83" s="86"/>
      <c r="JOV83" s="86"/>
      <c r="JOW83" s="86"/>
      <c r="JOX83" s="86"/>
      <c r="JOY83" s="86"/>
      <c r="JOZ83" s="86"/>
      <c r="JPA83" s="86"/>
      <c r="JPB83" s="86"/>
      <c r="JPC83" s="86"/>
      <c r="JPD83" s="86"/>
      <c r="JPE83" s="86"/>
      <c r="JPF83" s="86"/>
      <c r="JPG83" s="86"/>
      <c r="JPH83" s="86"/>
      <c r="JPI83" s="86"/>
      <c r="JPJ83" s="86"/>
      <c r="JPK83" s="86"/>
      <c r="JPL83" s="86"/>
      <c r="JPM83" s="86"/>
      <c r="JPN83" s="86"/>
      <c r="JPO83" s="86"/>
      <c r="JPP83" s="86"/>
      <c r="JPQ83" s="86"/>
      <c r="JPR83" s="86"/>
      <c r="JPS83" s="86"/>
      <c r="JPT83" s="86"/>
      <c r="JPU83" s="86"/>
      <c r="JPV83" s="86"/>
      <c r="JPW83" s="86"/>
      <c r="JPX83" s="86"/>
      <c r="JPY83" s="86"/>
      <c r="JPZ83" s="86"/>
      <c r="JQA83" s="86"/>
      <c r="JQB83" s="86"/>
      <c r="JQC83" s="86"/>
      <c r="JQD83" s="86"/>
      <c r="JQE83" s="86"/>
      <c r="JQF83" s="86"/>
      <c r="JQG83" s="86"/>
      <c r="JQH83" s="86"/>
      <c r="JQI83" s="86"/>
      <c r="JQJ83" s="86"/>
      <c r="JQK83" s="86"/>
      <c r="JQL83" s="86"/>
      <c r="JQM83" s="86"/>
      <c r="JQN83" s="86"/>
      <c r="JQO83" s="86"/>
      <c r="JQP83" s="86"/>
      <c r="JQQ83" s="86"/>
      <c r="JQR83" s="86"/>
      <c r="JQS83" s="86"/>
      <c r="JQT83" s="86"/>
      <c r="JQU83" s="86"/>
      <c r="JQV83" s="86"/>
      <c r="JQW83" s="86"/>
      <c r="JQX83" s="86"/>
      <c r="JQY83" s="86"/>
      <c r="JQZ83" s="86"/>
      <c r="JRA83" s="86"/>
      <c r="JRB83" s="86"/>
      <c r="JRC83" s="86"/>
      <c r="JRD83" s="86"/>
      <c r="JRE83" s="86"/>
      <c r="JRF83" s="86"/>
      <c r="JRG83" s="86"/>
      <c r="JRH83" s="86"/>
      <c r="JRI83" s="86"/>
      <c r="JRJ83" s="86"/>
      <c r="JRK83" s="86"/>
      <c r="JRL83" s="86"/>
      <c r="JRM83" s="86"/>
      <c r="JRN83" s="86"/>
      <c r="JRO83" s="86"/>
      <c r="JRP83" s="86"/>
      <c r="JRQ83" s="86"/>
      <c r="JRR83" s="86"/>
      <c r="JRS83" s="86"/>
      <c r="JRT83" s="86"/>
      <c r="JRU83" s="86"/>
      <c r="JRV83" s="86"/>
      <c r="JRW83" s="86"/>
      <c r="JRX83" s="86"/>
      <c r="JRY83" s="86"/>
      <c r="JRZ83" s="86"/>
      <c r="JSA83" s="86"/>
      <c r="JSB83" s="86"/>
      <c r="JSC83" s="86"/>
      <c r="JSD83" s="86"/>
      <c r="JSE83" s="86"/>
      <c r="JSF83" s="86"/>
      <c r="JSG83" s="86"/>
      <c r="JSH83" s="86"/>
      <c r="JSI83" s="86"/>
      <c r="JSJ83" s="86"/>
      <c r="JSK83" s="86"/>
      <c r="JSL83" s="86"/>
      <c r="JSM83" s="86"/>
      <c r="JSN83" s="86"/>
      <c r="JSO83" s="86"/>
      <c r="JSP83" s="86"/>
      <c r="JSQ83" s="86"/>
      <c r="JSR83" s="86"/>
      <c r="JSS83" s="86"/>
      <c r="JST83" s="86"/>
      <c r="JSU83" s="86"/>
      <c r="JSV83" s="86"/>
      <c r="JSW83" s="86"/>
      <c r="JSX83" s="86"/>
      <c r="JSY83" s="86"/>
      <c r="JSZ83" s="86"/>
      <c r="JTA83" s="86"/>
      <c r="JTB83" s="86"/>
      <c r="JTC83" s="86"/>
      <c r="JTD83" s="86"/>
      <c r="JTE83" s="86"/>
      <c r="JTF83" s="86"/>
      <c r="JTG83" s="86"/>
      <c r="JTH83" s="86"/>
      <c r="JTI83" s="86"/>
      <c r="JTJ83" s="86"/>
      <c r="JTK83" s="86"/>
      <c r="JTL83" s="86"/>
      <c r="JTM83" s="86"/>
      <c r="JTN83" s="86"/>
      <c r="JTO83" s="86"/>
      <c r="JTP83" s="86"/>
      <c r="JTQ83" s="86"/>
      <c r="JTR83" s="86"/>
      <c r="JTS83" s="86"/>
      <c r="JTT83" s="86"/>
      <c r="JTU83" s="86"/>
      <c r="JTV83" s="86"/>
      <c r="JTW83" s="86"/>
      <c r="JTX83" s="86"/>
      <c r="JTY83" s="86"/>
      <c r="JTZ83" s="86"/>
      <c r="JUA83" s="86"/>
      <c r="JUB83" s="86"/>
      <c r="JUC83" s="86"/>
      <c r="JUD83" s="86"/>
      <c r="JUE83" s="86"/>
      <c r="JUF83" s="86"/>
      <c r="JUG83" s="86"/>
      <c r="JUH83" s="86"/>
      <c r="JUI83" s="86"/>
      <c r="JUJ83" s="86"/>
      <c r="JUK83" s="86"/>
      <c r="JUL83" s="86"/>
      <c r="JUM83" s="86"/>
      <c r="JUN83" s="86"/>
      <c r="JUO83" s="86"/>
      <c r="JUP83" s="86"/>
      <c r="JUQ83" s="86"/>
      <c r="JUR83" s="86"/>
      <c r="JUS83" s="86"/>
      <c r="JUT83" s="86"/>
      <c r="JUU83" s="86"/>
      <c r="JUV83" s="86"/>
      <c r="JUW83" s="86"/>
      <c r="JUX83" s="86"/>
      <c r="JUY83" s="86"/>
      <c r="JUZ83" s="86"/>
      <c r="JVA83" s="86"/>
      <c r="JVB83" s="86"/>
      <c r="JVC83" s="86"/>
      <c r="JVD83" s="86"/>
      <c r="JVE83" s="86"/>
      <c r="JVF83" s="86"/>
      <c r="JVG83" s="86"/>
      <c r="JVH83" s="86"/>
      <c r="JVI83" s="86"/>
      <c r="JVJ83" s="86"/>
      <c r="JVK83" s="86"/>
      <c r="JVL83" s="86"/>
      <c r="JVM83" s="86"/>
      <c r="JVN83" s="86"/>
      <c r="JVO83" s="86"/>
      <c r="JVP83" s="86"/>
      <c r="JVQ83" s="86"/>
      <c r="JVR83" s="86"/>
      <c r="JVS83" s="86"/>
      <c r="JVT83" s="86"/>
      <c r="JVU83" s="86"/>
      <c r="JVV83" s="86"/>
      <c r="JVW83" s="86"/>
      <c r="JVX83" s="86"/>
      <c r="JVY83" s="86"/>
      <c r="JVZ83" s="86"/>
      <c r="JWA83" s="86"/>
      <c r="JWB83" s="86"/>
      <c r="JWC83" s="86"/>
      <c r="JWD83" s="86"/>
      <c r="JWE83" s="86"/>
      <c r="JWF83" s="86"/>
      <c r="JWG83" s="86"/>
      <c r="JWH83" s="86"/>
      <c r="JWI83" s="86"/>
      <c r="JWJ83" s="86"/>
      <c r="JWK83" s="86"/>
      <c r="JWL83" s="86"/>
      <c r="JWM83" s="86"/>
      <c r="JWN83" s="86"/>
      <c r="JWO83" s="86"/>
      <c r="JWP83" s="86"/>
      <c r="JWQ83" s="86"/>
      <c r="JWR83" s="86"/>
      <c r="JWS83" s="86"/>
      <c r="JWT83" s="86"/>
      <c r="JWU83" s="86"/>
      <c r="JWV83" s="86"/>
      <c r="JWW83" s="86"/>
      <c r="JWX83" s="86"/>
      <c r="JWY83" s="86"/>
      <c r="JWZ83" s="86"/>
      <c r="JXA83" s="86"/>
      <c r="JXB83" s="86"/>
      <c r="JXC83" s="86"/>
      <c r="JXD83" s="86"/>
      <c r="JXE83" s="86"/>
      <c r="JXF83" s="86"/>
      <c r="JXG83" s="86"/>
      <c r="JXH83" s="86"/>
      <c r="JXI83" s="86"/>
      <c r="JXJ83" s="86"/>
      <c r="JXK83" s="86"/>
      <c r="JXL83" s="86"/>
      <c r="JXM83" s="86"/>
      <c r="JXN83" s="86"/>
      <c r="JXO83" s="86"/>
      <c r="JXP83" s="86"/>
      <c r="JXQ83" s="86"/>
      <c r="JXR83" s="86"/>
      <c r="JXS83" s="86"/>
      <c r="JXT83" s="86"/>
      <c r="JXU83" s="86"/>
      <c r="JXV83" s="86"/>
      <c r="JXW83" s="86"/>
      <c r="JXX83" s="86"/>
      <c r="JXY83" s="86"/>
      <c r="JXZ83" s="86"/>
      <c r="JYA83" s="86"/>
      <c r="JYB83" s="86"/>
      <c r="JYC83" s="86"/>
      <c r="JYD83" s="86"/>
      <c r="JYE83" s="86"/>
      <c r="JYF83" s="86"/>
      <c r="JYG83" s="86"/>
      <c r="JYH83" s="86"/>
      <c r="JYI83" s="86"/>
      <c r="JYJ83" s="86"/>
      <c r="JYK83" s="86"/>
      <c r="JYL83" s="86"/>
      <c r="JYM83" s="86"/>
      <c r="JYN83" s="86"/>
      <c r="JYO83" s="86"/>
      <c r="JYP83" s="86"/>
      <c r="JYQ83" s="86"/>
      <c r="JYR83" s="86"/>
      <c r="JYS83" s="86"/>
      <c r="JYT83" s="86"/>
      <c r="JYU83" s="86"/>
      <c r="JYV83" s="86"/>
      <c r="JYW83" s="86"/>
      <c r="JYX83" s="86"/>
      <c r="JYY83" s="86"/>
      <c r="JYZ83" s="86"/>
      <c r="JZA83" s="86"/>
      <c r="JZB83" s="86"/>
      <c r="JZC83" s="86"/>
      <c r="JZD83" s="86"/>
      <c r="JZE83" s="86"/>
      <c r="JZF83" s="86"/>
      <c r="JZG83" s="86"/>
      <c r="JZH83" s="86"/>
      <c r="JZI83" s="86"/>
      <c r="JZJ83" s="86"/>
      <c r="JZK83" s="86"/>
      <c r="JZL83" s="86"/>
      <c r="JZM83" s="86"/>
      <c r="JZN83" s="86"/>
      <c r="JZO83" s="86"/>
      <c r="JZP83" s="86"/>
      <c r="JZQ83" s="86"/>
      <c r="JZR83" s="86"/>
      <c r="JZS83" s="86"/>
      <c r="JZT83" s="86"/>
      <c r="JZU83" s="86"/>
      <c r="JZV83" s="86"/>
      <c r="JZW83" s="86"/>
      <c r="JZX83" s="86"/>
      <c r="JZY83" s="86"/>
      <c r="JZZ83" s="86"/>
      <c r="KAA83" s="86"/>
      <c r="KAB83" s="86"/>
      <c r="KAC83" s="86"/>
      <c r="KAD83" s="86"/>
      <c r="KAE83" s="86"/>
      <c r="KAF83" s="86"/>
      <c r="KAG83" s="86"/>
      <c r="KAH83" s="86"/>
      <c r="KAI83" s="86"/>
      <c r="KAJ83" s="86"/>
      <c r="KAK83" s="86"/>
      <c r="KAL83" s="86"/>
      <c r="KAM83" s="86"/>
      <c r="KAN83" s="86"/>
      <c r="KAO83" s="86"/>
      <c r="KAP83" s="86"/>
      <c r="KAQ83" s="86"/>
      <c r="KAR83" s="86"/>
      <c r="KAS83" s="86"/>
      <c r="KAT83" s="86"/>
      <c r="KAU83" s="86"/>
      <c r="KAV83" s="86"/>
      <c r="KAW83" s="86"/>
      <c r="KAX83" s="86"/>
      <c r="KAY83" s="86"/>
      <c r="KAZ83" s="86"/>
      <c r="KBA83" s="86"/>
      <c r="KBB83" s="86"/>
      <c r="KBC83" s="86"/>
      <c r="KBD83" s="86"/>
      <c r="KBE83" s="86"/>
      <c r="KBF83" s="86"/>
      <c r="KBG83" s="86"/>
      <c r="KBH83" s="86"/>
      <c r="KBI83" s="86"/>
      <c r="KBJ83" s="86"/>
      <c r="KBK83" s="86"/>
      <c r="KBL83" s="86"/>
      <c r="KBM83" s="86"/>
      <c r="KBN83" s="86"/>
      <c r="KBO83" s="86"/>
      <c r="KBP83" s="86"/>
      <c r="KBQ83" s="86"/>
      <c r="KBR83" s="86"/>
      <c r="KBS83" s="86"/>
      <c r="KBT83" s="86"/>
      <c r="KBU83" s="86"/>
      <c r="KBV83" s="86"/>
      <c r="KBW83" s="86"/>
      <c r="KBX83" s="86"/>
      <c r="KBY83" s="86"/>
      <c r="KBZ83" s="86"/>
      <c r="KCA83" s="86"/>
      <c r="KCB83" s="86"/>
      <c r="KCC83" s="86"/>
      <c r="KCD83" s="86"/>
      <c r="KCE83" s="86"/>
      <c r="KCF83" s="86"/>
      <c r="KCG83" s="86"/>
      <c r="KCH83" s="86"/>
      <c r="KCI83" s="86"/>
      <c r="KCJ83" s="86"/>
      <c r="KCK83" s="86"/>
      <c r="KCL83" s="86"/>
      <c r="KCM83" s="86"/>
      <c r="KCN83" s="86"/>
      <c r="KCO83" s="86"/>
      <c r="KCP83" s="86"/>
      <c r="KCQ83" s="86"/>
      <c r="KCR83" s="86"/>
      <c r="KCS83" s="86"/>
      <c r="KCT83" s="86"/>
      <c r="KCU83" s="86"/>
      <c r="KCV83" s="86"/>
      <c r="KCW83" s="86"/>
      <c r="KCX83" s="86"/>
      <c r="KCY83" s="86"/>
      <c r="KCZ83" s="86"/>
      <c r="KDA83" s="86"/>
      <c r="KDB83" s="86"/>
      <c r="KDC83" s="86"/>
      <c r="KDD83" s="86"/>
      <c r="KDE83" s="86"/>
      <c r="KDF83" s="86"/>
      <c r="KDG83" s="86"/>
      <c r="KDH83" s="86"/>
      <c r="KDI83" s="86"/>
      <c r="KDJ83" s="86"/>
      <c r="KDK83" s="86"/>
      <c r="KDL83" s="86"/>
      <c r="KDM83" s="86"/>
      <c r="KDN83" s="86"/>
      <c r="KDO83" s="86"/>
      <c r="KDP83" s="86"/>
      <c r="KDQ83" s="86"/>
      <c r="KDR83" s="86"/>
      <c r="KDS83" s="86"/>
      <c r="KDT83" s="86"/>
      <c r="KDU83" s="86"/>
      <c r="KDV83" s="86"/>
      <c r="KDW83" s="86"/>
      <c r="KDX83" s="86"/>
      <c r="KDY83" s="86"/>
      <c r="KDZ83" s="86"/>
      <c r="KEA83" s="86"/>
      <c r="KEB83" s="86"/>
      <c r="KEC83" s="86"/>
      <c r="KED83" s="86"/>
      <c r="KEE83" s="86"/>
      <c r="KEF83" s="86"/>
      <c r="KEG83" s="86"/>
      <c r="KEH83" s="86"/>
      <c r="KEI83" s="86"/>
      <c r="KEJ83" s="86"/>
      <c r="KEK83" s="86"/>
      <c r="KEL83" s="86"/>
      <c r="KEM83" s="86"/>
      <c r="KEN83" s="86"/>
      <c r="KEO83" s="86"/>
      <c r="KEP83" s="86"/>
      <c r="KEQ83" s="86"/>
      <c r="KER83" s="86"/>
      <c r="KES83" s="86"/>
      <c r="KET83" s="86"/>
      <c r="KEU83" s="86"/>
      <c r="KEV83" s="86"/>
      <c r="KEW83" s="86"/>
      <c r="KEX83" s="86"/>
      <c r="KEY83" s="86"/>
      <c r="KEZ83" s="86"/>
      <c r="KFA83" s="86"/>
      <c r="KFB83" s="86"/>
      <c r="KFC83" s="86"/>
      <c r="KFD83" s="86"/>
      <c r="KFE83" s="86"/>
      <c r="KFF83" s="86"/>
      <c r="KFG83" s="86"/>
      <c r="KFH83" s="86"/>
      <c r="KFI83" s="86"/>
      <c r="KFJ83" s="86"/>
      <c r="KFK83" s="86"/>
      <c r="KFL83" s="86"/>
      <c r="KFM83" s="86"/>
      <c r="KFN83" s="86"/>
      <c r="KFO83" s="86"/>
      <c r="KFP83" s="86"/>
      <c r="KFQ83" s="86"/>
      <c r="KFR83" s="86"/>
      <c r="KFS83" s="86"/>
      <c r="KFT83" s="86"/>
      <c r="KFU83" s="86"/>
      <c r="KFV83" s="86"/>
      <c r="KFW83" s="86"/>
      <c r="KFX83" s="86"/>
      <c r="KFY83" s="86"/>
      <c r="KFZ83" s="86"/>
      <c r="KGA83" s="86"/>
      <c r="KGB83" s="86"/>
      <c r="KGC83" s="86"/>
      <c r="KGD83" s="86"/>
      <c r="KGE83" s="86"/>
      <c r="KGF83" s="86"/>
      <c r="KGG83" s="86"/>
      <c r="KGH83" s="86"/>
      <c r="KGI83" s="86"/>
      <c r="KGJ83" s="86"/>
      <c r="KGK83" s="86"/>
      <c r="KGL83" s="86"/>
      <c r="KGM83" s="86"/>
      <c r="KGN83" s="86"/>
      <c r="KGO83" s="86"/>
      <c r="KGP83" s="86"/>
      <c r="KGQ83" s="86"/>
      <c r="KGR83" s="86"/>
      <c r="KGS83" s="86"/>
      <c r="KGT83" s="86"/>
      <c r="KGU83" s="86"/>
      <c r="KGV83" s="86"/>
      <c r="KGW83" s="86"/>
      <c r="KGX83" s="86"/>
      <c r="KGY83" s="86"/>
      <c r="KGZ83" s="86"/>
      <c r="KHA83" s="86"/>
      <c r="KHB83" s="86"/>
      <c r="KHC83" s="86"/>
      <c r="KHD83" s="86"/>
      <c r="KHE83" s="86"/>
      <c r="KHF83" s="86"/>
      <c r="KHG83" s="86"/>
      <c r="KHH83" s="86"/>
      <c r="KHI83" s="86"/>
      <c r="KHJ83" s="86"/>
      <c r="KHK83" s="86"/>
      <c r="KHL83" s="86"/>
      <c r="KHM83" s="86"/>
      <c r="KHN83" s="86"/>
      <c r="KHO83" s="86"/>
      <c r="KHP83" s="86"/>
      <c r="KHQ83" s="86"/>
      <c r="KHR83" s="86"/>
      <c r="KHS83" s="86"/>
      <c r="KHT83" s="86"/>
      <c r="KHU83" s="86"/>
      <c r="KHV83" s="86"/>
      <c r="KHW83" s="86"/>
      <c r="KHX83" s="86"/>
      <c r="KHY83" s="86"/>
      <c r="KHZ83" s="86"/>
      <c r="KIA83" s="86"/>
      <c r="KIB83" s="86"/>
      <c r="KIC83" s="86"/>
      <c r="KID83" s="86"/>
      <c r="KIE83" s="86"/>
      <c r="KIF83" s="86"/>
      <c r="KIG83" s="86"/>
      <c r="KIH83" s="86"/>
      <c r="KII83" s="86"/>
      <c r="KIJ83" s="86"/>
      <c r="KIK83" s="86"/>
      <c r="KIL83" s="86"/>
      <c r="KIM83" s="86"/>
      <c r="KIN83" s="86"/>
      <c r="KIO83" s="86"/>
      <c r="KIP83" s="86"/>
      <c r="KIQ83" s="86"/>
      <c r="KIR83" s="86"/>
      <c r="KIS83" s="86"/>
      <c r="KIT83" s="86"/>
      <c r="KIU83" s="86"/>
      <c r="KIV83" s="86"/>
      <c r="KIW83" s="86"/>
      <c r="KIX83" s="86"/>
      <c r="KIY83" s="86"/>
      <c r="KIZ83" s="86"/>
      <c r="KJA83" s="86"/>
      <c r="KJB83" s="86"/>
      <c r="KJC83" s="86"/>
      <c r="KJD83" s="86"/>
      <c r="KJE83" s="86"/>
      <c r="KJF83" s="86"/>
      <c r="KJG83" s="86"/>
      <c r="KJH83" s="86"/>
      <c r="KJI83" s="86"/>
      <c r="KJJ83" s="86"/>
      <c r="KJK83" s="86"/>
      <c r="KJL83" s="86"/>
      <c r="KJM83" s="86"/>
      <c r="KJN83" s="86"/>
      <c r="KJO83" s="86"/>
      <c r="KJP83" s="86"/>
      <c r="KJQ83" s="86"/>
      <c r="KJR83" s="86"/>
      <c r="KJS83" s="86"/>
      <c r="KJT83" s="86"/>
      <c r="KJU83" s="86"/>
      <c r="KJV83" s="86"/>
      <c r="KJW83" s="86"/>
      <c r="KJX83" s="86"/>
      <c r="KJY83" s="86"/>
      <c r="KJZ83" s="86"/>
      <c r="KKA83" s="86"/>
      <c r="KKB83" s="86"/>
      <c r="KKC83" s="86"/>
      <c r="KKD83" s="86"/>
      <c r="KKE83" s="86"/>
      <c r="KKF83" s="86"/>
      <c r="KKG83" s="86"/>
      <c r="KKH83" s="86"/>
      <c r="KKI83" s="86"/>
      <c r="KKJ83" s="86"/>
      <c r="KKK83" s="86"/>
      <c r="KKL83" s="86"/>
      <c r="KKM83" s="86"/>
      <c r="KKN83" s="86"/>
      <c r="KKO83" s="86"/>
      <c r="KKP83" s="86"/>
      <c r="KKQ83" s="86"/>
      <c r="KKR83" s="86"/>
      <c r="KKS83" s="86"/>
      <c r="KKT83" s="86"/>
      <c r="KKU83" s="86"/>
      <c r="KKV83" s="86"/>
      <c r="KKW83" s="86"/>
      <c r="KKX83" s="86"/>
      <c r="KKY83" s="86"/>
      <c r="KKZ83" s="86"/>
      <c r="KLA83" s="86"/>
      <c r="KLB83" s="86"/>
      <c r="KLC83" s="86"/>
      <c r="KLD83" s="86"/>
      <c r="KLE83" s="86"/>
      <c r="KLF83" s="86"/>
      <c r="KLG83" s="86"/>
      <c r="KLH83" s="86"/>
      <c r="KLI83" s="86"/>
      <c r="KLJ83" s="86"/>
      <c r="KLK83" s="86"/>
      <c r="KLL83" s="86"/>
      <c r="KLM83" s="86"/>
      <c r="KLN83" s="86"/>
      <c r="KLO83" s="86"/>
      <c r="KLP83" s="86"/>
      <c r="KLQ83" s="86"/>
      <c r="KLR83" s="86"/>
      <c r="KLS83" s="86"/>
      <c r="KLT83" s="86"/>
      <c r="KLU83" s="86"/>
      <c r="KLV83" s="86"/>
      <c r="KLW83" s="86"/>
      <c r="KLX83" s="86"/>
      <c r="KLY83" s="86"/>
      <c r="KLZ83" s="86"/>
      <c r="KMA83" s="86"/>
      <c r="KMB83" s="86"/>
      <c r="KMC83" s="86"/>
      <c r="KMD83" s="86"/>
      <c r="KME83" s="86"/>
      <c r="KMF83" s="86"/>
      <c r="KMG83" s="86"/>
      <c r="KMH83" s="86"/>
      <c r="KMI83" s="86"/>
      <c r="KMJ83" s="86"/>
      <c r="KMK83" s="86"/>
      <c r="KML83" s="86"/>
      <c r="KMM83" s="86"/>
      <c r="KMN83" s="86"/>
      <c r="KMO83" s="86"/>
      <c r="KMP83" s="86"/>
      <c r="KMQ83" s="86"/>
      <c r="KMR83" s="86"/>
      <c r="KMS83" s="86"/>
      <c r="KMT83" s="86"/>
      <c r="KMU83" s="86"/>
      <c r="KMV83" s="86"/>
      <c r="KMW83" s="86"/>
      <c r="KMX83" s="86"/>
      <c r="KMY83" s="86"/>
      <c r="KMZ83" s="86"/>
      <c r="KNA83" s="86"/>
      <c r="KNB83" s="86"/>
      <c r="KNC83" s="86"/>
      <c r="KND83" s="86"/>
      <c r="KNE83" s="86"/>
      <c r="KNF83" s="86"/>
      <c r="KNG83" s="86"/>
      <c r="KNH83" s="86"/>
      <c r="KNI83" s="86"/>
      <c r="KNJ83" s="86"/>
      <c r="KNK83" s="86"/>
      <c r="KNL83" s="86"/>
      <c r="KNM83" s="86"/>
      <c r="KNN83" s="86"/>
      <c r="KNO83" s="86"/>
      <c r="KNP83" s="86"/>
      <c r="KNQ83" s="86"/>
      <c r="KNR83" s="86"/>
      <c r="KNS83" s="86"/>
      <c r="KNT83" s="86"/>
      <c r="KNU83" s="86"/>
      <c r="KNV83" s="86"/>
      <c r="KNW83" s="86"/>
      <c r="KNX83" s="86"/>
      <c r="KNY83" s="86"/>
      <c r="KNZ83" s="86"/>
      <c r="KOA83" s="86"/>
      <c r="KOB83" s="86"/>
      <c r="KOC83" s="86"/>
      <c r="KOD83" s="86"/>
      <c r="KOE83" s="86"/>
      <c r="KOF83" s="86"/>
      <c r="KOG83" s="86"/>
      <c r="KOH83" s="86"/>
      <c r="KOI83" s="86"/>
      <c r="KOJ83" s="86"/>
      <c r="KOK83" s="86"/>
      <c r="KOL83" s="86"/>
      <c r="KOM83" s="86"/>
      <c r="KON83" s="86"/>
      <c r="KOO83" s="86"/>
      <c r="KOP83" s="86"/>
      <c r="KOQ83" s="86"/>
      <c r="KOR83" s="86"/>
      <c r="KOS83" s="86"/>
      <c r="KOT83" s="86"/>
      <c r="KOU83" s="86"/>
      <c r="KOV83" s="86"/>
      <c r="KOW83" s="86"/>
      <c r="KOX83" s="86"/>
      <c r="KOY83" s="86"/>
      <c r="KOZ83" s="86"/>
      <c r="KPA83" s="86"/>
      <c r="KPB83" s="86"/>
      <c r="KPC83" s="86"/>
      <c r="KPD83" s="86"/>
      <c r="KPE83" s="86"/>
      <c r="KPF83" s="86"/>
      <c r="KPG83" s="86"/>
      <c r="KPH83" s="86"/>
      <c r="KPI83" s="86"/>
      <c r="KPJ83" s="86"/>
      <c r="KPK83" s="86"/>
      <c r="KPL83" s="86"/>
      <c r="KPM83" s="86"/>
      <c r="KPN83" s="86"/>
      <c r="KPO83" s="86"/>
      <c r="KPP83" s="86"/>
      <c r="KPQ83" s="86"/>
      <c r="KPR83" s="86"/>
      <c r="KPS83" s="86"/>
      <c r="KPT83" s="86"/>
      <c r="KPU83" s="86"/>
      <c r="KPV83" s="86"/>
      <c r="KPW83" s="86"/>
      <c r="KPX83" s="86"/>
      <c r="KPY83" s="86"/>
      <c r="KPZ83" s="86"/>
      <c r="KQA83" s="86"/>
      <c r="KQB83" s="86"/>
      <c r="KQC83" s="86"/>
      <c r="KQD83" s="86"/>
      <c r="KQE83" s="86"/>
      <c r="KQF83" s="86"/>
      <c r="KQG83" s="86"/>
      <c r="KQH83" s="86"/>
      <c r="KQI83" s="86"/>
      <c r="KQJ83" s="86"/>
      <c r="KQK83" s="86"/>
      <c r="KQL83" s="86"/>
      <c r="KQM83" s="86"/>
      <c r="KQN83" s="86"/>
      <c r="KQO83" s="86"/>
      <c r="KQP83" s="86"/>
      <c r="KQQ83" s="86"/>
      <c r="KQR83" s="86"/>
      <c r="KQS83" s="86"/>
      <c r="KQT83" s="86"/>
      <c r="KQU83" s="86"/>
      <c r="KQV83" s="86"/>
      <c r="KQW83" s="86"/>
      <c r="KQX83" s="86"/>
      <c r="KQY83" s="86"/>
      <c r="KQZ83" s="86"/>
      <c r="KRA83" s="86"/>
      <c r="KRB83" s="86"/>
      <c r="KRC83" s="86"/>
      <c r="KRD83" s="86"/>
      <c r="KRE83" s="86"/>
      <c r="KRF83" s="86"/>
      <c r="KRG83" s="86"/>
      <c r="KRH83" s="86"/>
      <c r="KRI83" s="86"/>
      <c r="KRJ83" s="86"/>
      <c r="KRK83" s="86"/>
      <c r="KRL83" s="86"/>
      <c r="KRM83" s="86"/>
      <c r="KRN83" s="86"/>
      <c r="KRO83" s="86"/>
      <c r="KRP83" s="86"/>
      <c r="KRQ83" s="86"/>
      <c r="KRR83" s="86"/>
      <c r="KRS83" s="86"/>
      <c r="KRT83" s="86"/>
      <c r="KRU83" s="86"/>
      <c r="KRV83" s="86"/>
      <c r="KRW83" s="86"/>
      <c r="KRX83" s="86"/>
      <c r="KRY83" s="86"/>
      <c r="KRZ83" s="86"/>
      <c r="KSA83" s="86"/>
      <c r="KSB83" s="86"/>
      <c r="KSC83" s="86"/>
      <c r="KSD83" s="86"/>
      <c r="KSE83" s="86"/>
      <c r="KSF83" s="86"/>
      <c r="KSG83" s="86"/>
      <c r="KSH83" s="86"/>
      <c r="KSI83" s="86"/>
      <c r="KSJ83" s="86"/>
      <c r="KSK83" s="86"/>
      <c r="KSL83" s="86"/>
      <c r="KSM83" s="86"/>
      <c r="KSN83" s="86"/>
      <c r="KSO83" s="86"/>
      <c r="KSP83" s="86"/>
      <c r="KSQ83" s="86"/>
      <c r="KSR83" s="86"/>
      <c r="KSS83" s="86"/>
      <c r="KST83" s="86"/>
      <c r="KSU83" s="86"/>
      <c r="KSV83" s="86"/>
      <c r="KSW83" s="86"/>
      <c r="KSX83" s="86"/>
      <c r="KSY83" s="86"/>
      <c r="KSZ83" s="86"/>
      <c r="KTA83" s="86"/>
      <c r="KTB83" s="86"/>
      <c r="KTC83" s="86"/>
      <c r="KTD83" s="86"/>
      <c r="KTE83" s="86"/>
      <c r="KTF83" s="86"/>
      <c r="KTG83" s="86"/>
      <c r="KTH83" s="86"/>
      <c r="KTI83" s="86"/>
      <c r="KTJ83" s="86"/>
      <c r="KTK83" s="86"/>
      <c r="KTL83" s="86"/>
      <c r="KTM83" s="86"/>
      <c r="KTN83" s="86"/>
      <c r="KTO83" s="86"/>
      <c r="KTP83" s="86"/>
      <c r="KTQ83" s="86"/>
      <c r="KTR83" s="86"/>
      <c r="KTS83" s="86"/>
      <c r="KTT83" s="86"/>
      <c r="KTU83" s="86"/>
      <c r="KTV83" s="86"/>
      <c r="KTW83" s="86"/>
      <c r="KTX83" s="86"/>
      <c r="KTY83" s="86"/>
      <c r="KTZ83" s="86"/>
      <c r="KUA83" s="86"/>
      <c r="KUB83" s="86"/>
      <c r="KUC83" s="86"/>
      <c r="KUD83" s="86"/>
      <c r="KUE83" s="86"/>
      <c r="KUF83" s="86"/>
      <c r="KUG83" s="86"/>
      <c r="KUH83" s="86"/>
      <c r="KUI83" s="86"/>
      <c r="KUJ83" s="86"/>
      <c r="KUK83" s="86"/>
      <c r="KUL83" s="86"/>
      <c r="KUM83" s="86"/>
      <c r="KUN83" s="86"/>
      <c r="KUO83" s="86"/>
      <c r="KUP83" s="86"/>
      <c r="KUQ83" s="86"/>
      <c r="KUR83" s="86"/>
      <c r="KUS83" s="86"/>
      <c r="KUT83" s="86"/>
      <c r="KUU83" s="86"/>
      <c r="KUV83" s="86"/>
      <c r="KUW83" s="86"/>
      <c r="KUX83" s="86"/>
      <c r="KUY83" s="86"/>
      <c r="KUZ83" s="86"/>
      <c r="KVA83" s="86"/>
      <c r="KVB83" s="86"/>
      <c r="KVC83" s="86"/>
      <c r="KVD83" s="86"/>
      <c r="KVE83" s="86"/>
      <c r="KVF83" s="86"/>
      <c r="KVG83" s="86"/>
      <c r="KVH83" s="86"/>
      <c r="KVI83" s="86"/>
      <c r="KVJ83" s="86"/>
      <c r="KVK83" s="86"/>
      <c r="KVL83" s="86"/>
      <c r="KVM83" s="86"/>
      <c r="KVN83" s="86"/>
      <c r="KVO83" s="86"/>
      <c r="KVP83" s="86"/>
      <c r="KVQ83" s="86"/>
      <c r="KVR83" s="86"/>
      <c r="KVS83" s="86"/>
      <c r="KVT83" s="86"/>
      <c r="KVU83" s="86"/>
      <c r="KVV83" s="86"/>
      <c r="KVW83" s="86"/>
      <c r="KVX83" s="86"/>
      <c r="KVY83" s="86"/>
      <c r="KVZ83" s="86"/>
      <c r="KWA83" s="86"/>
      <c r="KWB83" s="86"/>
      <c r="KWC83" s="86"/>
      <c r="KWD83" s="86"/>
      <c r="KWE83" s="86"/>
      <c r="KWF83" s="86"/>
      <c r="KWG83" s="86"/>
      <c r="KWH83" s="86"/>
      <c r="KWI83" s="86"/>
      <c r="KWJ83" s="86"/>
      <c r="KWK83" s="86"/>
      <c r="KWL83" s="86"/>
      <c r="KWM83" s="86"/>
      <c r="KWN83" s="86"/>
      <c r="KWO83" s="86"/>
      <c r="KWP83" s="86"/>
      <c r="KWQ83" s="86"/>
      <c r="KWR83" s="86"/>
      <c r="KWS83" s="86"/>
      <c r="KWT83" s="86"/>
      <c r="KWU83" s="86"/>
      <c r="KWV83" s="86"/>
      <c r="KWW83" s="86"/>
      <c r="KWX83" s="86"/>
      <c r="KWY83" s="86"/>
      <c r="KWZ83" s="86"/>
      <c r="KXA83" s="86"/>
      <c r="KXB83" s="86"/>
      <c r="KXC83" s="86"/>
      <c r="KXD83" s="86"/>
      <c r="KXE83" s="86"/>
      <c r="KXF83" s="86"/>
      <c r="KXG83" s="86"/>
      <c r="KXH83" s="86"/>
      <c r="KXI83" s="86"/>
      <c r="KXJ83" s="86"/>
      <c r="KXK83" s="86"/>
      <c r="KXL83" s="86"/>
      <c r="KXM83" s="86"/>
      <c r="KXN83" s="86"/>
      <c r="KXO83" s="86"/>
      <c r="KXP83" s="86"/>
      <c r="KXQ83" s="86"/>
      <c r="KXR83" s="86"/>
      <c r="KXS83" s="86"/>
      <c r="KXT83" s="86"/>
      <c r="KXU83" s="86"/>
      <c r="KXV83" s="86"/>
      <c r="KXW83" s="86"/>
      <c r="KXX83" s="86"/>
      <c r="KXY83" s="86"/>
      <c r="KXZ83" s="86"/>
      <c r="KYA83" s="86"/>
      <c r="KYB83" s="86"/>
      <c r="KYC83" s="86"/>
      <c r="KYD83" s="86"/>
      <c r="KYE83" s="86"/>
      <c r="KYF83" s="86"/>
      <c r="KYG83" s="86"/>
      <c r="KYH83" s="86"/>
      <c r="KYI83" s="86"/>
      <c r="KYJ83" s="86"/>
      <c r="KYK83" s="86"/>
      <c r="KYL83" s="86"/>
      <c r="KYM83" s="86"/>
      <c r="KYN83" s="86"/>
      <c r="KYO83" s="86"/>
      <c r="KYP83" s="86"/>
      <c r="KYQ83" s="86"/>
      <c r="KYR83" s="86"/>
      <c r="KYS83" s="86"/>
      <c r="KYT83" s="86"/>
      <c r="KYU83" s="86"/>
      <c r="KYV83" s="86"/>
      <c r="KYW83" s="86"/>
      <c r="KYX83" s="86"/>
      <c r="KYY83" s="86"/>
      <c r="KYZ83" s="86"/>
      <c r="KZA83" s="86"/>
      <c r="KZB83" s="86"/>
      <c r="KZC83" s="86"/>
      <c r="KZD83" s="86"/>
      <c r="KZE83" s="86"/>
      <c r="KZF83" s="86"/>
      <c r="KZG83" s="86"/>
      <c r="KZH83" s="86"/>
      <c r="KZI83" s="86"/>
      <c r="KZJ83" s="86"/>
      <c r="KZK83" s="86"/>
      <c r="KZL83" s="86"/>
      <c r="KZM83" s="86"/>
      <c r="KZN83" s="86"/>
      <c r="KZO83" s="86"/>
      <c r="KZP83" s="86"/>
      <c r="KZQ83" s="86"/>
      <c r="KZR83" s="86"/>
      <c r="KZS83" s="86"/>
      <c r="KZT83" s="86"/>
      <c r="KZU83" s="86"/>
      <c r="KZV83" s="86"/>
      <c r="KZW83" s="86"/>
      <c r="KZX83" s="86"/>
      <c r="KZY83" s="86"/>
      <c r="KZZ83" s="86"/>
      <c r="LAA83" s="86"/>
      <c r="LAB83" s="86"/>
      <c r="LAC83" s="86"/>
      <c r="LAD83" s="86"/>
      <c r="LAE83" s="86"/>
      <c r="LAF83" s="86"/>
      <c r="LAG83" s="86"/>
      <c r="LAH83" s="86"/>
      <c r="LAI83" s="86"/>
      <c r="LAJ83" s="86"/>
      <c r="LAK83" s="86"/>
      <c r="LAL83" s="86"/>
      <c r="LAM83" s="86"/>
      <c r="LAN83" s="86"/>
      <c r="LAO83" s="86"/>
      <c r="LAP83" s="86"/>
      <c r="LAQ83" s="86"/>
      <c r="LAR83" s="86"/>
      <c r="LAS83" s="86"/>
      <c r="LAT83" s="86"/>
      <c r="LAU83" s="86"/>
      <c r="LAV83" s="86"/>
      <c r="LAW83" s="86"/>
      <c r="LAX83" s="86"/>
      <c r="LAY83" s="86"/>
      <c r="LAZ83" s="86"/>
      <c r="LBA83" s="86"/>
      <c r="LBB83" s="86"/>
      <c r="LBC83" s="86"/>
      <c r="LBD83" s="86"/>
      <c r="LBE83" s="86"/>
      <c r="LBF83" s="86"/>
      <c r="LBG83" s="86"/>
      <c r="LBH83" s="86"/>
      <c r="LBI83" s="86"/>
      <c r="LBJ83" s="86"/>
      <c r="LBK83" s="86"/>
      <c r="LBL83" s="86"/>
      <c r="LBM83" s="86"/>
      <c r="LBN83" s="86"/>
      <c r="LBO83" s="86"/>
      <c r="LBP83" s="86"/>
      <c r="LBQ83" s="86"/>
      <c r="LBR83" s="86"/>
      <c r="LBS83" s="86"/>
      <c r="LBT83" s="86"/>
      <c r="LBU83" s="86"/>
      <c r="LBV83" s="86"/>
      <c r="LBW83" s="86"/>
      <c r="LBX83" s="86"/>
      <c r="LBY83" s="86"/>
      <c r="LBZ83" s="86"/>
      <c r="LCA83" s="86"/>
      <c r="LCB83" s="86"/>
      <c r="LCC83" s="86"/>
      <c r="LCD83" s="86"/>
      <c r="LCE83" s="86"/>
      <c r="LCF83" s="86"/>
      <c r="LCG83" s="86"/>
      <c r="LCH83" s="86"/>
      <c r="LCI83" s="86"/>
      <c r="LCJ83" s="86"/>
      <c r="LCK83" s="86"/>
      <c r="LCL83" s="86"/>
      <c r="LCM83" s="86"/>
      <c r="LCN83" s="86"/>
      <c r="LCO83" s="86"/>
      <c r="LCP83" s="86"/>
      <c r="LCQ83" s="86"/>
      <c r="LCR83" s="86"/>
      <c r="LCS83" s="86"/>
      <c r="LCT83" s="86"/>
      <c r="LCU83" s="86"/>
      <c r="LCV83" s="86"/>
      <c r="LCW83" s="86"/>
      <c r="LCX83" s="86"/>
      <c r="LCY83" s="86"/>
      <c r="LCZ83" s="86"/>
      <c r="LDA83" s="86"/>
      <c r="LDB83" s="86"/>
      <c r="LDC83" s="86"/>
      <c r="LDD83" s="86"/>
      <c r="LDE83" s="86"/>
      <c r="LDF83" s="86"/>
      <c r="LDG83" s="86"/>
      <c r="LDH83" s="86"/>
      <c r="LDI83" s="86"/>
      <c r="LDJ83" s="86"/>
      <c r="LDK83" s="86"/>
      <c r="LDL83" s="86"/>
      <c r="LDM83" s="86"/>
      <c r="LDN83" s="86"/>
      <c r="LDO83" s="86"/>
      <c r="LDP83" s="86"/>
      <c r="LDQ83" s="86"/>
      <c r="LDR83" s="86"/>
      <c r="LDS83" s="86"/>
      <c r="LDT83" s="86"/>
      <c r="LDU83" s="86"/>
      <c r="LDV83" s="86"/>
      <c r="LDW83" s="86"/>
      <c r="LDX83" s="86"/>
      <c r="LDY83" s="86"/>
      <c r="LDZ83" s="86"/>
      <c r="LEA83" s="86"/>
      <c r="LEB83" s="86"/>
      <c r="LEC83" s="86"/>
      <c r="LED83" s="86"/>
      <c r="LEE83" s="86"/>
      <c r="LEF83" s="86"/>
      <c r="LEG83" s="86"/>
      <c r="LEH83" s="86"/>
      <c r="LEI83" s="86"/>
      <c r="LEJ83" s="86"/>
      <c r="LEK83" s="86"/>
      <c r="LEL83" s="86"/>
      <c r="LEM83" s="86"/>
      <c r="LEN83" s="86"/>
      <c r="LEO83" s="86"/>
      <c r="LEP83" s="86"/>
      <c r="LEQ83" s="86"/>
      <c r="LER83" s="86"/>
      <c r="LES83" s="86"/>
      <c r="LET83" s="86"/>
      <c r="LEU83" s="86"/>
      <c r="LEV83" s="86"/>
      <c r="LEW83" s="86"/>
      <c r="LEX83" s="86"/>
      <c r="LEY83" s="86"/>
      <c r="LEZ83" s="86"/>
      <c r="LFA83" s="86"/>
      <c r="LFB83" s="86"/>
      <c r="LFC83" s="86"/>
      <c r="LFD83" s="86"/>
      <c r="LFE83" s="86"/>
      <c r="LFF83" s="86"/>
      <c r="LFG83" s="86"/>
      <c r="LFH83" s="86"/>
      <c r="LFI83" s="86"/>
      <c r="LFJ83" s="86"/>
      <c r="LFK83" s="86"/>
      <c r="LFL83" s="86"/>
      <c r="LFM83" s="86"/>
      <c r="LFN83" s="86"/>
      <c r="LFO83" s="86"/>
      <c r="LFP83" s="86"/>
      <c r="LFQ83" s="86"/>
      <c r="LFR83" s="86"/>
      <c r="LFS83" s="86"/>
      <c r="LFT83" s="86"/>
      <c r="LFU83" s="86"/>
      <c r="LFV83" s="86"/>
      <c r="LFW83" s="86"/>
      <c r="LFX83" s="86"/>
      <c r="LFY83" s="86"/>
      <c r="LFZ83" s="86"/>
      <c r="LGA83" s="86"/>
      <c r="LGB83" s="86"/>
      <c r="LGC83" s="86"/>
      <c r="LGD83" s="86"/>
      <c r="LGE83" s="86"/>
      <c r="LGF83" s="86"/>
      <c r="LGG83" s="86"/>
      <c r="LGH83" s="86"/>
      <c r="LGI83" s="86"/>
      <c r="LGJ83" s="86"/>
      <c r="LGK83" s="86"/>
      <c r="LGL83" s="86"/>
      <c r="LGM83" s="86"/>
      <c r="LGN83" s="86"/>
      <c r="LGO83" s="86"/>
      <c r="LGP83" s="86"/>
      <c r="LGQ83" s="86"/>
      <c r="LGR83" s="86"/>
      <c r="LGS83" s="86"/>
      <c r="LGT83" s="86"/>
      <c r="LGU83" s="86"/>
      <c r="LGV83" s="86"/>
      <c r="LGW83" s="86"/>
      <c r="LGX83" s="86"/>
      <c r="LGY83" s="86"/>
      <c r="LGZ83" s="86"/>
      <c r="LHA83" s="86"/>
      <c r="LHB83" s="86"/>
      <c r="LHC83" s="86"/>
      <c r="LHD83" s="86"/>
      <c r="LHE83" s="86"/>
      <c r="LHF83" s="86"/>
      <c r="LHG83" s="86"/>
      <c r="LHH83" s="86"/>
      <c r="LHI83" s="86"/>
      <c r="LHJ83" s="86"/>
      <c r="LHK83" s="86"/>
      <c r="LHL83" s="86"/>
      <c r="LHM83" s="86"/>
      <c r="LHN83" s="86"/>
      <c r="LHO83" s="86"/>
      <c r="LHP83" s="86"/>
      <c r="LHQ83" s="86"/>
      <c r="LHR83" s="86"/>
      <c r="LHS83" s="86"/>
      <c r="LHT83" s="86"/>
      <c r="LHU83" s="86"/>
      <c r="LHV83" s="86"/>
      <c r="LHW83" s="86"/>
      <c r="LHX83" s="86"/>
      <c r="LHY83" s="86"/>
      <c r="LHZ83" s="86"/>
      <c r="LIA83" s="86"/>
      <c r="LIB83" s="86"/>
      <c r="LIC83" s="86"/>
      <c r="LID83" s="86"/>
      <c r="LIE83" s="86"/>
      <c r="LIF83" s="86"/>
      <c r="LIG83" s="86"/>
      <c r="LIH83" s="86"/>
      <c r="LII83" s="86"/>
      <c r="LIJ83" s="86"/>
      <c r="LIK83" s="86"/>
      <c r="LIL83" s="86"/>
      <c r="LIM83" s="86"/>
      <c r="LIN83" s="86"/>
      <c r="LIO83" s="86"/>
      <c r="LIP83" s="86"/>
      <c r="LIQ83" s="86"/>
      <c r="LIR83" s="86"/>
      <c r="LIS83" s="86"/>
      <c r="LIT83" s="86"/>
      <c r="LIU83" s="86"/>
      <c r="LIV83" s="86"/>
      <c r="LIW83" s="86"/>
      <c r="LIX83" s="86"/>
      <c r="LIY83" s="86"/>
      <c r="LIZ83" s="86"/>
      <c r="LJA83" s="86"/>
      <c r="LJB83" s="86"/>
      <c r="LJC83" s="86"/>
      <c r="LJD83" s="86"/>
      <c r="LJE83" s="86"/>
      <c r="LJF83" s="86"/>
      <c r="LJG83" s="86"/>
      <c r="LJH83" s="86"/>
      <c r="LJI83" s="86"/>
      <c r="LJJ83" s="86"/>
      <c r="LJK83" s="86"/>
      <c r="LJL83" s="86"/>
      <c r="LJM83" s="86"/>
      <c r="LJN83" s="86"/>
      <c r="LJO83" s="86"/>
      <c r="LJP83" s="86"/>
      <c r="LJQ83" s="86"/>
      <c r="LJR83" s="86"/>
      <c r="LJS83" s="86"/>
      <c r="LJT83" s="86"/>
      <c r="LJU83" s="86"/>
      <c r="LJV83" s="86"/>
      <c r="LJW83" s="86"/>
      <c r="LJX83" s="86"/>
      <c r="LJY83" s="86"/>
      <c r="LJZ83" s="86"/>
      <c r="LKA83" s="86"/>
      <c r="LKB83" s="86"/>
      <c r="LKC83" s="86"/>
      <c r="LKD83" s="86"/>
      <c r="LKE83" s="86"/>
      <c r="LKF83" s="86"/>
      <c r="LKG83" s="86"/>
      <c r="LKH83" s="86"/>
      <c r="LKI83" s="86"/>
      <c r="LKJ83" s="86"/>
      <c r="LKK83" s="86"/>
      <c r="LKL83" s="86"/>
      <c r="LKM83" s="86"/>
      <c r="LKN83" s="86"/>
      <c r="LKO83" s="86"/>
      <c r="LKP83" s="86"/>
      <c r="LKQ83" s="86"/>
      <c r="LKR83" s="86"/>
      <c r="LKS83" s="86"/>
      <c r="LKT83" s="86"/>
      <c r="LKU83" s="86"/>
      <c r="LKV83" s="86"/>
      <c r="LKW83" s="86"/>
      <c r="LKX83" s="86"/>
      <c r="LKY83" s="86"/>
      <c r="LKZ83" s="86"/>
      <c r="LLA83" s="86"/>
      <c r="LLB83" s="86"/>
      <c r="LLC83" s="86"/>
      <c r="LLD83" s="86"/>
      <c r="LLE83" s="86"/>
      <c r="LLF83" s="86"/>
      <c r="LLG83" s="86"/>
      <c r="LLH83" s="86"/>
      <c r="LLI83" s="86"/>
      <c r="LLJ83" s="86"/>
      <c r="LLK83" s="86"/>
      <c r="LLL83" s="86"/>
      <c r="LLM83" s="86"/>
      <c r="LLN83" s="86"/>
      <c r="LLO83" s="86"/>
      <c r="LLP83" s="86"/>
      <c r="LLQ83" s="86"/>
      <c r="LLR83" s="86"/>
      <c r="LLS83" s="86"/>
      <c r="LLT83" s="86"/>
      <c r="LLU83" s="86"/>
      <c r="LLV83" s="86"/>
      <c r="LLW83" s="86"/>
      <c r="LLX83" s="86"/>
      <c r="LLY83" s="86"/>
      <c r="LLZ83" s="86"/>
      <c r="LMA83" s="86"/>
      <c r="LMB83" s="86"/>
      <c r="LMC83" s="86"/>
      <c r="LMD83" s="86"/>
      <c r="LME83" s="86"/>
      <c r="LMF83" s="86"/>
      <c r="LMG83" s="86"/>
      <c r="LMH83" s="86"/>
      <c r="LMI83" s="86"/>
      <c r="LMJ83" s="86"/>
      <c r="LMK83" s="86"/>
      <c r="LML83" s="86"/>
      <c r="LMM83" s="86"/>
      <c r="LMN83" s="86"/>
      <c r="LMO83" s="86"/>
      <c r="LMP83" s="86"/>
      <c r="LMQ83" s="86"/>
      <c r="LMR83" s="86"/>
      <c r="LMS83" s="86"/>
      <c r="LMT83" s="86"/>
      <c r="LMU83" s="86"/>
      <c r="LMV83" s="86"/>
      <c r="LMW83" s="86"/>
      <c r="LMX83" s="86"/>
      <c r="LMY83" s="86"/>
      <c r="LMZ83" s="86"/>
      <c r="LNA83" s="86"/>
      <c r="LNB83" s="86"/>
      <c r="LNC83" s="86"/>
      <c r="LND83" s="86"/>
      <c r="LNE83" s="86"/>
      <c r="LNF83" s="86"/>
      <c r="LNG83" s="86"/>
      <c r="LNH83" s="86"/>
      <c r="LNI83" s="86"/>
      <c r="LNJ83" s="86"/>
      <c r="LNK83" s="86"/>
      <c r="LNL83" s="86"/>
      <c r="LNM83" s="86"/>
      <c r="LNN83" s="86"/>
      <c r="LNO83" s="86"/>
      <c r="LNP83" s="86"/>
      <c r="LNQ83" s="86"/>
      <c r="LNR83" s="86"/>
      <c r="LNS83" s="86"/>
      <c r="LNT83" s="86"/>
      <c r="LNU83" s="86"/>
      <c r="LNV83" s="86"/>
      <c r="LNW83" s="86"/>
      <c r="LNX83" s="86"/>
      <c r="LNY83" s="86"/>
      <c r="LNZ83" s="86"/>
      <c r="LOA83" s="86"/>
      <c r="LOB83" s="86"/>
      <c r="LOC83" s="86"/>
      <c r="LOD83" s="86"/>
      <c r="LOE83" s="86"/>
      <c r="LOF83" s="86"/>
      <c r="LOG83" s="86"/>
      <c r="LOH83" s="86"/>
      <c r="LOI83" s="86"/>
      <c r="LOJ83" s="86"/>
      <c r="LOK83" s="86"/>
      <c r="LOL83" s="86"/>
      <c r="LOM83" s="86"/>
      <c r="LON83" s="86"/>
      <c r="LOO83" s="86"/>
      <c r="LOP83" s="86"/>
      <c r="LOQ83" s="86"/>
      <c r="LOR83" s="86"/>
      <c r="LOS83" s="86"/>
      <c r="LOT83" s="86"/>
      <c r="LOU83" s="86"/>
      <c r="LOV83" s="86"/>
      <c r="LOW83" s="86"/>
      <c r="LOX83" s="86"/>
      <c r="LOY83" s="86"/>
      <c r="LOZ83" s="86"/>
      <c r="LPA83" s="86"/>
      <c r="LPB83" s="86"/>
      <c r="LPC83" s="86"/>
      <c r="LPD83" s="86"/>
      <c r="LPE83" s="86"/>
      <c r="LPF83" s="86"/>
      <c r="LPG83" s="86"/>
      <c r="LPH83" s="86"/>
      <c r="LPI83" s="86"/>
      <c r="LPJ83" s="86"/>
      <c r="LPK83" s="86"/>
      <c r="LPL83" s="86"/>
      <c r="LPM83" s="86"/>
      <c r="LPN83" s="86"/>
      <c r="LPO83" s="86"/>
      <c r="LPP83" s="86"/>
      <c r="LPQ83" s="86"/>
      <c r="LPR83" s="86"/>
      <c r="LPS83" s="86"/>
      <c r="LPT83" s="86"/>
      <c r="LPU83" s="86"/>
      <c r="LPV83" s="86"/>
      <c r="LPW83" s="86"/>
      <c r="LPX83" s="86"/>
      <c r="LPY83" s="86"/>
      <c r="LPZ83" s="86"/>
      <c r="LQA83" s="86"/>
      <c r="LQB83" s="86"/>
      <c r="LQC83" s="86"/>
      <c r="LQD83" s="86"/>
      <c r="LQE83" s="86"/>
      <c r="LQF83" s="86"/>
      <c r="LQG83" s="86"/>
      <c r="LQH83" s="86"/>
      <c r="LQI83" s="86"/>
      <c r="LQJ83" s="86"/>
      <c r="LQK83" s="86"/>
      <c r="LQL83" s="86"/>
      <c r="LQM83" s="86"/>
      <c r="LQN83" s="86"/>
      <c r="LQO83" s="86"/>
      <c r="LQP83" s="86"/>
      <c r="LQQ83" s="86"/>
      <c r="LQR83" s="86"/>
      <c r="LQS83" s="86"/>
      <c r="LQT83" s="86"/>
      <c r="LQU83" s="86"/>
      <c r="LQV83" s="86"/>
      <c r="LQW83" s="86"/>
      <c r="LQX83" s="86"/>
      <c r="LQY83" s="86"/>
      <c r="LQZ83" s="86"/>
      <c r="LRA83" s="86"/>
      <c r="LRB83" s="86"/>
      <c r="LRC83" s="86"/>
      <c r="LRD83" s="86"/>
      <c r="LRE83" s="86"/>
      <c r="LRF83" s="86"/>
      <c r="LRG83" s="86"/>
      <c r="LRH83" s="86"/>
      <c r="LRI83" s="86"/>
      <c r="LRJ83" s="86"/>
      <c r="LRK83" s="86"/>
      <c r="LRL83" s="86"/>
      <c r="LRM83" s="86"/>
      <c r="LRN83" s="86"/>
      <c r="LRO83" s="86"/>
      <c r="LRP83" s="86"/>
      <c r="LRQ83" s="86"/>
      <c r="LRR83" s="86"/>
      <c r="LRS83" s="86"/>
      <c r="LRT83" s="86"/>
      <c r="LRU83" s="86"/>
      <c r="LRV83" s="86"/>
      <c r="LRW83" s="86"/>
      <c r="LRX83" s="86"/>
      <c r="LRY83" s="86"/>
      <c r="LRZ83" s="86"/>
      <c r="LSA83" s="86"/>
      <c r="LSB83" s="86"/>
      <c r="LSC83" s="86"/>
      <c r="LSD83" s="86"/>
      <c r="LSE83" s="86"/>
      <c r="LSF83" s="86"/>
      <c r="LSG83" s="86"/>
      <c r="LSH83" s="86"/>
      <c r="LSI83" s="86"/>
      <c r="LSJ83" s="86"/>
      <c r="LSK83" s="86"/>
      <c r="LSL83" s="86"/>
      <c r="LSM83" s="86"/>
      <c r="LSN83" s="86"/>
      <c r="LSO83" s="86"/>
      <c r="LSP83" s="86"/>
      <c r="LSQ83" s="86"/>
      <c r="LSR83" s="86"/>
      <c r="LSS83" s="86"/>
      <c r="LST83" s="86"/>
      <c r="LSU83" s="86"/>
      <c r="LSV83" s="86"/>
      <c r="LSW83" s="86"/>
      <c r="LSX83" s="86"/>
      <c r="LSY83" s="86"/>
      <c r="LSZ83" s="86"/>
      <c r="LTA83" s="86"/>
      <c r="LTB83" s="86"/>
      <c r="LTC83" s="86"/>
      <c r="LTD83" s="86"/>
      <c r="LTE83" s="86"/>
      <c r="LTF83" s="86"/>
      <c r="LTG83" s="86"/>
      <c r="LTH83" s="86"/>
      <c r="LTI83" s="86"/>
      <c r="LTJ83" s="86"/>
      <c r="LTK83" s="86"/>
      <c r="LTL83" s="86"/>
      <c r="LTM83" s="86"/>
      <c r="LTN83" s="86"/>
      <c r="LTO83" s="86"/>
      <c r="LTP83" s="86"/>
      <c r="LTQ83" s="86"/>
      <c r="LTR83" s="86"/>
      <c r="LTS83" s="86"/>
      <c r="LTT83" s="86"/>
      <c r="LTU83" s="86"/>
      <c r="LTV83" s="86"/>
      <c r="LTW83" s="86"/>
      <c r="LTX83" s="86"/>
      <c r="LTY83" s="86"/>
      <c r="LTZ83" s="86"/>
      <c r="LUA83" s="86"/>
      <c r="LUB83" s="86"/>
      <c r="LUC83" s="86"/>
      <c r="LUD83" s="86"/>
      <c r="LUE83" s="86"/>
      <c r="LUF83" s="86"/>
      <c r="LUG83" s="86"/>
      <c r="LUH83" s="86"/>
      <c r="LUI83" s="86"/>
      <c r="LUJ83" s="86"/>
      <c r="LUK83" s="86"/>
      <c r="LUL83" s="86"/>
      <c r="LUM83" s="86"/>
      <c r="LUN83" s="86"/>
      <c r="LUO83" s="86"/>
      <c r="LUP83" s="86"/>
      <c r="LUQ83" s="86"/>
      <c r="LUR83" s="86"/>
      <c r="LUS83" s="86"/>
      <c r="LUT83" s="86"/>
      <c r="LUU83" s="86"/>
      <c r="LUV83" s="86"/>
      <c r="LUW83" s="86"/>
      <c r="LUX83" s="86"/>
      <c r="LUY83" s="86"/>
      <c r="LUZ83" s="86"/>
      <c r="LVA83" s="86"/>
      <c r="LVB83" s="86"/>
      <c r="LVC83" s="86"/>
      <c r="LVD83" s="86"/>
      <c r="LVE83" s="86"/>
      <c r="LVF83" s="86"/>
      <c r="LVG83" s="86"/>
      <c r="LVH83" s="86"/>
      <c r="LVI83" s="86"/>
      <c r="LVJ83" s="86"/>
      <c r="LVK83" s="86"/>
      <c r="LVL83" s="86"/>
      <c r="LVM83" s="86"/>
      <c r="LVN83" s="86"/>
      <c r="LVO83" s="86"/>
      <c r="LVP83" s="86"/>
      <c r="LVQ83" s="86"/>
      <c r="LVR83" s="86"/>
      <c r="LVS83" s="86"/>
      <c r="LVT83" s="86"/>
      <c r="LVU83" s="86"/>
      <c r="LVV83" s="86"/>
      <c r="LVW83" s="86"/>
      <c r="LVX83" s="86"/>
      <c r="LVY83" s="86"/>
      <c r="LVZ83" s="86"/>
      <c r="LWA83" s="86"/>
      <c r="LWB83" s="86"/>
      <c r="LWC83" s="86"/>
      <c r="LWD83" s="86"/>
      <c r="LWE83" s="86"/>
      <c r="LWF83" s="86"/>
      <c r="LWG83" s="86"/>
      <c r="LWH83" s="86"/>
      <c r="LWI83" s="86"/>
      <c r="LWJ83" s="86"/>
      <c r="LWK83" s="86"/>
      <c r="LWL83" s="86"/>
      <c r="LWM83" s="86"/>
      <c r="LWN83" s="86"/>
      <c r="LWO83" s="86"/>
      <c r="LWP83" s="86"/>
      <c r="LWQ83" s="86"/>
      <c r="LWR83" s="86"/>
      <c r="LWS83" s="86"/>
      <c r="LWT83" s="86"/>
      <c r="LWU83" s="86"/>
      <c r="LWV83" s="86"/>
      <c r="LWW83" s="86"/>
      <c r="LWX83" s="86"/>
      <c r="LWY83" s="86"/>
      <c r="LWZ83" s="86"/>
      <c r="LXA83" s="86"/>
      <c r="LXB83" s="86"/>
      <c r="LXC83" s="86"/>
      <c r="LXD83" s="86"/>
      <c r="LXE83" s="86"/>
      <c r="LXF83" s="86"/>
      <c r="LXG83" s="86"/>
      <c r="LXH83" s="86"/>
      <c r="LXI83" s="86"/>
      <c r="LXJ83" s="86"/>
      <c r="LXK83" s="86"/>
      <c r="LXL83" s="86"/>
      <c r="LXM83" s="86"/>
      <c r="LXN83" s="86"/>
      <c r="LXO83" s="86"/>
      <c r="LXP83" s="86"/>
      <c r="LXQ83" s="86"/>
      <c r="LXR83" s="86"/>
      <c r="LXS83" s="86"/>
      <c r="LXT83" s="86"/>
      <c r="LXU83" s="86"/>
      <c r="LXV83" s="86"/>
      <c r="LXW83" s="86"/>
      <c r="LXX83" s="86"/>
      <c r="LXY83" s="86"/>
      <c r="LXZ83" s="86"/>
      <c r="LYA83" s="86"/>
      <c r="LYB83" s="86"/>
      <c r="LYC83" s="86"/>
      <c r="LYD83" s="86"/>
      <c r="LYE83" s="86"/>
      <c r="LYF83" s="86"/>
      <c r="LYG83" s="86"/>
      <c r="LYH83" s="86"/>
      <c r="LYI83" s="86"/>
      <c r="LYJ83" s="86"/>
      <c r="LYK83" s="86"/>
      <c r="LYL83" s="86"/>
      <c r="LYM83" s="86"/>
      <c r="LYN83" s="86"/>
      <c r="LYO83" s="86"/>
      <c r="LYP83" s="86"/>
      <c r="LYQ83" s="86"/>
      <c r="LYR83" s="86"/>
      <c r="LYS83" s="86"/>
      <c r="LYT83" s="86"/>
      <c r="LYU83" s="86"/>
      <c r="LYV83" s="86"/>
      <c r="LYW83" s="86"/>
      <c r="LYX83" s="86"/>
      <c r="LYY83" s="86"/>
      <c r="LYZ83" s="86"/>
      <c r="LZA83" s="86"/>
      <c r="LZB83" s="86"/>
      <c r="LZC83" s="86"/>
      <c r="LZD83" s="86"/>
      <c r="LZE83" s="86"/>
      <c r="LZF83" s="86"/>
      <c r="LZG83" s="86"/>
      <c r="LZH83" s="86"/>
      <c r="LZI83" s="86"/>
      <c r="LZJ83" s="86"/>
      <c r="LZK83" s="86"/>
      <c r="LZL83" s="86"/>
      <c r="LZM83" s="86"/>
      <c r="LZN83" s="86"/>
      <c r="LZO83" s="86"/>
      <c r="LZP83" s="86"/>
      <c r="LZQ83" s="86"/>
      <c r="LZR83" s="86"/>
      <c r="LZS83" s="86"/>
      <c r="LZT83" s="86"/>
      <c r="LZU83" s="86"/>
      <c r="LZV83" s="86"/>
      <c r="LZW83" s="86"/>
      <c r="LZX83" s="86"/>
      <c r="LZY83" s="86"/>
      <c r="LZZ83" s="86"/>
      <c r="MAA83" s="86"/>
      <c r="MAB83" s="86"/>
      <c r="MAC83" s="86"/>
      <c r="MAD83" s="86"/>
      <c r="MAE83" s="86"/>
      <c r="MAF83" s="86"/>
      <c r="MAG83" s="86"/>
      <c r="MAH83" s="86"/>
      <c r="MAI83" s="86"/>
      <c r="MAJ83" s="86"/>
      <c r="MAK83" s="86"/>
      <c r="MAL83" s="86"/>
      <c r="MAM83" s="86"/>
      <c r="MAN83" s="86"/>
      <c r="MAO83" s="86"/>
      <c r="MAP83" s="86"/>
      <c r="MAQ83" s="86"/>
      <c r="MAR83" s="86"/>
      <c r="MAS83" s="86"/>
      <c r="MAT83" s="86"/>
      <c r="MAU83" s="86"/>
      <c r="MAV83" s="86"/>
      <c r="MAW83" s="86"/>
      <c r="MAX83" s="86"/>
      <c r="MAY83" s="86"/>
      <c r="MAZ83" s="86"/>
      <c r="MBA83" s="86"/>
      <c r="MBB83" s="86"/>
      <c r="MBC83" s="86"/>
      <c r="MBD83" s="86"/>
      <c r="MBE83" s="86"/>
      <c r="MBF83" s="86"/>
      <c r="MBG83" s="86"/>
      <c r="MBH83" s="86"/>
      <c r="MBI83" s="86"/>
      <c r="MBJ83" s="86"/>
      <c r="MBK83" s="86"/>
      <c r="MBL83" s="86"/>
      <c r="MBM83" s="86"/>
      <c r="MBN83" s="86"/>
      <c r="MBO83" s="86"/>
      <c r="MBP83" s="86"/>
      <c r="MBQ83" s="86"/>
      <c r="MBR83" s="86"/>
      <c r="MBS83" s="86"/>
      <c r="MBT83" s="86"/>
      <c r="MBU83" s="86"/>
      <c r="MBV83" s="86"/>
      <c r="MBW83" s="86"/>
      <c r="MBX83" s="86"/>
      <c r="MBY83" s="86"/>
      <c r="MBZ83" s="86"/>
      <c r="MCA83" s="86"/>
      <c r="MCB83" s="86"/>
      <c r="MCC83" s="86"/>
      <c r="MCD83" s="86"/>
      <c r="MCE83" s="86"/>
      <c r="MCF83" s="86"/>
      <c r="MCG83" s="86"/>
      <c r="MCH83" s="86"/>
      <c r="MCI83" s="86"/>
      <c r="MCJ83" s="86"/>
      <c r="MCK83" s="86"/>
      <c r="MCL83" s="86"/>
      <c r="MCM83" s="86"/>
      <c r="MCN83" s="86"/>
      <c r="MCO83" s="86"/>
      <c r="MCP83" s="86"/>
      <c r="MCQ83" s="86"/>
      <c r="MCR83" s="86"/>
      <c r="MCS83" s="86"/>
      <c r="MCT83" s="86"/>
      <c r="MCU83" s="86"/>
      <c r="MCV83" s="86"/>
      <c r="MCW83" s="86"/>
      <c r="MCX83" s="86"/>
      <c r="MCY83" s="86"/>
      <c r="MCZ83" s="86"/>
      <c r="MDA83" s="86"/>
      <c r="MDB83" s="86"/>
      <c r="MDC83" s="86"/>
      <c r="MDD83" s="86"/>
      <c r="MDE83" s="86"/>
      <c r="MDF83" s="86"/>
      <c r="MDG83" s="86"/>
      <c r="MDH83" s="86"/>
      <c r="MDI83" s="86"/>
      <c r="MDJ83" s="86"/>
      <c r="MDK83" s="86"/>
      <c r="MDL83" s="86"/>
      <c r="MDM83" s="86"/>
      <c r="MDN83" s="86"/>
      <c r="MDO83" s="86"/>
      <c r="MDP83" s="86"/>
      <c r="MDQ83" s="86"/>
      <c r="MDR83" s="86"/>
      <c r="MDS83" s="86"/>
      <c r="MDT83" s="86"/>
      <c r="MDU83" s="86"/>
      <c r="MDV83" s="86"/>
      <c r="MDW83" s="86"/>
      <c r="MDX83" s="86"/>
      <c r="MDY83" s="86"/>
      <c r="MDZ83" s="86"/>
      <c r="MEA83" s="86"/>
      <c r="MEB83" s="86"/>
      <c r="MEC83" s="86"/>
      <c r="MED83" s="86"/>
      <c r="MEE83" s="86"/>
      <c r="MEF83" s="86"/>
      <c r="MEG83" s="86"/>
      <c r="MEH83" s="86"/>
      <c r="MEI83" s="86"/>
      <c r="MEJ83" s="86"/>
      <c r="MEK83" s="86"/>
      <c r="MEL83" s="86"/>
      <c r="MEM83" s="86"/>
      <c r="MEN83" s="86"/>
      <c r="MEO83" s="86"/>
      <c r="MEP83" s="86"/>
      <c r="MEQ83" s="86"/>
      <c r="MER83" s="86"/>
      <c r="MES83" s="86"/>
      <c r="MET83" s="86"/>
      <c r="MEU83" s="86"/>
      <c r="MEV83" s="86"/>
      <c r="MEW83" s="86"/>
      <c r="MEX83" s="86"/>
      <c r="MEY83" s="86"/>
      <c r="MEZ83" s="86"/>
      <c r="MFA83" s="86"/>
      <c r="MFB83" s="86"/>
      <c r="MFC83" s="86"/>
      <c r="MFD83" s="86"/>
      <c r="MFE83" s="86"/>
      <c r="MFF83" s="86"/>
      <c r="MFG83" s="86"/>
      <c r="MFH83" s="86"/>
      <c r="MFI83" s="86"/>
      <c r="MFJ83" s="86"/>
      <c r="MFK83" s="86"/>
      <c r="MFL83" s="86"/>
      <c r="MFM83" s="86"/>
      <c r="MFN83" s="86"/>
      <c r="MFO83" s="86"/>
      <c r="MFP83" s="86"/>
      <c r="MFQ83" s="86"/>
      <c r="MFR83" s="86"/>
      <c r="MFS83" s="86"/>
      <c r="MFT83" s="86"/>
      <c r="MFU83" s="86"/>
      <c r="MFV83" s="86"/>
      <c r="MFW83" s="86"/>
      <c r="MFX83" s="86"/>
      <c r="MFY83" s="86"/>
      <c r="MFZ83" s="86"/>
      <c r="MGA83" s="86"/>
      <c r="MGB83" s="86"/>
      <c r="MGC83" s="86"/>
      <c r="MGD83" s="86"/>
      <c r="MGE83" s="86"/>
      <c r="MGF83" s="86"/>
      <c r="MGG83" s="86"/>
      <c r="MGH83" s="86"/>
      <c r="MGI83" s="86"/>
      <c r="MGJ83" s="86"/>
      <c r="MGK83" s="86"/>
      <c r="MGL83" s="86"/>
      <c r="MGM83" s="86"/>
      <c r="MGN83" s="86"/>
      <c r="MGO83" s="86"/>
      <c r="MGP83" s="86"/>
      <c r="MGQ83" s="86"/>
      <c r="MGR83" s="86"/>
      <c r="MGS83" s="86"/>
      <c r="MGT83" s="86"/>
      <c r="MGU83" s="86"/>
      <c r="MGV83" s="86"/>
      <c r="MGW83" s="86"/>
      <c r="MGX83" s="86"/>
      <c r="MGY83" s="86"/>
      <c r="MGZ83" s="86"/>
      <c r="MHA83" s="86"/>
      <c r="MHB83" s="86"/>
      <c r="MHC83" s="86"/>
      <c r="MHD83" s="86"/>
      <c r="MHE83" s="86"/>
      <c r="MHF83" s="86"/>
      <c r="MHG83" s="86"/>
      <c r="MHH83" s="86"/>
      <c r="MHI83" s="86"/>
      <c r="MHJ83" s="86"/>
      <c r="MHK83" s="86"/>
      <c r="MHL83" s="86"/>
      <c r="MHM83" s="86"/>
      <c r="MHN83" s="86"/>
      <c r="MHO83" s="86"/>
      <c r="MHP83" s="86"/>
      <c r="MHQ83" s="86"/>
      <c r="MHR83" s="86"/>
      <c r="MHS83" s="86"/>
      <c r="MHT83" s="86"/>
      <c r="MHU83" s="86"/>
      <c r="MHV83" s="86"/>
      <c r="MHW83" s="86"/>
      <c r="MHX83" s="86"/>
      <c r="MHY83" s="86"/>
      <c r="MHZ83" s="86"/>
      <c r="MIA83" s="86"/>
      <c r="MIB83" s="86"/>
      <c r="MIC83" s="86"/>
      <c r="MID83" s="86"/>
      <c r="MIE83" s="86"/>
      <c r="MIF83" s="86"/>
      <c r="MIG83" s="86"/>
      <c r="MIH83" s="86"/>
      <c r="MII83" s="86"/>
      <c r="MIJ83" s="86"/>
      <c r="MIK83" s="86"/>
      <c r="MIL83" s="86"/>
      <c r="MIM83" s="86"/>
      <c r="MIN83" s="86"/>
      <c r="MIO83" s="86"/>
      <c r="MIP83" s="86"/>
      <c r="MIQ83" s="86"/>
      <c r="MIR83" s="86"/>
      <c r="MIS83" s="86"/>
      <c r="MIT83" s="86"/>
      <c r="MIU83" s="86"/>
      <c r="MIV83" s="86"/>
      <c r="MIW83" s="86"/>
      <c r="MIX83" s="86"/>
      <c r="MIY83" s="86"/>
      <c r="MIZ83" s="86"/>
      <c r="MJA83" s="86"/>
      <c r="MJB83" s="86"/>
      <c r="MJC83" s="86"/>
      <c r="MJD83" s="86"/>
      <c r="MJE83" s="86"/>
      <c r="MJF83" s="86"/>
      <c r="MJG83" s="86"/>
      <c r="MJH83" s="86"/>
      <c r="MJI83" s="86"/>
      <c r="MJJ83" s="86"/>
      <c r="MJK83" s="86"/>
      <c r="MJL83" s="86"/>
      <c r="MJM83" s="86"/>
      <c r="MJN83" s="86"/>
      <c r="MJO83" s="86"/>
      <c r="MJP83" s="86"/>
      <c r="MJQ83" s="86"/>
      <c r="MJR83" s="86"/>
      <c r="MJS83" s="86"/>
      <c r="MJT83" s="86"/>
      <c r="MJU83" s="86"/>
      <c r="MJV83" s="86"/>
      <c r="MJW83" s="86"/>
      <c r="MJX83" s="86"/>
      <c r="MJY83" s="86"/>
      <c r="MJZ83" s="86"/>
      <c r="MKA83" s="86"/>
      <c r="MKB83" s="86"/>
      <c r="MKC83" s="86"/>
      <c r="MKD83" s="86"/>
      <c r="MKE83" s="86"/>
      <c r="MKF83" s="86"/>
      <c r="MKG83" s="86"/>
      <c r="MKH83" s="86"/>
      <c r="MKI83" s="86"/>
      <c r="MKJ83" s="86"/>
      <c r="MKK83" s="86"/>
      <c r="MKL83" s="86"/>
      <c r="MKM83" s="86"/>
      <c r="MKN83" s="86"/>
      <c r="MKO83" s="86"/>
      <c r="MKP83" s="86"/>
      <c r="MKQ83" s="86"/>
      <c r="MKR83" s="86"/>
      <c r="MKS83" s="86"/>
      <c r="MKT83" s="86"/>
      <c r="MKU83" s="86"/>
      <c r="MKV83" s="86"/>
      <c r="MKW83" s="86"/>
      <c r="MKX83" s="86"/>
      <c r="MKY83" s="86"/>
      <c r="MKZ83" s="86"/>
      <c r="MLA83" s="86"/>
      <c r="MLB83" s="86"/>
      <c r="MLC83" s="86"/>
      <c r="MLD83" s="86"/>
      <c r="MLE83" s="86"/>
      <c r="MLF83" s="86"/>
      <c r="MLG83" s="86"/>
      <c r="MLH83" s="86"/>
      <c r="MLI83" s="86"/>
      <c r="MLJ83" s="86"/>
      <c r="MLK83" s="86"/>
      <c r="MLL83" s="86"/>
      <c r="MLM83" s="86"/>
      <c r="MLN83" s="86"/>
      <c r="MLO83" s="86"/>
      <c r="MLP83" s="86"/>
      <c r="MLQ83" s="86"/>
      <c r="MLR83" s="86"/>
      <c r="MLS83" s="86"/>
      <c r="MLT83" s="86"/>
      <c r="MLU83" s="86"/>
      <c r="MLV83" s="86"/>
      <c r="MLW83" s="86"/>
      <c r="MLX83" s="86"/>
      <c r="MLY83" s="86"/>
      <c r="MLZ83" s="86"/>
      <c r="MMA83" s="86"/>
      <c r="MMB83" s="86"/>
      <c r="MMC83" s="86"/>
      <c r="MMD83" s="86"/>
      <c r="MME83" s="86"/>
      <c r="MMF83" s="86"/>
      <c r="MMG83" s="86"/>
      <c r="MMH83" s="86"/>
      <c r="MMI83" s="86"/>
      <c r="MMJ83" s="86"/>
      <c r="MMK83" s="86"/>
      <c r="MML83" s="86"/>
      <c r="MMM83" s="86"/>
      <c r="MMN83" s="86"/>
      <c r="MMO83" s="86"/>
      <c r="MMP83" s="86"/>
      <c r="MMQ83" s="86"/>
      <c r="MMR83" s="86"/>
      <c r="MMS83" s="86"/>
      <c r="MMT83" s="86"/>
      <c r="MMU83" s="86"/>
      <c r="MMV83" s="86"/>
      <c r="MMW83" s="86"/>
      <c r="MMX83" s="86"/>
      <c r="MMY83" s="86"/>
      <c r="MMZ83" s="86"/>
      <c r="MNA83" s="86"/>
      <c r="MNB83" s="86"/>
      <c r="MNC83" s="86"/>
      <c r="MND83" s="86"/>
      <c r="MNE83" s="86"/>
      <c r="MNF83" s="86"/>
      <c r="MNG83" s="86"/>
      <c r="MNH83" s="86"/>
      <c r="MNI83" s="86"/>
      <c r="MNJ83" s="86"/>
      <c r="MNK83" s="86"/>
      <c r="MNL83" s="86"/>
      <c r="MNM83" s="86"/>
      <c r="MNN83" s="86"/>
      <c r="MNO83" s="86"/>
      <c r="MNP83" s="86"/>
      <c r="MNQ83" s="86"/>
      <c r="MNR83" s="86"/>
      <c r="MNS83" s="86"/>
      <c r="MNT83" s="86"/>
      <c r="MNU83" s="86"/>
      <c r="MNV83" s="86"/>
      <c r="MNW83" s="86"/>
      <c r="MNX83" s="86"/>
      <c r="MNY83" s="86"/>
      <c r="MNZ83" s="86"/>
      <c r="MOA83" s="86"/>
      <c r="MOB83" s="86"/>
      <c r="MOC83" s="86"/>
      <c r="MOD83" s="86"/>
      <c r="MOE83" s="86"/>
      <c r="MOF83" s="86"/>
      <c r="MOG83" s="86"/>
      <c r="MOH83" s="86"/>
      <c r="MOI83" s="86"/>
      <c r="MOJ83" s="86"/>
      <c r="MOK83" s="86"/>
      <c r="MOL83" s="86"/>
      <c r="MOM83" s="86"/>
      <c r="MON83" s="86"/>
      <c r="MOO83" s="86"/>
      <c r="MOP83" s="86"/>
      <c r="MOQ83" s="86"/>
      <c r="MOR83" s="86"/>
      <c r="MOS83" s="86"/>
      <c r="MOT83" s="86"/>
      <c r="MOU83" s="86"/>
      <c r="MOV83" s="86"/>
      <c r="MOW83" s="86"/>
      <c r="MOX83" s="86"/>
      <c r="MOY83" s="86"/>
      <c r="MOZ83" s="86"/>
      <c r="MPA83" s="86"/>
      <c r="MPB83" s="86"/>
      <c r="MPC83" s="86"/>
      <c r="MPD83" s="86"/>
      <c r="MPE83" s="86"/>
      <c r="MPF83" s="86"/>
      <c r="MPG83" s="86"/>
      <c r="MPH83" s="86"/>
      <c r="MPI83" s="86"/>
      <c r="MPJ83" s="86"/>
      <c r="MPK83" s="86"/>
      <c r="MPL83" s="86"/>
      <c r="MPM83" s="86"/>
      <c r="MPN83" s="86"/>
      <c r="MPO83" s="86"/>
      <c r="MPP83" s="86"/>
      <c r="MPQ83" s="86"/>
      <c r="MPR83" s="86"/>
      <c r="MPS83" s="86"/>
      <c r="MPT83" s="86"/>
      <c r="MPU83" s="86"/>
      <c r="MPV83" s="86"/>
      <c r="MPW83" s="86"/>
      <c r="MPX83" s="86"/>
      <c r="MPY83" s="86"/>
      <c r="MPZ83" s="86"/>
      <c r="MQA83" s="86"/>
      <c r="MQB83" s="86"/>
      <c r="MQC83" s="86"/>
      <c r="MQD83" s="86"/>
      <c r="MQE83" s="86"/>
      <c r="MQF83" s="86"/>
      <c r="MQG83" s="86"/>
      <c r="MQH83" s="86"/>
      <c r="MQI83" s="86"/>
      <c r="MQJ83" s="86"/>
      <c r="MQK83" s="86"/>
      <c r="MQL83" s="86"/>
      <c r="MQM83" s="86"/>
      <c r="MQN83" s="86"/>
      <c r="MQO83" s="86"/>
      <c r="MQP83" s="86"/>
      <c r="MQQ83" s="86"/>
      <c r="MQR83" s="86"/>
      <c r="MQS83" s="86"/>
      <c r="MQT83" s="86"/>
      <c r="MQU83" s="86"/>
      <c r="MQV83" s="86"/>
      <c r="MQW83" s="86"/>
      <c r="MQX83" s="86"/>
      <c r="MQY83" s="86"/>
      <c r="MQZ83" s="86"/>
      <c r="MRA83" s="86"/>
      <c r="MRB83" s="86"/>
      <c r="MRC83" s="86"/>
      <c r="MRD83" s="86"/>
      <c r="MRE83" s="86"/>
      <c r="MRF83" s="86"/>
      <c r="MRG83" s="86"/>
      <c r="MRH83" s="86"/>
      <c r="MRI83" s="86"/>
      <c r="MRJ83" s="86"/>
      <c r="MRK83" s="86"/>
      <c r="MRL83" s="86"/>
      <c r="MRM83" s="86"/>
      <c r="MRN83" s="86"/>
      <c r="MRO83" s="86"/>
      <c r="MRP83" s="86"/>
      <c r="MRQ83" s="86"/>
      <c r="MRR83" s="86"/>
      <c r="MRS83" s="86"/>
      <c r="MRT83" s="86"/>
      <c r="MRU83" s="86"/>
      <c r="MRV83" s="86"/>
      <c r="MRW83" s="86"/>
      <c r="MRX83" s="86"/>
      <c r="MRY83" s="86"/>
      <c r="MRZ83" s="86"/>
      <c r="MSA83" s="86"/>
      <c r="MSB83" s="86"/>
      <c r="MSC83" s="86"/>
      <c r="MSD83" s="86"/>
      <c r="MSE83" s="86"/>
      <c r="MSF83" s="86"/>
      <c r="MSG83" s="86"/>
      <c r="MSH83" s="86"/>
      <c r="MSI83" s="86"/>
      <c r="MSJ83" s="86"/>
      <c r="MSK83" s="86"/>
      <c r="MSL83" s="86"/>
      <c r="MSM83" s="86"/>
      <c r="MSN83" s="86"/>
      <c r="MSO83" s="86"/>
      <c r="MSP83" s="86"/>
      <c r="MSQ83" s="86"/>
      <c r="MSR83" s="86"/>
      <c r="MSS83" s="86"/>
      <c r="MST83" s="86"/>
      <c r="MSU83" s="86"/>
      <c r="MSV83" s="86"/>
      <c r="MSW83" s="86"/>
      <c r="MSX83" s="86"/>
      <c r="MSY83" s="86"/>
      <c r="MSZ83" s="86"/>
      <c r="MTA83" s="86"/>
      <c r="MTB83" s="86"/>
      <c r="MTC83" s="86"/>
      <c r="MTD83" s="86"/>
      <c r="MTE83" s="86"/>
      <c r="MTF83" s="86"/>
      <c r="MTG83" s="86"/>
      <c r="MTH83" s="86"/>
      <c r="MTI83" s="86"/>
      <c r="MTJ83" s="86"/>
      <c r="MTK83" s="86"/>
      <c r="MTL83" s="86"/>
      <c r="MTM83" s="86"/>
      <c r="MTN83" s="86"/>
      <c r="MTO83" s="86"/>
      <c r="MTP83" s="86"/>
      <c r="MTQ83" s="86"/>
      <c r="MTR83" s="86"/>
      <c r="MTS83" s="86"/>
      <c r="MTT83" s="86"/>
      <c r="MTU83" s="86"/>
      <c r="MTV83" s="86"/>
      <c r="MTW83" s="86"/>
      <c r="MTX83" s="86"/>
      <c r="MTY83" s="86"/>
      <c r="MTZ83" s="86"/>
      <c r="MUA83" s="86"/>
      <c r="MUB83" s="86"/>
      <c r="MUC83" s="86"/>
      <c r="MUD83" s="86"/>
      <c r="MUE83" s="86"/>
      <c r="MUF83" s="86"/>
      <c r="MUG83" s="86"/>
      <c r="MUH83" s="86"/>
      <c r="MUI83" s="86"/>
      <c r="MUJ83" s="86"/>
      <c r="MUK83" s="86"/>
      <c r="MUL83" s="86"/>
      <c r="MUM83" s="86"/>
      <c r="MUN83" s="86"/>
      <c r="MUO83" s="86"/>
      <c r="MUP83" s="86"/>
      <c r="MUQ83" s="86"/>
      <c r="MUR83" s="86"/>
      <c r="MUS83" s="86"/>
      <c r="MUT83" s="86"/>
      <c r="MUU83" s="86"/>
      <c r="MUV83" s="86"/>
      <c r="MUW83" s="86"/>
      <c r="MUX83" s="86"/>
      <c r="MUY83" s="86"/>
      <c r="MUZ83" s="86"/>
      <c r="MVA83" s="86"/>
      <c r="MVB83" s="86"/>
      <c r="MVC83" s="86"/>
      <c r="MVD83" s="86"/>
      <c r="MVE83" s="86"/>
      <c r="MVF83" s="86"/>
      <c r="MVG83" s="86"/>
      <c r="MVH83" s="86"/>
      <c r="MVI83" s="86"/>
      <c r="MVJ83" s="86"/>
      <c r="MVK83" s="86"/>
      <c r="MVL83" s="86"/>
      <c r="MVM83" s="86"/>
      <c r="MVN83" s="86"/>
      <c r="MVO83" s="86"/>
      <c r="MVP83" s="86"/>
      <c r="MVQ83" s="86"/>
      <c r="MVR83" s="86"/>
      <c r="MVS83" s="86"/>
      <c r="MVT83" s="86"/>
      <c r="MVU83" s="86"/>
      <c r="MVV83" s="86"/>
      <c r="MVW83" s="86"/>
      <c r="MVX83" s="86"/>
      <c r="MVY83" s="86"/>
      <c r="MVZ83" s="86"/>
      <c r="MWA83" s="86"/>
      <c r="MWB83" s="86"/>
      <c r="MWC83" s="86"/>
      <c r="MWD83" s="86"/>
      <c r="MWE83" s="86"/>
      <c r="MWF83" s="86"/>
      <c r="MWG83" s="86"/>
      <c r="MWH83" s="86"/>
      <c r="MWI83" s="86"/>
      <c r="MWJ83" s="86"/>
      <c r="MWK83" s="86"/>
      <c r="MWL83" s="86"/>
      <c r="MWM83" s="86"/>
      <c r="MWN83" s="86"/>
      <c r="MWO83" s="86"/>
      <c r="MWP83" s="86"/>
      <c r="MWQ83" s="86"/>
      <c r="MWR83" s="86"/>
      <c r="MWS83" s="86"/>
      <c r="MWT83" s="86"/>
      <c r="MWU83" s="86"/>
      <c r="MWV83" s="86"/>
      <c r="MWW83" s="86"/>
      <c r="MWX83" s="86"/>
      <c r="MWY83" s="86"/>
      <c r="MWZ83" s="86"/>
      <c r="MXA83" s="86"/>
      <c r="MXB83" s="86"/>
      <c r="MXC83" s="86"/>
      <c r="MXD83" s="86"/>
      <c r="MXE83" s="86"/>
      <c r="MXF83" s="86"/>
      <c r="MXG83" s="86"/>
      <c r="MXH83" s="86"/>
      <c r="MXI83" s="86"/>
      <c r="MXJ83" s="86"/>
      <c r="MXK83" s="86"/>
      <c r="MXL83" s="86"/>
      <c r="MXM83" s="86"/>
      <c r="MXN83" s="86"/>
      <c r="MXO83" s="86"/>
      <c r="MXP83" s="86"/>
      <c r="MXQ83" s="86"/>
      <c r="MXR83" s="86"/>
      <c r="MXS83" s="86"/>
      <c r="MXT83" s="86"/>
      <c r="MXU83" s="86"/>
      <c r="MXV83" s="86"/>
      <c r="MXW83" s="86"/>
      <c r="MXX83" s="86"/>
      <c r="MXY83" s="86"/>
      <c r="MXZ83" s="86"/>
      <c r="MYA83" s="86"/>
      <c r="MYB83" s="86"/>
      <c r="MYC83" s="86"/>
      <c r="MYD83" s="86"/>
      <c r="MYE83" s="86"/>
      <c r="MYF83" s="86"/>
      <c r="MYG83" s="86"/>
      <c r="MYH83" s="86"/>
      <c r="MYI83" s="86"/>
      <c r="MYJ83" s="86"/>
      <c r="MYK83" s="86"/>
      <c r="MYL83" s="86"/>
      <c r="MYM83" s="86"/>
      <c r="MYN83" s="86"/>
      <c r="MYO83" s="86"/>
      <c r="MYP83" s="86"/>
      <c r="MYQ83" s="86"/>
      <c r="MYR83" s="86"/>
      <c r="MYS83" s="86"/>
      <c r="MYT83" s="86"/>
      <c r="MYU83" s="86"/>
      <c r="MYV83" s="86"/>
      <c r="MYW83" s="86"/>
      <c r="MYX83" s="86"/>
      <c r="MYY83" s="86"/>
      <c r="MYZ83" s="86"/>
      <c r="MZA83" s="86"/>
      <c r="MZB83" s="86"/>
      <c r="MZC83" s="86"/>
      <c r="MZD83" s="86"/>
      <c r="MZE83" s="86"/>
      <c r="MZF83" s="86"/>
      <c r="MZG83" s="86"/>
      <c r="MZH83" s="86"/>
      <c r="MZI83" s="86"/>
      <c r="MZJ83" s="86"/>
      <c r="MZK83" s="86"/>
      <c r="MZL83" s="86"/>
      <c r="MZM83" s="86"/>
      <c r="MZN83" s="86"/>
      <c r="MZO83" s="86"/>
      <c r="MZP83" s="86"/>
      <c r="MZQ83" s="86"/>
      <c r="MZR83" s="86"/>
      <c r="MZS83" s="86"/>
      <c r="MZT83" s="86"/>
      <c r="MZU83" s="86"/>
      <c r="MZV83" s="86"/>
      <c r="MZW83" s="86"/>
      <c r="MZX83" s="86"/>
      <c r="MZY83" s="86"/>
      <c r="MZZ83" s="86"/>
      <c r="NAA83" s="86"/>
      <c r="NAB83" s="86"/>
      <c r="NAC83" s="86"/>
      <c r="NAD83" s="86"/>
      <c r="NAE83" s="86"/>
      <c r="NAF83" s="86"/>
      <c r="NAG83" s="86"/>
      <c r="NAH83" s="86"/>
      <c r="NAI83" s="86"/>
      <c r="NAJ83" s="86"/>
      <c r="NAK83" s="86"/>
      <c r="NAL83" s="86"/>
      <c r="NAM83" s="86"/>
      <c r="NAN83" s="86"/>
      <c r="NAO83" s="86"/>
      <c r="NAP83" s="86"/>
      <c r="NAQ83" s="86"/>
      <c r="NAR83" s="86"/>
      <c r="NAS83" s="86"/>
      <c r="NAT83" s="86"/>
      <c r="NAU83" s="86"/>
      <c r="NAV83" s="86"/>
      <c r="NAW83" s="86"/>
      <c r="NAX83" s="86"/>
      <c r="NAY83" s="86"/>
      <c r="NAZ83" s="86"/>
      <c r="NBA83" s="86"/>
      <c r="NBB83" s="86"/>
      <c r="NBC83" s="86"/>
      <c r="NBD83" s="86"/>
      <c r="NBE83" s="86"/>
      <c r="NBF83" s="86"/>
      <c r="NBG83" s="86"/>
      <c r="NBH83" s="86"/>
      <c r="NBI83" s="86"/>
      <c r="NBJ83" s="86"/>
      <c r="NBK83" s="86"/>
      <c r="NBL83" s="86"/>
      <c r="NBM83" s="86"/>
      <c r="NBN83" s="86"/>
      <c r="NBO83" s="86"/>
      <c r="NBP83" s="86"/>
      <c r="NBQ83" s="86"/>
      <c r="NBR83" s="86"/>
      <c r="NBS83" s="86"/>
      <c r="NBT83" s="86"/>
      <c r="NBU83" s="86"/>
      <c r="NBV83" s="86"/>
      <c r="NBW83" s="86"/>
      <c r="NBX83" s="86"/>
      <c r="NBY83" s="86"/>
      <c r="NBZ83" s="86"/>
      <c r="NCA83" s="86"/>
      <c r="NCB83" s="86"/>
      <c r="NCC83" s="86"/>
      <c r="NCD83" s="86"/>
      <c r="NCE83" s="86"/>
      <c r="NCF83" s="86"/>
      <c r="NCG83" s="86"/>
      <c r="NCH83" s="86"/>
      <c r="NCI83" s="86"/>
      <c r="NCJ83" s="86"/>
      <c r="NCK83" s="86"/>
      <c r="NCL83" s="86"/>
      <c r="NCM83" s="86"/>
      <c r="NCN83" s="86"/>
      <c r="NCO83" s="86"/>
      <c r="NCP83" s="86"/>
      <c r="NCQ83" s="86"/>
      <c r="NCR83" s="86"/>
      <c r="NCS83" s="86"/>
      <c r="NCT83" s="86"/>
      <c r="NCU83" s="86"/>
      <c r="NCV83" s="86"/>
      <c r="NCW83" s="86"/>
      <c r="NCX83" s="86"/>
      <c r="NCY83" s="86"/>
      <c r="NCZ83" s="86"/>
      <c r="NDA83" s="86"/>
      <c r="NDB83" s="86"/>
      <c r="NDC83" s="86"/>
      <c r="NDD83" s="86"/>
      <c r="NDE83" s="86"/>
      <c r="NDF83" s="86"/>
      <c r="NDG83" s="86"/>
      <c r="NDH83" s="86"/>
      <c r="NDI83" s="86"/>
      <c r="NDJ83" s="86"/>
      <c r="NDK83" s="86"/>
      <c r="NDL83" s="86"/>
      <c r="NDM83" s="86"/>
      <c r="NDN83" s="86"/>
      <c r="NDO83" s="86"/>
      <c r="NDP83" s="86"/>
      <c r="NDQ83" s="86"/>
      <c r="NDR83" s="86"/>
      <c r="NDS83" s="86"/>
      <c r="NDT83" s="86"/>
      <c r="NDU83" s="86"/>
      <c r="NDV83" s="86"/>
      <c r="NDW83" s="86"/>
      <c r="NDX83" s="86"/>
      <c r="NDY83" s="86"/>
      <c r="NDZ83" s="86"/>
      <c r="NEA83" s="86"/>
      <c r="NEB83" s="86"/>
      <c r="NEC83" s="86"/>
      <c r="NED83" s="86"/>
      <c r="NEE83" s="86"/>
      <c r="NEF83" s="86"/>
      <c r="NEG83" s="86"/>
      <c r="NEH83" s="86"/>
      <c r="NEI83" s="86"/>
      <c r="NEJ83" s="86"/>
      <c r="NEK83" s="86"/>
      <c r="NEL83" s="86"/>
      <c r="NEM83" s="86"/>
      <c r="NEN83" s="86"/>
      <c r="NEO83" s="86"/>
      <c r="NEP83" s="86"/>
      <c r="NEQ83" s="86"/>
      <c r="NER83" s="86"/>
      <c r="NES83" s="86"/>
      <c r="NET83" s="86"/>
      <c r="NEU83" s="86"/>
      <c r="NEV83" s="86"/>
      <c r="NEW83" s="86"/>
      <c r="NEX83" s="86"/>
      <c r="NEY83" s="86"/>
      <c r="NEZ83" s="86"/>
      <c r="NFA83" s="86"/>
      <c r="NFB83" s="86"/>
      <c r="NFC83" s="86"/>
      <c r="NFD83" s="86"/>
      <c r="NFE83" s="86"/>
      <c r="NFF83" s="86"/>
      <c r="NFG83" s="86"/>
      <c r="NFH83" s="86"/>
      <c r="NFI83" s="86"/>
      <c r="NFJ83" s="86"/>
      <c r="NFK83" s="86"/>
      <c r="NFL83" s="86"/>
      <c r="NFM83" s="86"/>
      <c r="NFN83" s="86"/>
      <c r="NFO83" s="86"/>
      <c r="NFP83" s="86"/>
      <c r="NFQ83" s="86"/>
      <c r="NFR83" s="86"/>
      <c r="NFS83" s="86"/>
      <c r="NFT83" s="86"/>
      <c r="NFU83" s="86"/>
      <c r="NFV83" s="86"/>
      <c r="NFW83" s="86"/>
      <c r="NFX83" s="86"/>
      <c r="NFY83" s="86"/>
      <c r="NFZ83" s="86"/>
      <c r="NGA83" s="86"/>
      <c r="NGB83" s="86"/>
      <c r="NGC83" s="86"/>
      <c r="NGD83" s="86"/>
      <c r="NGE83" s="86"/>
      <c r="NGF83" s="86"/>
      <c r="NGG83" s="86"/>
      <c r="NGH83" s="86"/>
      <c r="NGI83" s="86"/>
      <c r="NGJ83" s="86"/>
      <c r="NGK83" s="86"/>
      <c r="NGL83" s="86"/>
      <c r="NGM83" s="86"/>
      <c r="NGN83" s="86"/>
      <c r="NGO83" s="86"/>
      <c r="NGP83" s="86"/>
      <c r="NGQ83" s="86"/>
      <c r="NGR83" s="86"/>
      <c r="NGS83" s="86"/>
      <c r="NGT83" s="86"/>
      <c r="NGU83" s="86"/>
      <c r="NGV83" s="86"/>
      <c r="NGW83" s="86"/>
      <c r="NGX83" s="86"/>
      <c r="NGY83" s="86"/>
      <c r="NGZ83" s="86"/>
      <c r="NHA83" s="86"/>
      <c r="NHB83" s="86"/>
      <c r="NHC83" s="86"/>
      <c r="NHD83" s="86"/>
      <c r="NHE83" s="86"/>
      <c r="NHF83" s="86"/>
      <c r="NHG83" s="86"/>
      <c r="NHH83" s="86"/>
      <c r="NHI83" s="86"/>
      <c r="NHJ83" s="86"/>
      <c r="NHK83" s="86"/>
      <c r="NHL83" s="86"/>
      <c r="NHM83" s="86"/>
      <c r="NHN83" s="86"/>
      <c r="NHO83" s="86"/>
      <c r="NHP83" s="86"/>
      <c r="NHQ83" s="86"/>
      <c r="NHR83" s="86"/>
      <c r="NHS83" s="86"/>
      <c r="NHT83" s="86"/>
      <c r="NHU83" s="86"/>
      <c r="NHV83" s="86"/>
      <c r="NHW83" s="86"/>
      <c r="NHX83" s="86"/>
      <c r="NHY83" s="86"/>
      <c r="NHZ83" s="86"/>
      <c r="NIA83" s="86"/>
      <c r="NIB83" s="86"/>
      <c r="NIC83" s="86"/>
      <c r="NID83" s="86"/>
      <c r="NIE83" s="86"/>
      <c r="NIF83" s="86"/>
      <c r="NIG83" s="86"/>
      <c r="NIH83" s="86"/>
      <c r="NII83" s="86"/>
      <c r="NIJ83" s="86"/>
      <c r="NIK83" s="86"/>
      <c r="NIL83" s="86"/>
      <c r="NIM83" s="86"/>
      <c r="NIN83" s="86"/>
      <c r="NIO83" s="86"/>
      <c r="NIP83" s="86"/>
      <c r="NIQ83" s="86"/>
      <c r="NIR83" s="86"/>
      <c r="NIS83" s="86"/>
      <c r="NIT83" s="86"/>
      <c r="NIU83" s="86"/>
      <c r="NIV83" s="86"/>
      <c r="NIW83" s="86"/>
      <c r="NIX83" s="86"/>
      <c r="NIY83" s="86"/>
      <c r="NIZ83" s="86"/>
      <c r="NJA83" s="86"/>
      <c r="NJB83" s="86"/>
      <c r="NJC83" s="86"/>
      <c r="NJD83" s="86"/>
      <c r="NJE83" s="86"/>
      <c r="NJF83" s="86"/>
      <c r="NJG83" s="86"/>
      <c r="NJH83" s="86"/>
      <c r="NJI83" s="86"/>
      <c r="NJJ83" s="86"/>
      <c r="NJK83" s="86"/>
      <c r="NJL83" s="86"/>
      <c r="NJM83" s="86"/>
      <c r="NJN83" s="86"/>
      <c r="NJO83" s="86"/>
      <c r="NJP83" s="86"/>
      <c r="NJQ83" s="86"/>
      <c r="NJR83" s="86"/>
      <c r="NJS83" s="86"/>
      <c r="NJT83" s="86"/>
      <c r="NJU83" s="86"/>
      <c r="NJV83" s="86"/>
      <c r="NJW83" s="86"/>
      <c r="NJX83" s="86"/>
      <c r="NJY83" s="86"/>
      <c r="NJZ83" s="86"/>
      <c r="NKA83" s="86"/>
      <c r="NKB83" s="86"/>
      <c r="NKC83" s="86"/>
      <c r="NKD83" s="86"/>
      <c r="NKE83" s="86"/>
      <c r="NKF83" s="86"/>
      <c r="NKG83" s="86"/>
      <c r="NKH83" s="86"/>
      <c r="NKI83" s="86"/>
      <c r="NKJ83" s="86"/>
      <c r="NKK83" s="86"/>
      <c r="NKL83" s="86"/>
      <c r="NKM83" s="86"/>
      <c r="NKN83" s="86"/>
      <c r="NKO83" s="86"/>
      <c r="NKP83" s="86"/>
      <c r="NKQ83" s="86"/>
      <c r="NKR83" s="86"/>
      <c r="NKS83" s="86"/>
      <c r="NKT83" s="86"/>
      <c r="NKU83" s="86"/>
      <c r="NKV83" s="86"/>
      <c r="NKW83" s="86"/>
      <c r="NKX83" s="86"/>
      <c r="NKY83" s="86"/>
      <c r="NKZ83" s="86"/>
      <c r="NLA83" s="86"/>
      <c r="NLB83" s="86"/>
      <c r="NLC83" s="86"/>
      <c r="NLD83" s="86"/>
      <c r="NLE83" s="86"/>
      <c r="NLF83" s="86"/>
      <c r="NLG83" s="86"/>
      <c r="NLH83" s="86"/>
      <c r="NLI83" s="86"/>
      <c r="NLJ83" s="86"/>
      <c r="NLK83" s="86"/>
      <c r="NLL83" s="86"/>
      <c r="NLM83" s="86"/>
      <c r="NLN83" s="86"/>
      <c r="NLO83" s="86"/>
      <c r="NLP83" s="86"/>
      <c r="NLQ83" s="86"/>
      <c r="NLR83" s="86"/>
      <c r="NLS83" s="86"/>
      <c r="NLT83" s="86"/>
      <c r="NLU83" s="86"/>
      <c r="NLV83" s="86"/>
      <c r="NLW83" s="86"/>
      <c r="NLX83" s="86"/>
      <c r="NLY83" s="86"/>
      <c r="NLZ83" s="86"/>
      <c r="NMA83" s="86"/>
      <c r="NMB83" s="86"/>
      <c r="NMC83" s="86"/>
      <c r="NMD83" s="86"/>
      <c r="NME83" s="86"/>
      <c r="NMF83" s="86"/>
      <c r="NMG83" s="86"/>
      <c r="NMH83" s="86"/>
      <c r="NMI83" s="86"/>
      <c r="NMJ83" s="86"/>
      <c r="NMK83" s="86"/>
      <c r="NML83" s="86"/>
      <c r="NMM83" s="86"/>
      <c r="NMN83" s="86"/>
      <c r="NMO83" s="86"/>
      <c r="NMP83" s="86"/>
      <c r="NMQ83" s="86"/>
      <c r="NMR83" s="86"/>
      <c r="NMS83" s="86"/>
      <c r="NMT83" s="86"/>
      <c r="NMU83" s="86"/>
      <c r="NMV83" s="86"/>
      <c r="NMW83" s="86"/>
      <c r="NMX83" s="86"/>
      <c r="NMY83" s="86"/>
      <c r="NMZ83" s="86"/>
      <c r="NNA83" s="86"/>
      <c r="NNB83" s="86"/>
      <c r="NNC83" s="86"/>
      <c r="NND83" s="86"/>
      <c r="NNE83" s="86"/>
      <c r="NNF83" s="86"/>
      <c r="NNG83" s="86"/>
      <c r="NNH83" s="86"/>
      <c r="NNI83" s="86"/>
      <c r="NNJ83" s="86"/>
      <c r="NNK83" s="86"/>
      <c r="NNL83" s="86"/>
      <c r="NNM83" s="86"/>
      <c r="NNN83" s="86"/>
      <c r="NNO83" s="86"/>
      <c r="NNP83" s="86"/>
      <c r="NNQ83" s="86"/>
      <c r="NNR83" s="86"/>
      <c r="NNS83" s="86"/>
      <c r="NNT83" s="86"/>
      <c r="NNU83" s="86"/>
      <c r="NNV83" s="86"/>
      <c r="NNW83" s="86"/>
      <c r="NNX83" s="86"/>
      <c r="NNY83" s="86"/>
      <c r="NNZ83" s="86"/>
      <c r="NOA83" s="86"/>
      <c r="NOB83" s="86"/>
      <c r="NOC83" s="86"/>
      <c r="NOD83" s="86"/>
      <c r="NOE83" s="86"/>
      <c r="NOF83" s="86"/>
      <c r="NOG83" s="86"/>
      <c r="NOH83" s="86"/>
      <c r="NOI83" s="86"/>
      <c r="NOJ83" s="86"/>
      <c r="NOK83" s="86"/>
      <c r="NOL83" s="86"/>
      <c r="NOM83" s="86"/>
      <c r="NON83" s="86"/>
      <c r="NOO83" s="86"/>
      <c r="NOP83" s="86"/>
      <c r="NOQ83" s="86"/>
      <c r="NOR83" s="86"/>
      <c r="NOS83" s="86"/>
      <c r="NOT83" s="86"/>
      <c r="NOU83" s="86"/>
      <c r="NOV83" s="86"/>
      <c r="NOW83" s="86"/>
      <c r="NOX83" s="86"/>
      <c r="NOY83" s="86"/>
      <c r="NOZ83" s="86"/>
      <c r="NPA83" s="86"/>
      <c r="NPB83" s="86"/>
      <c r="NPC83" s="86"/>
      <c r="NPD83" s="86"/>
      <c r="NPE83" s="86"/>
      <c r="NPF83" s="86"/>
      <c r="NPG83" s="86"/>
      <c r="NPH83" s="86"/>
      <c r="NPI83" s="86"/>
      <c r="NPJ83" s="86"/>
      <c r="NPK83" s="86"/>
      <c r="NPL83" s="86"/>
      <c r="NPM83" s="86"/>
      <c r="NPN83" s="86"/>
      <c r="NPO83" s="86"/>
      <c r="NPP83" s="86"/>
      <c r="NPQ83" s="86"/>
      <c r="NPR83" s="86"/>
      <c r="NPS83" s="86"/>
      <c r="NPT83" s="86"/>
      <c r="NPU83" s="86"/>
      <c r="NPV83" s="86"/>
      <c r="NPW83" s="86"/>
      <c r="NPX83" s="86"/>
      <c r="NPY83" s="86"/>
      <c r="NPZ83" s="86"/>
      <c r="NQA83" s="86"/>
      <c r="NQB83" s="86"/>
      <c r="NQC83" s="86"/>
      <c r="NQD83" s="86"/>
      <c r="NQE83" s="86"/>
      <c r="NQF83" s="86"/>
      <c r="NQG83" s="86"/>
      <c r="NQH83" s="86"/>
      <c r="NQI83" s="86"/>
      <c r="NQJ83" s="86"/>
      <c r="NQK83" s="86"/>
      <c r="NQL83" s="86"/>
      <c r="NQM83" s="86"/>
      <c r="NQN83" s="86"/>
      <c r="NQO83" s="86"/>
      <c r="NQP83" s="86"/>
      <c r="NQQ83" s="86"/>
      <c r="NQR83" s="86"/>
      <c r="NQS83" s="86"/>
      <c r="NQT83" s="86"/>
      <c r="NQU83" s="86"/>
      <c r="NQV83" s="86"/>
      <c r="NQW83" s="86"/>
      <c r="NQX83" s="86"/>
      <c r="NQY83" s="86"/>
      <c r="NQZ83" s="86"/>
      <c r="NRA83" s="86"/>
      <c r="NRB83" s="86"/>
      <c r="NRC83" s="86"/>
      <c r="NRD83" s="86"/>
      <c r="NRE83" s="86"/>
      <c r="NRF83" s="86"/>
      <c r="NRG83" s="86"/>
      <c r="NRH83" s="86"/>
      <c r="NRI83" s="86"/>
      <c r="NRJ83" s="86"/>
      <c r="NRK83" s="86"/>
      <c r="NRL83" s="86"/>
      <c r="NRM83" s="86"/>
      <c r="NRN83" s="86"/>
      <c r="NRO83" s="86"/>
      <c r="NRP83" s="86"/>
      <c r="NRQ83" s="86"/>
      <c r="NRR83" s="86"/>
      <c r="NRS83" s="86"/>
      <c r="NRT83" s="86"/>
      <c r="NRU83" s="86"/>
      <c r="NRV83" s="86"/>
      <c r="NRW83" s="86"/>
      <c r="NRX83" s="86"/>
      <c r="NRY83" s="86"/>
      <c r="NRZ83" s="86"/>
      <c r="NSA83" s="86"/>
      <c r="NSB83" s="86"/>
      <c r="NSC83" s="86"/>
      <c r="NSD83" s="86"/>
      <c r="NSE83" s="86"/>
      <c r="NSF83" s="86"/>
      <c r="NSG83" s="86"/>
      <c r="NSH83" s="86"/>
      <c r="NSI83" s="86"/>
      <c r="NSJ83" s="86"/>
      <c r="NSK83" s="86"/>
      <c r="NSL83" s="86"/>
      <c r="NSM83" s="86"/>
      <c r="NSN83" s="86"/>
      <c r="NSO83" s="86"/>
      <c r="NSP83" s="86"/>
      <c r="NSQ83" s="86"/>
      <c r="NSR83" s="86"/>
      <c r="NSS83" s="86"/>
      <c r="NST83" s="86"/>
      <c r="NSU83" s="86"/>
      <c r="NSV83" s="86"/>
      <c r="NSW83" s="86"/>
      <c r="NSX83" s="86"/>
      <c r="NSY83" s="86"/>
      <c r="NSZ83" s="86"/>
      <c r="NTA83" s="86"/>
      <c r="NTB83" s="86"/>
      <c r="NTC83" s="86"/>
      <c r="NTD83" s="86"/>
      <c r="NTE83" s="86"/>
      <c r="NTF83" s="86"/>
      <c r="NTG83" s="86"/>
      <c r="NTH83" s="86"/>
      <c r="NTI83" s="86"/>
      <c r="NTJ83" s="86"/>
      <c r="NTK83" s="86"/>
      <c r="NTL83" s="86"/>
      <c r="NTM83" s="86"/>
      <c r="NTN83" s="86"/>
      <c r="NTO83" s="86"/>
      <c r="NTP83" s="86"/>
      <c r="NTQ83" s="86"/>
      <c r="NTR83" s="86"/>
      <c r="NTS83" s="86"/>
      <c r="NTT83" s="86"/>
      <c r="NTU83" s="86"/>
      <c r="NTV83" s="86"/>
      <c r="NTW83" s="86"/>
      <c r="NTX83" s="86"/>
      <c r="NTY83" s="86"/>
      <c r="NTZ83" s="86"/>
      <c r="NUA83" s="86"/>
      <c r="NUB83" s="86"/>
      <c r="NUC83" s="86"/>
      <c r="NUD83" s="86"/>
      <c r="NUE83" s="86"/>
      <c r="NUF83" s="86"/>
      <c r="NUG83" s="86"/>
      <c r="NUH83" s="86"/>
      <c r="NUI83" s="86"/>
      <c r="NUJ83" s="86"/>
      <c r="NUK83" s="86"/>
      <c r="NUL83" s="86"/>
      <c r="NUM83" s="86"/>
      <c r="NUN83" s="86"/>
      <c r="NUO83" s="86"/>
      <c r="NUP83" s="86"/>
      <c r="NUQ83" s="86"/>
      <c r="NUR83" s="86"/>
      <c r="NUS83" s="86"/>
      <c r="NUT83" s="86"/>
      <c r="NUU83" s="86"/>
      <c r="NUV83" s="86"/>
      <c r="NUW83" s="86"/>
      <c r="NUX83" s="86"/>
      <c r="NUY83" s="86"/>
      <c r="NUZ83" s="86"/>
      <c r="NVA83" s="86"/>
      <c r="NVB83" s="86"/>
      <c r="NVC83" s="86"/>
      <c r="NVD83" s="86"/>
      <c r="NVE83" s="86"/>
      <c r="NVF83" s="86"/>
      <c r="NVG83" s="86"/>
      <c r="NVH83" s="86"/>
      <c r="NVI83" s="86"/>
      <c r="NVJ83" s="86"/>
      <c r="NVK83" s="86"/>
      <c r="NVL83" s="86"/>
      <c r="NVM83" s="86"/>
      <c r="NVN83" s="86"/>
      <c r="NVO83" s="86"/>
      <c r="NVP83" s="86"/>
      <c r="NVQ83" s="86"/>
      <c r="NVR83" s="86"/>
      <c r="NVS83" s="86"/>
      <c r="NVT83" s="86"/>
      <c r="NVU83" s="86"/>
      <c r="NVV83" s="86"/>
      <c r="NVW83" s="86"/>
      <c r="NVX83" s="86"/>
      <c r="NVY83" s="86"/>
      <c r="NVZ83" s="86"/>
      <c r="NWA83" s="86"/>
      <c r="NWB83" s="86"/>
      <c r="NWC83" s="86"/>
      <c r="NWD83" s="86"/>
      <c r="NWE83" s="86"/>
      <c r="NWF83" s="86"/>
      <c r="NWG83" s="86"/>
      <c r="NWH83" s="86"/>
      <c r="NWI83" s="86"/>
      <c r="NWJ83" s="86"/>
      <c r="NWK83" s="86"/>
      <c r="NWL83" s="86"/>
      <c r="NWM83" s="86"/>
      <c r="NWN83" s="86"/>
      <c r="NWO83" s="86"/>
      <c r="NWP83" s="86"/>
      <c r="NWQ83" s="86"/>
      <c r="NWR83" s="86"/>
      <c r="NWS83" s="86"/>
      <c r="NWT83" s="86"/>
      <c r="NWU83" s="86"/>
      <c r="NWV83" s="86"/>
      <c r="NWW83" s="86"/>
      <c r="NWX83" s="86"/>
      <c r="NWY83" s="86"/>
      <c r="NWZ83" s="86"/>
      <c r="NXA83" s="86"/>
      <c r="NXB83" s="86"/>
      <c r="NXC83" s="86"/>
      <c r="NXD83" s="86"/>
      <c r="NXE83" s="86"/>
      <c r="NXF83" s="86"/>
      <c r="NXG83" s="86"/>
      <c r="NXH83" s="86"/>
      <c r="NXI83" s="86"/>
      <c r="NXJ83" s="86"/>
      <c r="NXK83" s="86"/>
      <c r="NXL83" s="86"/>
      <c r="NXM83" s="86"/>
      <c r="NXN83" s="86"/>
      <c r="NXO83" s="86"/>
      <c r="NXP83" s="86"/>
      <c r="NXQ83" s="86"/>
      <c r="NXR83" s="86"/>
      <c r="NXS83" s="86"/>
      <c r="NXT83" s="86"/>
      <c r="NXU83" s="86"/>
      <c r="NXV83" s="86"/>
      <c r="NXW83" s="86"/>
      <c r="NXX83" s="86"/>
      <c r="NXY83" s="86"/>
      <c r="NXZ83" s="86"/>
      <c r="NYA83" s="86"/>
      <c r="NYB83" s="86"/>
      <c r="NYC83" s="86"/>
      <c r="NYD83" s="86"/>
      <c r="NYE83" s="86"/>
      <c r="NYF83" s="86"/>
      <c r="NYG83" s="86"/>
      <c r="NYH83" s="86"/>
      <c r="NYI83" s="86"/>
      <c r="NYJ83" s="86"/>
      <c r="NYK83" s="86"/>
      <c r="NYL83" s="86"/>
      <c r="NYM83" s="86"/>
      <c r="NYN83" s="86"/>
      <c r="NYO83" s="86"/>
      <c r="NYP83" s="86"/>
      <c r="NYQ83" s="86"/>
      <c r="NYR83" s="86"/>
      <c r="NYS83" s="86"/>
      <c r="NYT83" s="86"/>
      <c r="NYU83" s="86"/>
      <c r="NYV83" s="86"/>
      <c r="NYW83" s="86"/>
      <c r="NYX83" s="86"/>
      <c r="NYY83" s="86"/>
      <c r="NYZ83" s="86"/>
      <c r="NZA83" s="86"/>
      <c r="NZB83" s="86"/>
      <c r="NZC83" s="86"/>
      <c r="NZD83" s="86"/>
      <c r="NZE83" s="86"/>
      <c r="NZF83" s="86"/>
      <c r="NZG83" s="86"/>
      <c r="NZH83" s="86"/>
      <c r="NZI83" s="86"/>
      <c r="NZJ83" s="86"/>
      <c r="NZK83" s="86"/>
      <c r="NZL83" s="86"/>
      <c r="NZM83" s="86"/>
      <c r="NZN83" s="86"/>
      <c r="NZO83" s="86"/>
      <c r="NZP83" s="86"/>
      <c r="NZQ83" s="86"/>
      <c r="NZR83" s="86"/>
      <c r="NZS83" s="86"/>
      <c r="NZT83" s="86"/>
      <c r="NZU83" s="86"/>
      <c r="NZV83" s="86"/>
      <c r="NZW83" s="86"/>
      <c r="NZX83" s="86"/>
      <c r="NZY83" s="86"/>
      <c r="NZZ83" s="86"/>
      <c r="OAA83" s="86"/>
      <c r="OAB83" s="86"/>
      <c r="OAC83" s="86"/>
      <c r="OAD83" s="86"/>
      <c r="OAE83" s="86"/>
      <c r="OAF83" s="86"/>
      <c r="OAG83" s="86"/>
      <c r="OAH83" s="86"/>
      <c r="OAI83" s="86"/>
      <c r="OAJ83" s="86"/>
      <c r="OAK83" s="86"/>
      <c r="OAL83" s="86"/>
      <c r="OAM83" s="86"/>
      <c r="OAN83" s="86"/>
      <c r="OAO83" s="86"/>
      <c r="OAP83" s="86"/>
      <c r="OAQ83" s="86"/>
      <c r="OAR83" s="86"/>
      <c r="OAS83" s="86"/>
      <c r="OAT83" s="86"/>
      <c r="OAU83" s="86"/>
      <c r="OAV83" s="86"/>
      <c r="OAW83" s="86"/>
      <c r="OAX83" s="86"/>
      <c r="OAY83" s="86"/>
      <c r="OAZ83" s="86"/>
      <c r="OBA83" s="86"/>
      <c r="OBB83" s="86"/>
      <c r="OBC83" s="86"/>
      <c r="OBD83" s="86"/>
      <c r="OBE83" s="86"/>
      <c r="OBF83" s="86"/>
      <c r="OBG83" s="86"/>
      <c r="OBH83" s="86"/>
      <c r="OBI83" s="86"/>
      <c r="OBJ83" s="86"/>
      <c r="OBK83" s="86"/>
      <c r="OBL83" s="86"/>
      <c r="OBM83" s="86"/>
      <c r="OBN83" s="86"/>
      <c r="OBO83" s="86"/>
      <c r="OBP83" s="86"/>
      <c r="OBQ83" s="86"/>
      <c r="OBR83" s="86"/>
      <c r="OBS83" s="86"/>
      <c r="OBT83" s="86"/>
      <c r="OBU83" s="86"/>
      <c r="OBV83" s="86"/>
      <c r="OBW83" s="86"/>
      <c r="OBX83" s="86"/>
      <c r="OBY83" s="86"/>
      <c r="OBZ83" s="86"/>
      <c r="OCA83" s="86"/>
      <c r="OCB83" s="86"/>
      <c r="OCC83" s="86"/>
      <c r="OCD83" s="86"/>
      <c r="OCE83" s="86"/>
      <c r="OCF83" s="86"/>
      <c r="OCG83" s="86"/>
      <c r="OCH83" s="86"/>
      <c r="OCI83" s="86"/>
      <c r="OCJ83" s="86"/>
      <c r="OCK83" s="86"/>
      <c r="OCL83" s="86"/>
      <c r="OCM83" s="86"/>
      <c r="OCN83" s="86"/>
      <c r="OCO83" s="86"/>
      <c r="OCP83" s="86"/>
      <c r="OCQ83" s="86"/>
      <c r="OCR83" s="86"/>
      <c r="OCS83" s="86"/>
      <c r="OCT83" s="86"/>
      <c r="OCU83" s="86"/>
      <c r="OCV83" s="86"/>
      <c r="OCW83" s="86"/>
      <c r="OCX83" s="86"/>
      <c r="OCY83" s="86"/>
      <c r="OCZ83" s="86"/>
      <c r="ODA83" s="86"/>
      <c r="ODB83" s="86"/>
      <c r="ODC83" s="86"/>
      <c r="ODD83" s="86"/>
      <c r="ODE83" s="86"/>
      <c r="ODF83" s="86"/>
      <c r="ODG83" s="86"/>
      <c r="ODH83" s="86"/>
      <c r="ODI83" s="86"/>
      <c r="ODJ83" s="86"/>
      <c r="ODK83" s="86"/>
      <c r="ODL83" s="86"/>
      <c r="ODM83" s="86"/>
      <c r="ODN83" s="86"/>
      <c r="ODO83" s="86"/>
      <c r="ODP83" s="86"/>
      <c r="ODQ83" s="86"/>
      <c r="ODR83" s="86"/>
      <c r="ODS83" s="86"/>
      <c r="ODT83" s="86"/>
      <c r="ODU83" s="86"/>
      <c r="ODV83" s="86"/>
      <c r="ODW83" s="86"/>
      <c r="ODX83" s="86"/>
      <c r="ODY83" s="86"/>
      <c r="ODZ83" s="86"/>
      <c r="OEA83" s="86"/>
      <c r="OEB83" s="86"/>
      <c r="OEC83" s="86"/>
      <c r="OED83" s="86"/>
      <c r="OEE83" s="86"/>
      <c r="OEF83" s="86"/>
      <c r="OEG83" s="86"/>
      <c r="OEH83" s="86"/>
      <c r="OEI83" s="86"/>
      <c r="OEJ83" s="86"/>
      <c r="OEK83" s="86"/>
      <c r="OEL83" s="86"/>
      <c r="OEM83" s="86"/>
      <c r="OEN83" s="86"/>
      <c r="OEO83" s="86"/>
      <c r="OEP83" s="86"/>
      <c r="OEQ83" s="86"/>
      <c r="OER83" s="86"/>
      <c r="OES83" s="86"/>
      <c r="OET83" s="86"/>
      <c r="OEU83" s="86"/>
      <c r="OEV83" s="86"/>
      <c r="OEW83" s="86"/>
      <c r="OEX83" s="86"/>
      <c r="OEY83" s="86"/>
      <c r="OEZ83" s="86"/>
      <c r="OFA83" s="86"/>
      <c r="OFB83" s="86"/>
      <c r="OFC83" s="86"/>
      <c r="OFD83" s="86"/>
      <c r="OFE83" s="86"/>
      <c r="OFF83" s="86"/>
      <c r="OFG83" s="86"/>
      <c r="OFH83" s="86"/>
      <c r="OFI83" s="86"/>
      <c r="OFJ83" s="86"/>
      <c r="OFK83" s="86"/>
      <c r="OFL83" s="86"/>
      <c r="OFM83" s="86"/>
      <c r="OFN83" s="86"/>
      <c r="OFO83" s="86"/>
      <c r="OFP83" s="86"/>
      <c r="OFQ83" s="86"/>
      <c r="OFR83" s="86"/>
      <c r="OFS83" s="86"/>
      <c r="OFT83" s="86"/>
      <c r="OFU83" s="86"/>
      <c r="OFV83" s="86"/>
      <c r="OFW83" s="86"/>
      <c r="OFX83" s="86"/>
      <c r="OFY83" s="86"/>
      <c r="OFZ83" s="86"/>
      <c r="OGA83" s="86"/>
      <c r="OGB83" s="86"/>
      <c r="OGC83" s="86"/>
      <c r="OGD83" s="86"/>
      <c r="OGE83" s="86"/>
      <c r="OGF83" s="86"/>
      <c r="OGG83" s="86"/>
      <c r="OGH83" s="86"/>
      <c r="OGI83" s="86"/>
      <c r="OGJ83" s="86"/>
      <c r="OGK83" s="86"/>
      <c r="OGL83" s="86"/>
      <c r="OGM83" s="86"/>
      <c r="OGN83" s="86"/>
      <c r="OGO83" s="86"/>
      <c r="OGP83" s="86"/>
      <c r="OGQ83" s="86"/>
      <c r="OGR83" s="86"/>
      <c r="OGS83" s="86"/>
      <c r="OGT83" s="86"/>
      <c r="OGU83" s="86"/>
      <c r="OGV83" s="86"/>
      <c r="OGW83" s="86"/>
      <c r="OGX83" s="86"/>
      <c r="OGY83" s="86"/>
      <c r="OGZ83" s="86"/>
      <c r="OHA83" s="86"/>
      <c r="OHB83" s="86"/>
      <c r="OHC83" s="86"/>
      <c r="OHD83" s="86"/>
      <c r="OHE83" s="86"/>
      <c r="OHF83" s="86"/>
      <c r="OHG83" s="86"/>
      <c r="OHH83" s="86"/>
      <c r="OHI83" s="86"/>
      <c r="OHJ83" s="86"/>
      <c r="OHK83" s="86"/>
      <c r="OHL83" s="86"/>
      <c r="OHM83" s="86"/>
      <c r="OHN83" s="86"/>
      <c r="OHO83" s="86"/>
      <c r="OHP83" s="86"/>
      <c r="OHQ83" s="86"/>
      <c r="OHR83" s="86"/>
      <c r="OHS83" s="86"/>
      <c r="OHT83" s="86"/>
      <c r="OHU83" s="86"/>
      <c r="OHV83" s="86"/>
      <c r="OHW83" s="86"/>
      <c r="OHX83" s="86"/>
      <c r="OHY83" s="86"/>
      <c r="OHZ83" s="86"/>
      <c r="OIA83" s="86"/>
      <c r="OIB83" s="86"/>
      <c r="OIC83" s="86"/>
      <c r="OID83" s="86"/>
      <c r="OIE83" s="86"/>
      <c r="OIF83" s="86"/>
      <c r="OIG83" s="86"/>
      <c r="OIH83" s="86"/>
      <c r="OII83" s="86"/>
      <c r="OIJ83" s="86"/>
      <c r="OIK83" s="86"/>
      <c r="OIL83" s="86"/>
      <c r="OIM83" s="86"/>
      <c r="OIN83" s="86"/>
      <c r="OIO83" s="86"/>
      <c r="OIP83" s="86"/>
      <c r="OIQ83" s="86"/>
      <c r="OIR83" s="86"/>
      <c r="OIS83" s="86"/>
      <c r="OIT83" s="86"/>
      <c r="OIU83" s="86"/>
      <c r="OIV83" s="86"/>
      <c r="OIW83" s="86"/>
      <c r="OIX83" s="86"/>
      <c r="OIY83" s="86"/>
      <c r="OIZ83" s="86"/>
      <c r="OJA83" s="86"/>
      <c r="OJB83" s="86"/>
      <c r="OJC83" s="86"/>
      <c r="OJD83" s="86"/>
      <c r="OJE83" s="86"/>
      <c r="OJF83" s="86"/>
      <c r="OJG83" s="86"/>
      <c r="OJH83" s="86"/>
      <c r="OJI83" s="86"/>
      <c r="OJJ83" s="86"/>
      <c r="OJK83" s="86"/>
      <c r="OJL83" s="86"/>
      <c r="OJM83" s="86"/>
      <c r="OJN83" s="86"/>
      <c r="OJO83" s="86"/>
      <c r="OJP83" s="86"/>
      <c r="OJQ83" s="86"/>
      <c r="OJR83" s="86"/>
      <c r="OJS83" s="86"/>
      <c r="OJT83" s="86"/>
      <c r="OJU83" s="86"/>
      <c r="OJV83" s="86"/>
      <c r="OJW83" s="86"/>
      <c r="OJX83" s="86"/>
      <c r="OJY83" s="86"/>
      <c r="OJZ83" s="86"/>
      <c r="OKA83" s="86"/>
      <c r="OKB83" s="86"/>
      <c r="OKC83" s="86"/>
      <c r="OKD83" s="86"/>
      <c r="OKE83" s="86"/>
      <c r="OKF83" s="86"/>
      <c r="OKG83" s="86"/>
      <c r="OKH83" s="86"/>
      <c r="OKI83" s="86"/>
      <c r="OKJ83" s="86"/>
      <c r="OKK83" s="86"/>
      <c r="OKL83" s="86"/>
      <c r="OKM83" s="86"/>
      <c r="OKN83" s="86"/>
      <c r="OKO83" s="86"/>
      <c r="OKP83" s="86"/>
      <c r="OKQ83" s="86"/>
      <c r="OKR83" s="86"/>
      <c r="OKS83" s="86"/>
      <c r="OKT83" s="86"/>
      <c r="OKU83" s="86"/>
      <c r="OKV83" s="86"/>
      <c r="OKW83" s="86"/>
      <c r="OKX83" s="86"/>
      <c r="OKY83" s="86"/>
      <c r="OKZ83" s="86"/>
      <c r="OLA83" s="86"/>
      <c r="OLB83" s="86"/>
      <c r="OLC83" s="86"/>
      <c r="OLD83" s="86"/>
      <c r="OLE83" s="86"/>
      <c r="OLF83" s="86"/>
      <c r="OLG83" s="86"/>
      <c r="OLH83" s="86"/>
      <c r="OLI83" s="86"/>
      <c r="OLJ83" s="86"/>
      <c r="OLK83" s="86"/>
      <c r="OLL83" s="86"/>
      <c r="OLM83" s="86"/>
      <c r="OLN83" s="86"/>
      <c r="OLO83" s="86"/>
      <c r="OLP83" s="86"/>
      <c r="OLQ83" s="86"/>
      <c r="OLR83" s="86"/>
      <c r="OLS83" s="86"/>
      <c r="OLT83" s="86"/>
      <c r="OLU83" s="86"/>
      <c r="OLV83" s="86"/>
      <c r="OLW83" s="86"/>
      <c r="OLX83" s="86"/>
      <c r="OLY83" s="86"/>
      <c r="OLZ83" s="86"/>
      <c r="OMA83" s="86"/>
      <c r="OMB83" s="86"/>
      <c r="OMC83" s="86"/>
      <c r="OMD83" s="86"/>
      <c r="OME83" s="86"/>
      <c r="OMF83" s="86"/>
      <c r="OMG83" s="86"/>
      <c r="OMH83" s="86"/>
      <c r="OMI83" s="86"/>
      <c r="OMJ83" s="86"/>
      <c r="OMK83" s="86"/>
      <c r="OML83" s="86"/>
      <c r="OMM83" s="86"/>
      <c r="OMN83" s="86"/>
      <c r="OMO83" s="86"/>
      <c r="OMP83" s="86"/>
      <c r="OMQ83" s="86"/>
      <c r="OMR83" s="86"/>
      <c r="OMS83" s="86"/>
      <c r="OMT83" s="86"/>
      <c r="OMU83" s="86"/>
      <c r="OMV83" s="86"/>
      <c r="OMW83" s="86"/>
      <c r="OMX83" s="86"/>
      <c r="OMY83" s="86"/>
      <c r="OMZ83" s="86"/>
      <c r="ONA83" s="86"/>
      <c r="ONB83" s="86"/>
      <c r="ONC83" s="86"/>
      <c r="OND83" s="86"/>
      <c r="ONE83" s="86"/>
      <c r="ONF83" s="86"/>
      <c r="ONG83" s="86"/>
      <c r="ONH83" s="86"/>
      <c r="ONI83" s="86"/>
      <c r="ONJ83" s="86"/>
      <c r="ONK83" s="86"/>
      <c r="ONL83" s="86"/>
      <c r="ONM83" s="86"/>
      <c r="ONN83" s="86"/>
      <c r="ONO83" s="86"/>
      <c r="ONP83" s="86"/>
      <c r="ONQ83" s="86"/>
      <c r="ONR83" s="86"/>
      <c r="ONS83" s="86"/>
      <c r="ONT83" s="86"/>
      <c r="ONU83" s="86"/>
      <c r="ONV83" s="86"/>
      <c r="ONW83" s="86"/>
      <c r="ONX83" s="86"/>
      <c r="ONY83" s="86"/>
      <c r="ONZ83" s="86"/>
      <c r="OOA83" s="86"/>
      <c r="OOB83" s="86"/>
      <c r="OOC83" s="86"/>
      <c r="OOD83" s="86"/>
      <c r="OOE83" s="86"/>
      <c r="OOF83" s="86"/>
      <c r="OOG83" s="86"/>
      <c r="OOH83" s="86"/>
      <c r="OOI83" s="86"/>
      <c r="OOJ83" s="86"/>
      <c r="OOK83" s="86"/>
      <c r="OOL83" s="86"/>
      <c r="OOM83" s="86"/>
      <c r="OON83" s="86"/>
      <c r="OOO83" s="86"/>
      <c r="OOP83" s="86"/>
      <c r="OOQ83" s="86"/>
      <c r="OOR83" s="86"/>
      <c r="OOS83" s="86"/>
      <c r="OOT83" s="86"/>
      <c r="OOU83" s="86"/>
      <c r="OOV83" s="86"/>
      <c r="OOW83" s="86"/>
      <c r="OOX83" s="86"/>
      <c r="OOY83" s="86"/>
      <c r="OOZ83" s="86"/>
      <c r="OPA83" s="86"/>
      <c r="OPB83" s="86"/>
      <c r="OPC83" s="86"/>
      <c r="OPD83" s="86"/>
      <c r="OPE83" s="86"/>
      <c r="OPF83" s="86"/>
      <c r="OPG83" s="86"/>
      <c r="OPH83" s="86"/>
      <c r="OPI83" s="86"/>
      <c r="OPJ83" s="86"/>
      <c r="OPK83" s="86"/>
      <c r="OPL83" s="86"/>
      <c r="OPM83" s="86"/>
      <c r="OPN83" s="86"/>
      <c r="OPO83" s="86"/>
      <c r="OPP83" s="86"/>
      <c r="OPQ83" s="86"/>
      <c r="OPR83" s="86"/>
      <c r="OPS83" s="86"/>
      <c r="OPT83" s="86"/>
      <c r="OPU83" s="86"/>
      <c r="OPV83" s="86"/>
      <c r="OPW83" s="86"/>
      <c r="OPX83" s="86"/>
      <c r="OPY83" s="86"/>
      <c r="OPZ83" s="86"/>
      <c r="OQA83" s="86"/>
      <c r="OQB83" s="86"/>
      <c r="OQC83" s="86"/>
      <c r="OQD83" s="86"/>
      <c r="OQE83" s="86"/>
      <c r="OQF83" s="86"/>
      <c r="OQG83" s="86"/>
      <c r="OQH83" s="86"/>
      <c r="OQI83" s="86"/>
      <c r="OQJ83" s="86"/>
      <c r="OQK83" s="86"/>
      <c r="OQL83" s="86"/>
      <c r="OQM83" s="86"/>
      <c r="OQN83" s="86"/>
      <c r="OQO83" s="86"/>
      <c r="OQP83" s="86"/>
      <c r="OQQ83" s="86"/>
      <c r="OQR83" s="86"/>
      <c r="OQS83" s="86"/>
      <c r="OQT83" s="86"/>
      <c r="OQU83" s="86"/>
      <c r="OQV83" s="86"/>
      <c r="OQW83" s="86"/>
      <c r="OQX83" s="86"/>
      <c r="OQY83" s="86"/>
      <c r="OQZ83" s="86"/>
      <c r="ORA83" s="86"/>
      <c r="ORB83" s="86"/>
      <c r="ORC83" s="86"/>
      <c r="ORD83" s="86"/>
      <c r="ORE83" s="86"/>
      <c r="ORF83" s="86"/>
      <c r="ORG83" s="86"/>
      <c r="ORH83" s="86"/>
      <c r="ORI83" s="86"/>
      <c r="ORJ83" s="86"/>
      <c r="ORK83" s="86"/>
      <c r="ORL83" s="86"/>
      <c r="ORM83" s="86"/>
      <c r="ORN83" s="86"/>
      <c r="ORO83" s="86"/>
      <c r="ORP83" s="86"/>
      <c r="ORQ83" s="86"/>
      <c r="ORR83" s="86"/>
      <c r="ORS83" s="86"/>
      <c r="ORT83" s="86"/>
      <c r="ORU83" s="86"/>
      <c r="ORV83" s="86"/>
      <c r="ORW83" s="86"/>
      <c r="ORX83" s="86"/>
      <c r="ORY83" s="86"/>
      <c r="ORZ83" s="86"/>
      <c r="OSA83" s="86"/>
      <c r="OSB83" s="86"/>
      <c r="OSC83" s="86"/>
      <c r="OSD83" s="86"/>
      <c r="OSE83" s="86"/>
      <c r="OSF83" s="86"/>
      <c r="OSG83" s="86"/>
      <c r="OSH83" s="86"/>
      <c r="OSI83" s="86"/>
      <c r="OSJ83" s="86"/>
      <c r="OSK83" s="86"/>
      <c r="OSL83" s="86"/>
      <c r="OSM83" s="86"/>
      <c r="OSN83" s="86"/>
      <c r="OSO83" s="86"/>
      <c r="OSP83" s="86"/>
      <c r="OSQ83" s="86"/>
      <c r="OSR83" s="86"/>
      <c r="OSS83" s="86"/>
      <c r="OST83" s="86"/>
      <c r="OSU83" s="86"/>
      <c r="OSV83" s="86"/>
      <c r="OSW83" s="86"/>
      <c r="OSX83" s="86"/>
      <c r="OSY83" s="86"/>
      <c r="OSZ83" s="86"/>
      <c r="OTA83" s="86"/>
      <c r="OTB83" s="86"/>
      <c r="OTC83" s="86"/>
      <c r="OTD83" s="86"/>
      <c r="OTE83" s="86"/>
      <c r="OTF83" s="86"/>
      <c r="OTG83" s="86"/>
      <c r="OTH83" s="86"/>
      <c r="OTI83" s="86"/>
      <c r="OTJ83" s="86"/>
      <c r="OTK83" s="86"/>
      <c r="OTL83" s="86"/>
      <c r="OTM83" s="86"/>
      <c r="OTN83" s="86"/>
      <c r="OTO83" s="86"/>
      <c r="OTP83" s="86"/>
      <c r="OTQ83" s="86"/>
      <c r="OTR83" s="86"/>
      <c r="OTS83" s="86"/>
      <c r="OTT83" s="86"/>
      <c r="OTU83" s="86"/>
      <c r="OTV83" s="86"/>
      <c r="OTW83" s="86"/>
      <c r="OTX83" s="86"/>
      <c r="OTY83" s="86"/>
      <c r="OTZ83" s="86"/>
      <c r="OUA83" s="86"/>
      <c r="OUB83" s="86"/>
      <c r="OUC83" s="86"/>
      <c r="OUD83" s="86"/>
      <c r="OUE83" s="86"/>
      <c r="OUF83" s="86"/>
      <c r="OUG83" s="86"/>
      <c r="OUH83" s="86"/>
      <c r="OUI83" s="86"/>
      <c r="OUJ83" s="86"/>
      <c r="OUK83" s="86"/>
      <c r="OUL83" s="86"/>
      <c r="OUM83" s="86"/>
      <c r="OUN83" s="86"/>
      <c r="OUO83" s="86"/>
      <c r="OUP83" s="86"/>
      <c r="OUQ83" s="86"/>
      <c r="OUR83" s="86"/>
      <c r="OUS83" s="86"/>
      <c r="OUT83" s="86"/>
      <c r="OUU83" s="86"/>
      <c r="OUV83" s="86"/>
      <c r="OUW83" s="86"/>
      <c r="OUX83" s="86"/>
      <c r="OUY83" s="86"/>
      <c r="OUZ83" s="86"/>
      <c r="OVA83" s="86"/>
      <c r="OVB83" s="86"/>
      <c r="OVC83" s="86"/>
      <c r="OVD83" s="86"/>
      <c r="OVE83" s="86"/>
      <c r="OVF83" s="86"/>
      <c r="OVG83" s="86"/>
      <c r="OVH83" s="86"/>
      <c r="OVI83" s="86"/>
      <c r="OVJ83" s="86"/>
      <c r="OVK83" s="86"/>
      <c r="OVL83" s="86"/>
      <c r="OVM83" s="86"/>
      <c r="OVN83" s="86"/>
      <c r="OVO83" s="86"/>
      <c r="OVP83" s="86"/>
      <c r="OVQ83" s="86"/>
      <c r="OVR83" s="86"/>
      <c r="OVS83" s="86"/>
      <c r="OVT83" s="86"/>
      <c r="OVU83" s="86"/>
      <c r="OVV83" s="86"/>
      <c r="OVW83" s="86"/>
      <c r="OVX83" s="86"/>
      <c r="OVY83" s="86"/>
      <c r="OVZ83" s="86"/>
      <c r="OWA83" s="86"/>
      <c r="OWB83" s="86"/>
      <c r="OWC83" s="86"/>
      <c r="OWD83" s="86"/>
      <c r="OWE83" s="86"/>
      <c r="OWF83" s="86"/>
      <c r="OWG83" s="86"/>
      <c r="OWH83" s="86"/>
      <c r="OWI83" s="86"/>
      <c r="OWJ83" s="86"/>
      <c r="OWK83" s="86"/>
      <c r="OWL83" s="86"/>
      <c r="OWM83" s="86"/>
      <c r="OWN83" s="86"/>
      <c r="OWO83" s="86"/>
      <c r="OWP83" s="86"/>
      <c r="OWQ83" s="86"/>
      <c r="OWR83" s="86"/>
      <c r="OWS83" s="86"/>
      <c r="OWT83" s="86"/>
      <c r="OWU83" s="86"/>
      <c r="OWV83" s="86"/>
      <c r="OWW83" s="86"/>
      <c r="OWX83" s="86"/>
      <c r="OWY83" s="86"/>
      <c r="OWZ83" s="86"/>
      <c r="OXA83" s="86"/>
      <c r="OXB83" s="86"/>
      <c r="OXC83" s="86"/>
      <c r="OXD83" s="86"/>
      <c r="OXE83" s="86"/>
      <c r="OXF83" s="86"/>
      <c r="OXG83" s="86"/>
      <c r="OXH83" s="86"/>
      <c r="OXI83" s="86"/>
      <c r="OXJ83" s="86"/>
      <c r="OXK83" s="86"/>
      <c r="OXL83" s="86"/>
      <c r="OXM83" s="86"/>
      <c r="OXN83" s="86"/>
      <c r="OXO83" s="86"/>
      <c r="OXP83" s="86"/>
      <c r="OXQ83" s="86"/>
      <c r="OXR83" s="86"/>
      <c r="OXS83" s="86"/>
      <c r="OXT83" s="86"/>
      <c r="OXU83" s="86"/>
      <c r="OXV83" s="86"/>
      <c r="OXW83" s="86"/>
      <c r="OXX83" s="86"/>
      <c r="OXY83" s="86"/>
      <c r="OXZ83" s="86"/>
      <c r="OYA83" s="86"/>
      <c r="OYB83" s="86"/>
      <c r="OYC83" s="86"/>
      <c r="OYD83" s="86"/>
      <c r="OYE83" s="86"/>
      <c r="OYF83" s="86"/>
      <c r="OYG83" s="86"/>
      <c r="OYH83" s="86"/>
      <c r="OYI83" s="86"/>
      <c r="OYJ83" s="86"/>
      <c r="OYK83" s="86"/>
      <c r="OYL83" s="86"/>
      <c r="OYM83" s="86"/>
      <c r="OYN83" s="86"/>
      <c r="OYO83" s="86"/>
      <c r="OYP83" s="86"/>
      <c r="OYQ83" s="86"/>
      <c r="OYR83" s="86"/>
      <c r="OYS83" s="86"/>
      <c r="OYT83" s="86"/>
      <c r="OYU83" s="86"/>
      <c r="OYV83" s="86"/>
      <c r="OYW83" s="86"/>
      <c r="OYX83" s="86"/>
      <c r="OYY83" s="86"/>
      <c r="OYZ83" s="86"/>
      <c r="OZA83" s="86"/>
      <c r="OZB83" s="86"/>
      <c r="OZC83" s="86"/>
      <c r="OZD83" s="86"/>
      <c r="OZE83" s="86"/>
      <c r="OZF83" s="86"/>
      <c r="OZG83" s="86"/>
      <c r="OZH83" s="86"/>
      <c r="OZI83" s="86"/>
      <c r="OZJ83" s="86"/>
      <c r="OZK83" s="86"/>
      <c r="OZL83" s="86"/>
      <c r="OZM83" s="86"/>
      <c r="OZN83" s="86"/>
      <c r="OZO83" s="86"/>
      <c r="OZP83" s="86"/>
      <c r="OZQ83" s="86"/>
      <c r="OZR83" s="86"/>
      <c r="OZS83" s="86"/>
      <c r="OZT83" s="86"/>
      <c r="OZU83" s="86"/>
      <c r="OZV83" s="86"/>
      <c r="OZW83" s="86"/>
      <c r="OZX83" s="86"/>
      <c r="OZY83" s="86"/>
      <c r="OZZ83" s="86"/>
      <c r="PAA83" s="86"/>
      <c r="PAB83" s="86"/>
      <c r="PAC83" s="86"/>
      <c r="PAD83" s="86"/>
      <c r="PAE83" s="86"/>
      <c r="PAF83" s="86"/>
      <c r="PAG83" s="86"/>
      <c r="PAH83" s="86"/>
      <c r="PAI83" s="86"/>
      <c r="PAJ83" s="86"/>
      <c r="PAK83" s="86"/>
      <c r="PAL83" s="86"/>
      <c r="PAM83" s="86"/>
      <c r="PAN83" s="86"/>
      <c r="PAO83" s="86"/>
      <c r="PAP83" s="86"/>
      <c r="PAQ83" s="86"/>
      <c r="PAR83" s="86"/>
      <c r="PAS83" s="86"/>
      <c r="PAT83" s="86"/>
      <c r="PAU83" s="86"/>
      <c r="PAV83" s="86"/>
      <c r="PAW83" s="86"/>
      <c r="PAX83" s="86"/>
      <c r="PAY83" s="86"/>
      <c r="PAZ83" s="86"/>
      <c r="PBA83" s="86"/>
      <c r="PBB83" s="86"/>
      <c r="PBC83" s="86"/>
      <c r="PBD83" s="86"/>
      <c r="PBE83" s="86"/>
      <c r="PBF83" s="86"/>
      <c r="PBG83" s="86"/>
      <c r="PBH83" s="86"/>
      <c r="PBI83" s="86"/>
      <c r="PBJ83" s="86"/>
      <c r="PBK83" s="86"/>
      <c r="PBL83" s="86"/>
      <c r="PBM83" s="86"/>
      <c r="PBN83" s="86"/>
      <c r="PBO83" s="86"/>
      <c r="PBP83" s="86"/>
      <c r="PBQ83" s="86"/>
      <c r="PBR83" s="86"/>
      <c r="PBS83" s="86"/>
      <c r="PBT83" s="86"/>
      <c r="PBU83" s="86"/>
      <c r="PBV83" s="86"/>
      <c r="PBW83" s="86"/>
      <c r="PBX83" s="86"/>
      <c r="PBY83" s="86"/>
      <c r="PBZ83" s="86"/>
      <c r="PCA83" s="86"/>
      <c r="PCB83" s="86"/>
      <c r="PCC83" s="86"/>
      <c r="PCD83" s="86"/>
      <c r="PCE83" s="86"/>
      <c r="PCF83" s="86"/>
      <c r="PCG83" s="86"/>
      <c r="PCH83" s="86"/>
      <c r="PCI83" s="86"/>
      <c r="PCJ83" s="86"/>
      <c r="PCK83" s="86"/>
      <c r="PCL83" s="86"/>
      <c r="PCM83" s="86"/>
      <c r="PCN83" s="86"/>
      <c r="PCO83" s="86"/>
      <c r="PCP83" s="86"/>
      <c r="PCQ83" s="86"/>
      <c r="PCR83" s="86"/>
      <c r="PCS83" s="86"/>
      <c r="PCT83" s="86"/>
      <c r="PCU83" s="86"/>
      <c r="PCV83" s="86"/>
      <c r="PCW83" s="86"/>
      <c r="PCX83" s="86"/>
      <c r="PCY83" s="86"/>
      <c r="PCZ83" s="86"/>
      <c r="PDA83" s="86"/>
      <c r="PDB83" s="86"/>
      <c r="PDC83" s="86"/>
      <c r="PDD83" s="86"/>
      <c r="PDE83" s="86"/>
      <c r="PDF83" s="86"/>
      <c r="PDG83" s="86"/>
      <c r="PDH83" s="86"/>
      <c r="PDI83" s="86"/>
      <c r="PDJ83" s="86"/>
      <c r="PDK83" s="86"/>
      <c r="PDL83" s="86"/>
      <c r="PDM83" s="86"/>
      <c r="PDN83" s="86"/>
      <c r="PDO83" s="86"/>
      <c r="PDP83" s="86"/>
      <c r="PDQ83" s="86"/>
      <c r="PDR83" s="86"/>
      <c r="PDS83" s="86"/>
      <c r="PDT83" s="86"/>
      <c r="PDU83" s="86"/>
      <c r="PDV83" s="86"/>
      <c r="PDW83" s="86"/>
      <c r="PDX83" s="86"/>
      <c r="PDY83" s="86"/>
      <c r="PDZ83" s="86"/>
      <c r="PEA83" s="86"/>
      <c r="PEB83" s="86"/>
      <c r="PEC83" s="86"/>
      <c r="PED83" s="86"/>
      <c r="PEE83" s="86"/>
      <c r="PEF83" s="86"/>
      <c r="PEG83" s="86"/>
      <c r="PEH83" s="86"/>
      <c r="PEI83" s="86"/>
      <c r="PEJ83" s="86"/>
      <c r="PEK83" s="86"/>
      <c r="PEL83" s="86"/>
      <c r="PEM83" s="86"/>
      <c r="PEN83" s="86"/>
      <c r="PEO83" s="86"/>
      <c r="PEP83" s="86"/>
      <c r="PEQ83" s="86"/>
      <c r="PER83" s="86"/>
      <c r="PES83" s="86"/>
      <c r="PET83" s="86"/>
      <c r="PEU83" s="86"/>
      <c r="PEV83" s="86"/>
      <c r="PEW83" s="86"/>
      <c r="PEX83" s="86"/>
      <c r="PEY83" s="86"/>
      <c r="PEZ83" s="86"/>
      <c r="PFA83" s="86"/>
      <c r="PFB83" s="86"/>
      <c r="PFC83" s="86"/>
      <c r="PFD83" s="86"/>
      <c r="PFE83" s="86"/>
      <c r="PFF83" s="86"/>
      <c r="PFG83" s="86"/>
      <c r="PFH83" s="86"/>
      <c r="PFI83" s="86"/>
      <c r="PFJ83" s="86"/>
      <c r="PFK83" s="86"/>
      <c r="PFL83" s="86"/>
      <c r="PFM83" s="86"/>
      <c r="PFN83" s="86"/>
      <c r="PFO83" s="86"/>
      <c r="PFP83" s="86"/>
      <c r="PFQ83" s="86"/>
      <c r="PFR83" s="86"/>
      <c r="PFS83" s="86"/>
      <c r="PFT83" s="86"/>
      <c r="PFU83" s="86"/>
      <c r="PFV83" s="86"/>
      <c r="PFW83" s="86"/>
      <c r="PFX83" s="86"/>
      <c r="PFY83" s="86"/>
      <c r="PFZ83" s="86"/>
      <c r="PGA83" s="86"/>
      <c r="PGB83" s="86"/>
      <c r="PGC83" s="86"/>
      <c r="PGD83" s="86"/>
      <c r="PGE83" s="86"/>
      <c r="PGF83" s="86"/>
      <c r="PGG83" s="86"/>
      <c r="PGH83" s="86"/>
      <c r="PGI83" s="86"/>
      <c r="PGJ83" s="86"/>
      <c r="PGK83" s="86"/>
      <c r="PGL83" s="86"/>
      <c r="PGM83" s="86"/>
      <c r="PGN83" s="86"/>
      <c r="PGO83" s="86"/>
      <c r="PGP83" s="86"/>
      <c r="PGQ83" s="86"/>
      <c r="PGR83" s="86"/>
      <c r="PGS83" s="86"/>
      <c r="PGT83" s="86"/>
      <c r="PGU83" s="86"/>
      <c r="PGV83" s="86"/>
      <c r="PGW83" s="86"/>
      <c r="PGX83" s="86"/>
      <c r="PGY83" s="86"/>
      <c r="PGZ83" s="86"/>
      <c r="PHA83" s="86"/>
      <c r="PHB83" s="86"/>
      <c r="PHC83" s="86"/>
      <c r="PHD83" s="86"/>
      <c r="PHE83" s="86"/>
      <c r="PHF83" s="86"/>
      <c r="PHG83" s="86"/>
      <c r="PHH83" s="86"/>
      <c r="PHI83" s="86"/>
      <c r="PHJ83" s="86"/>
      <c r="PHK83" s="86"/>
      <c r="PHL83" s="86"/>
      <c r="PHM83" s="86"/>
      <c r="PHN83" s="86"/>
      <c r="PHO83" s="86"/>
      <c r="PHP83" s="86"/>
      <c r="PHQ83" s="86"/>
      <c r="PHR83" s="86"/>
      <c r="PHS83" s="86"/>
      <c r="PHT83" s="86"/>
      <c r="PHU83" s="86"/>
      <c r="PHV83" s="86"/>
      <c r="PHW83" s="86"/>
      <c r="PHX83" s="86"/>
      <c r="PHY83" s="86"/>
      <c r="PHZ83" s="86"/>
      <c r="PIA83" s="86"/>
      <c r="PIB83" s="86"/>
      <c r="PIC83" s="86"/>
      <c r="PID83" s="86"/>
      <c r="PIE83" s="86"/>
      <c r="PIF83" s="86"/>
      <c r="PIG83" s="86"/>
      <c r="PIH83" s="86"/>
      <c r="PII83" s="86"/>
      <c r="PIJ83" s="86"/>
      <c r="PIK83" s="86"/>
      <c r="PIL83" s="86"/>
      <c r="PIM83" s="86"/>
      <c r="PIN83" s="86"/>
      <c r="PIO83" s="86"/>
      <c r="PIP83" s="86"/>
      <c r="PIQ83" s="86"/>
      <c r="PIR83" s="86"/>
      <c r="PIS83" s="86"/>
      <c r="PIT83" s="86"/>
      <c r="PIU83" s="86"/>
      <c r="PIV83" s="86"/>
      <c r="PIW83" s="86"/>
      <c r="PIX83" s="86"/>
      <c r="PIY83" s="86"/>
      <c r="PIZ83" s="86"/>
      <c r="PJA83" s="86"/>
      <c r="PJB83" s="86"/>
      <c r="PJC83" s="86"/>
      <c r="PJD83" s="86"/>
      <c r="PJE83" s="86"/>
      <c r="PJF83" s="86"/>
      <c r="PJG83" s="86"/>
      <c r="PJH83" s="86"/>
      <c r="PJI83" s="86"/>
      <c r="PJJ83" s="86"/>
      <c r="PJK83" s="86"/>
      <c r="PJL83" s="86"/>
      <c r="PJM83" s="86"/>
      <c r="PJN83" s="86"/>
      <c r="PJO83" s="86"/>
      <c r="PJP83" s="86"/>
      <c r="PJQ83" s="86"/>
      <c r="PJR83" s="86"/>
      <c r="PJS83" s="86"/>
      <c r="PJT83" s="86"/>
      <c r="PJU83" s="86"/>
      <c r="PJV83" s="86"/>
      <c r="PJW83" s="86"/>
      <c r="PJX83" s="86"/>
      <c r="PJY83" s="86"/>
      <c r="PJZ83" s="86"/>
      <c r="PKA83" s="86"/>
      <c r="PKB83" s="86"/>
      <c r="PKC83" s="86"/>
      <c r="PKD83" s="86"/>
      <c r="PKE83" s="86"/>
      <c r="PKF83" s="86"/>
      <c r="PKG83" s="86"/>
      <c r="PKH83" s="86"/>
      <c r="PKI83" s="86"/>
      <c r="PKJ83" s="86"/>
      <c r="PKK83" s="86"/>
      <c r="PKL83" s="86"/>
      <c r="PKM83" s="86"/>
      <c r="PKN83" s="86"/>
      <c r="PKO83" s="86"/>
      <c r="PKP83" s="86"/>
      <c r="PKQ83" s="86"/>
      <c r="PKR83" s="86"/>
      <c r="PKS83" s="86"/>
      <c r="PKT83" s="86"/>
      <c r="PKU83" s="86"/>
      <c r="PKV83" s="86"/>
      <c r="PKW83" s="86"/>
      <c r="PKX83" s="86"/>
      <c r="PKY83" s="86"/>
      <c r="PKZ83" s="86"/>
      <c r="PLA83" s="86"/>
      <c r="PLB83" s="86"/>
      <c r="PLC83" s="86"/>
      <c r="PLD83" s="86"/>
      <c r="PLE83" s="86"/>
      <c r="PLF83" s="86"/>
      <c r="PLG83" s="86"/>
      <c r="PLH83" s="86"/>
      <c r="PLI83" s="86"/>
      <c r="PLJ83" s="86"/>
      <c r="PLK83" s="86"/>
      <c r="PLL83" s="86"/>
      <c r="PLM83" s="86"/>
      <c r="PLN83" s="86"/>
      <c r="PLO83" s="86"/>
      <c r="PLP83" s="86"/>
      <c r="PLQ83" s="86"/>
      <c r="PLR83" s="86"/>
      <c r="PLS83" s="86"/>
      <c r="PLT83" s="86"/>
      <c r="PLU83" s="86"/>
      <c r="PLV83" s="86"/>
      <c r="PLW83" s="86"/>
      <c r="PLX83" s="86"/>
      <c r="PLY83" s="86"/>
      <c r="PLZ83" s="86"/>
      <c r="PMA83" s="86"/>
      <c r="PMB83" s="86"/>
      <c r="PMC83" s="86"/>
      <c r="PMD83" s="86"/>
      <c r="PME83" s="86"/>
      <c r="PMF83" s="86"/>
      <c r="PMG83" s="86"/>
      <c r="PMH83" s="86"/>
      <c r="PMI83" s="86"/>
      <c r="PMJ83" s="86"/>
      <c r="PMK83" s="86"/>
      <c r="PML83" s="86"/>
      <c r="PMM83" s="86"/>
      <c r="PMN83" s="86"/>
      <c r="PMO83" s="86"/>
      <c r="PMP83" s="86"/>
      <c r="PMQ83" s="86"/>
      <c r="PMR83" s="86"/>
      <c r="PMS83" s="86"/>
      <c r="PMT83" s="86"/>
      <c r="PMU83" s="86"/>
      <c r="PMV83" s="86"/>
      <c r="PMW83" s="86"/>
      <c r="PMX83" s="86"/>
      <c r="PMY83" s="86"/>
      <c r="PMZ83" s="86"/>
      <c r="PNA83" s="86"/>
      <c r="PNB83" s="86"/>
      <c r="PNC83" s="86"/>
      <c r="PND83" s="86"/>
      <c r="PNE83" s="86"/>
      <c r="PNF83" s="86"/>
      <c r="PNG83" s="86"/>
      <c r="PNH83" s="86"/>
      <c r="PNI83" s="86"/>
      <c r="PNJ83" s="86"/>
      <c r="PNK83" s="86"/>
      <c r="PNL83" s="86"/>
      <c r="PNM83" s="86"/>
      <c r="PNN83" s="86"/>
      <c r="PNO83" s="86"/>
      <c r="PNP83" s="86"/>
      <c r="PNQ83" s="86"/>
      <c r="PNR83" s="86"/>
      <c r="PNS83" s="86"/>
      <c r="PNT83" s="86"/>
      <c r="PNU83" s="86"/>
      <c r="PNV83" s="86"/>
      <c r="PNW83" s="86"/>
      <c r="PNX83" s="86"/>
      <c r="PNY83" s="86"/>
      <c r="PNZ83" s="86"/>
      <c r="POA83" s="86"/>
      <c r="POB83" s="86"/>
      <c r="POC83" s="86"/>
      <c r="POD83" s="86"/>
      <c r="POE83" s="86"/>
      <c r="POF83" s="86"/>
      <c r="POG83" s="86"/>
      <c r="POH83" s="86"/>
      <c r="POI83" s="86"/>
      <c r="POJ83" s="86"/>
      <c r="POK83" s="86"/>
      <c r="POL83" s="86"/>
      <c r="POM83" s="86"/>
      <c r="PON83" s="86"/>
      <c r="POO83" s="86"/>
      <c r="POP83" s="86"/>
      <c r="POQ83" s="86"/>
      <c r="POR83" s="86"/>
      <c r="POS83" s="86"/>
      <c r="POT83" s="86"/>
      <c r="POU83" s="86"/>
      <c r="POV83" s="86"/>
      <c r="POW83" s="86"/>
      <c r="POX83" s="86"/>
      <c r="POY83" s="86"/>
      <c r="POZ83" s="86"/>
      <c r="PPA83" s="86"/>
      <c r="PPB83" s="86"/>
      <c r="PPC83" s="86"/>
      <c r="PPD83" s="86"/>
      <c r="PPE83" s="86"/>
      <c r="PPF83" s="86"/>
      <c r="PPG83" s="86"/>
      <c r="PPH83" s="86"/>
      <c r="PPI83" s="86"/>
      <c r="PPJ83" s="86"/>
      <c r="PPK83" s="86"/>
      <c r="PPL83" s="86"/>
      <c r="PPM83" s="86"/>
      <c r="PPN83" s="86"/>
      <c r="PPO83" s="86"/>
      <c r="PPP83" s="86"/>
      <c r="PPQ83" s="86"/>
      <c r="PPR83" s="86"/>
      <c r="PPS83" s="86"/>
      <c r="PPT83" s="86"/>
      <c r="PPU83" s="86"/>
      <c r="PPV83" s="86"/>
      <c r="PPW83" s="86"/>
      <c r="PPX83" s="86"/>
      <c r="PPY83" s="86"/>
      <c r="PPZ83" s="86"/>
      <c r="PQA83" s="86"/>
      <c r="PQB83" s="86"/>
      <c r="PQC83" s="86"/>
      <c r="PQD83" s="86"/>
      <c r="PQE83" s="86"/>
      <c r="PQF83" s="86"/>
      <c r="PQG83" s="86"/>
      <c r="PQH83" s="86"/>
      <c r="PQI83" s="86"/>
      <c r="PQJ83" s="86"/>
      <c r="PQK83" s="86"/>
      <c r="PQL83" s="86"/>
      <c r="PQM83" s="86"/>
      <c r="PQN83" s="86"/>
      <c r="PQO83" s="86"/>
      <c r="PQP83" s="86"/>
      <c r="PQQ83" s="86"/>
      <c r="PQR83" s="86"/>
      <c r="PQS83" s="86"/>
      <c r="PQT83" s="86"/>
      <c r="PQU83" s="86"/>
      <c r="PQV83" s="86"/>
      <c r="PQW83" s="86"/>
      <c r="PQX83" s="86"/>
      <c r="PQY83" s="86"/>
      <c r="PQZ83" s="86"/>
      <c r="PRA83" s="86"/>
      <c r="PRB83" s="86"/>
      <c r="PRC83" s="86"/>
      <c r="PRD83" s="86"/>
      <c r="PRE83" s="86"/>
      <c r="PRF83" s="86"/>
      <c r="PRG83" s="86"/>
      <c r="PRH83" s="86"/>
      <c r="PRI83" s="86"/>
      <c r="PRJ83" s="86"/>
      <c r="PRK83" s="86"/>
      <c r="PRL83" s="86"/>
      <c r="PRM83" s="86"/>
      <c r="PRN83" s="86"/>
      <c r="PRO83" s="86"/>
      <c r="PRP83" s="86"/>
      <c r="PRQ83" s="86"/>
      <c r="PRR83" s="86"/>
      <c r="PRS83" s="86"/>
      <c r="PRT83" s="86"/>
      <c r="PRU83" s="86"/>
      <c r="PRV83" s="86"/>
      <c r="PRW83" s="86"/>
      <c r="PRX83" s="86"/>
      <c r="PRY83" s="86"/>
      <c r="PRZ83" s="86"/>
      <c r="PSA83" s="86"/>
      <c r="PSB83" s="86"/>
      <c r="PSC83" s="86"/>
      <c r="PSD83" s="86"/>
      <c r="PSE83" s="86"/>
      <c r="PSF83" s="86"/>
      <c r="PSG83" s="86"/>
      <c r="PSH83" s="86"/>
      <c r="PSI83" s="86"/>
      <c r="PSJ83" s="86"/>
      <c r="PSK83" s="86"/>
      <c r="PSL83" s="86"/>
      <c r="PSM83" s="86"/>
      <c r="PSN83" s="86"/>
      <c r="PSO83" s="86"/>
      <c r="PSP83" s="86"/>
      <c r="PSQ83" s="86"/>
      <c r="PSR83" s="86"/>
      <c r="PSS83" s="86"/>
      <c r="PST83" s="86"/>
      <c r="PSU83" s="86"/>
      <c r="PSV83" s="86"/>
      <c r="PSW83" s="86"/>
      <c r="PSX83" s="86"/>
      <c r="PSY83" s="86"/>
      <c r="PSZ83" s="86"/>
      <c r="PTA83" s="86"/>
      <c r="PTB83" s="86"/>
      <c r="PTC83" s="86"/>
      <c r="PTD83" s="86"/>
      <c r="PTE83" s="86"/>
      <c r="PTF83" s="86"/>
      <c r="PTG83" s="86"/>
      <c r="PTH83" s="86"/>
      <c r="PTI83" s="86"/>
      <c r="PTJ83" s="86"/>
      <c r="PTK83" s="86"/>
      <c r="PTL83" s="86"/>
      <c r="PTM83" s="86"/>
      <c r="PTN83" s="86"/>
      <c r="PTO83" s="86"/>
      <c r="PTP83" s="86"/>
      <c r="PTQ83" s="86"/>
      <c r="PTR83" s="86"/>
      <c r="PTS83" s="86"/>
      <c r="PTT83" s="86"/>
      <c r="PTU83" s="86"/>
      <c r="PTV83" s="86"/>
      <c r="PTW83" s="86"/>
      <c r="PTX83" s="86"/>
      <c r="PTY83" s="86"/>
      <c r="PTZ83" s="86"/>
      <c r="PUA83" s="86"/>
      <c r="PUB83" s="86"/>
      <c r="PUC83" s="86"/>
      <c r="PUD83" s="86"/>
      <c r="PUE83" s="86"/>
      <c r="PUF83" s="86"/>
      <c r="PUG83" s="86"/>
      <c r="PUH83" s="86"/>
      <c r="PUI83" s="86"/>
      <c r="PUJ83" s="86"/>
      <c r="PUK83" s="86"/>
      <c r="PUL83" s="86"/>
      <c r="PUM83" s="86"/>
      <c r="PUN83" s="86"/>
      <c r="PUO83" s="86"/>
      <c r="PUP83" s="86"/>
      <c r="PUQ83" s="86"/>
      <c r="PUR83" s="86"/>
      <c r="PUS83" s="86"/>
      <c r="PUT83" s="86"/>
      <c r="PUU83" s="86"/>
      <c r="PUV83" s="86"/>
      <c r="PUW83" s="86"/>
      <c r="PUX83" s="86"/>
      <c r="PUY83" s="86"/>
      <c r="PUZ83" s="86"/>
      <c r="PVA83" s="86"/>
      <c r="PVB83" s="86"/>
      <c r="PVC83" s="86"/>
      <c r="PVD83" s="86"/>
      <c r="PVE83" s="86"/>
      <c r="PVF83" s="86"/>
      <c r="PVG83" s="86"/>
      <c r="PVH83" s="86"/>
      <c r="PVI83" s="86"/>
      <c r="PVJ83" s="86"/>
      <c r="PVK83" s="86"/>
      <c r="PVL83" s="86"/>
      <c r="PVM83" s="86"/>
      <c r="PVN83" s="86"/>
      <c r="PVO83" s="86"/>
      <c r="PVP83" s="86"/>
      <c r="PVQ83" s="86"/>
      <c r="PVR83" s="86"/>
      <c r="PVS83" s="86"/>
      <c r="PVT83" s="86"/>
      <c r="PVU83" s="86"/>
      <c r="PVV83" s="86"/>
      <c r="PVW83" s="86"/>
      <c r="PVX83" s="86"/>
      <c r="PVY83" s="86"/>
      <c r="PVZ83" s="86"/>
      <c r="PWA83" s="86"/>
      <c r="PWB83" s="86"/>
      <c r="PWC83" s="86"/>
      <c r="PWD83" s="86"/>
      <c r="PWE83" s="86"/>
      <c r="PWF83" s="86"/>
      <c r="PWG83" s="86"/>
      <c r="PWH83" s="86"/>
      <c r="PWI83" s="86"/>
      <c r="PWJ83" s="86"/>
      <c r="PWK83" s="86"/>
      <c r="PWL83" s="86"/>
      <c r="PWM83" s="86"/>
      <c r="PWN83" s="86"/>
      <c r="PWO83" s="86"/>
      <c r="PWP83" s="86"/>
      <c r="PWQ83" s="86"/>
      <c r="PWR83" s="86"/>
      <c r="PWS83" s="86"/>
      <c r="PWT83" s="86"/>
      <c r="PWU83" s="86"/>
      <c r="PWV83" s="86"/>
      <c r="PWW83" s="86"/>
      <c r="PWX83" s="86"/>
      <c r="PWY83" s="86"/>
      <c r="PWZ83" s="86"/>
      <c r="PXA83" s="86"/>
      <c r="PXB83" s="86"/>
      <c r="PXC83" s="86"/>
      <c r="PXD83" s="86"/>
      <c r="PXE83" s="86"/>
      <c r="PXF83" s="86"/>
      <c r="PXG83" s="86"/>
      <c r="PXH83" s="86"/>
      <c r="PXI83" s="86"/>
      <c r="PXJ83" s="86"/>
      <c r="PXK83" s="86"/>
      <c r="PXL83" s="86"/>
      <c r="PXM83" s="86"/>
      <c r="PXN83" s="86"/>
      <c r="PXO83" s="86"/>
      <c r="PXP83" s="86"/>
      <c r="PXQ83" s="86"/>
      <c r="PXR83" s="86"/>
      <c r="PXS83" s="86"/>
      <c r="PXT83" s="86"/>
      <c r="PXU83" s="86"/>
      <c r="PXV83" s="86"/>
      <c r="PXW83" s="86"/>
      <c r="PXX83" s="86"/>
      <c r="PXY83" s="86"/>
      <c r="PXZ83" s="86"/>
      <c r="PYA83" s="86"/>
      <c r="PYB83" s="86"/>
      <c r="PYC83" s="86"/>
      <c r="PYD83" s="86"/>
      <c r="PYE83" s="86"/>
      <c r="PYF83" s="86"/>
      <c r="PYG83" s="86"/>
      <c r="PYH83" s="86"/>
      <c r="PYI83" s="86"/>
      <c r="PYJ83" s="86"/>
      <c r="PYK83" s="86"/>
      <c r="PYL83" s="86"/>
      <c r="PYM83" s="86"/>
      <c r="PYN83" s="86"/>
      <c r="PYO83" s="86"/>
      <c r="PYP83" s="86"/>
      <c r="PYQ83" s="86"/>
      <c r="PYR83" s="86"/>
      <c r="PYS83" s="86"/>
      <c r="PYT83" s="86"/>
      <c r="PYU83" s="86"/>
      <c r="PYV83" s="86"/>
      <c r="PYW83" s="86"/>
      <c r="PYX83" s="86"/>
      <c r="PYY83" s="86"/>
      <c r="PYZ83" s="86"/>
      <c r="PZA83" s="86"/>
      <c r="PZB83" s="86"/>
      <c r="PZC83" s="86"/>
      <c r="PZD83" s="86"/>
      <c r="PZE83" s="86"/>
      <c r="PZF83" s="86"/>
      <c r="PZG83" s="86"/>
      <c r="PZH83" s="86"/>
      <c r="PZI83" s="86"/>
      <c r="PZJ83" s="86"/>
      <c r="PZK83" s="86"/>
      <c r="PZL83" s="86"/>
      <c r="PZM83" s="86"/>
      <c r="PZN83" s="86"/>
      <c r="PZO83" s="86"/>
      <c r="PZP83" s="86"/>
      <c r="PZQ83" s="86"/>
      <c r="PZR83" s="86"/>
      <c r="PZS83" s="86"/>
      <c r="PZT83" s="86"/>
      <c r="PZU83" s="86"/>
      <c r="PZV83" s="86"/>
      <c r="PZW83" s="86"/>
      <c r="PZX83" s="86"/>
      <c r="PZY83" s="86"/>
      <c r="PZZ83" s="86"/>
      <c r="QAA83" s="86"/>
      <c r="QAB83" s="86"/>
      <c r="QAC83" s="86"/>
      <c r="QAD83" s="86"/>
      <c r="QAE83" s="86"/>
      <c r="QAF83" s="86"/>
      <c r="QAG83" s="86"/>
      <c r="QAH83" s="86"/>
      <c r="QAI83" s="86"/>
      <c r="QAJ83" s="86"/>
      <c r="QAK83" s="86"/>
      <c r="QAL83" s="86"/>
      <c r="QAM83" s="86"/>
      <c r="QAN83" s="86"/>
      <c r="QAO83" s="86"/>
      <c r="QAP83" s="86"/>
      <c r="QAQ83" s="86"/>
      <c r="QAR83" s="86"/>
      <c r="QAS83" s="86"/>
      <c r="QAT83" s="86"/>
      <c r="QAU83" s="86"/>
      <c r="QAV83" s="86"/>
      <c r="QAW83" s="86"/>
      <c r="QAX83" s="86"/>
      <c r="QAY83" s="86"/>
      <c r="QAZ83" s="86"/>
      <c r="QBA83" s="86"/>
      <c r="QBB83" s="86"/>
      <c r="QBC83" s="86"/>
      <c r="QBD83" s="86"/>
      <c r="QBE83" s="86"/>
      <c r="QBF83" s="86"/>
      <c r="QBG83" s="86"/>
      <c r="QBH83" s="86"/>
      <c r="QBI83" s="86"/>
      <c r="QBJ83" s="86"/>
      <c r="QBK83" s="86"/>
      <c r="QBL83" s="86"/>
      <c r="QBM83" s="86"/>
      <c r="QBN83" s="86"/>
      <c r="QBO83" s="86"/>
      <c r="QBP83" s="86"/>
      <c r="QBQ83" s="86"/>
      <c r="QBR83" s="86"/>
      <c r="QBS83" s="86"/>
      <c r="QBT83" s="86"/>
      <c r="QBU83" s="86"/>
      <c r="QBV83" s="86"/>
      <c r="QBW83" s="86"/>
      <c r="QBX83" s="86"/>
      <c r="QBY83" s="86"/>
      <c r="QBZ83" s="86"/>
      <c r="QCA83" s="86"/>
      <c r="QCB83" s="86"/>
      <c r="QCC83" s="86"/>
      <c r="QCD83" s="86"/>
      <c r="QCE83" s="86"/>
      <c r="QCF83" s="86"/>
      <c r="QCG83" s="86"/>
      <c r="QCH83" s="86"/>
      <c r="QCI83" s="86"/>
      <c r="QCJ83" s="86"/>
      <c r="QCK83" s="86"/>
      <c r="QCL83" s="86"/>
      <c r="QCM83" s="86"/>
      <c r="QCN83" s="86"/>
      <c r="QCO83" s="86"/>
      <c r="QCP83" s="86"/>
      <c r="QCQ83" s="86"/>
      <c r="QCR83" s="86"/>
      <c r="QCS83" s="86"/>
      <c r="QCT83" s="86"/>
      <c r="QCU83" s="86"/>
      <c r="QCV83" s="86"/>
      <c r="QCW83" s="86"/>
      <c r="QCX83" s="86"/>
      <c r="QCY83" s="86"/>
      <c r="QCZ83" s="86"/>
      <c r="QDA83" s="86"/>
      <c r="QDB83" s="86"/>
      <c r="QDC83" s="86"/>
      <c r="QDD83" s="86"/>
      <c r="QDE83" s="86"/>
      <c r="QDF83" s="86"/>
      <c r="QDG83" s="86"/>
      <c r="QDH83" s="86"/>
      <c r="QDI83" s="86"/>
      <c r="QDJ83" s="86"/>
      <c r="QDK83" s="86"/>
      <c r="QDL83" s="86"/>
      <c r="QDM83" s="86"/>
      <c r="QDN83" s="86"/>
      <c r="QDO83" s="86"/>
      <c r="QDP83" s="86"/>
      <c r="QDQ83" s="86"/>
      <c r="QDR83" s="86"/>
      <c r="QDS83" s="86"/>
      <c r="QDT83" s="86"/>
      <c r="QDU83" s="86"/>
      <c r="QDV83" s="86"/>
      <c r="QDW83" s="86"/>
      <c r="QDX83" s="86"/>
      <c r="QDY83" s="86"/>
      <c r="QDZ83" s="86"/>
      <c r="QEA83" s="86"/>
      <c r="QEB83" s="86"/>
      <c r="QEC83" s="86"/>
      <c r="QED83" s="86"/>
      <c r="QEE83" s="86"/>
      <c r="QEF83" s="86"/>
      <c r="QEG83" s="86"/>
      <c r="QEH83" s="86"/>
      <c r="QEI83" s="86"/>
      <c r="QEJ83" s="86"/>
      <c r="QEK83" s="86"/>
      <c r="QEL83" s="86"/>
      <c r="QEM83" s="86"/>
      <c r="QEN83" s="86"/>
      <c r="QEO83" s="86"/>
      <c r="QEP83" s="86"/>
      <c r="QEQ83" s="86"/>
      <c r="QER83" s="86"/>
      <c r="QES83" s="86"/>
      <c r="QET83" s="86"/>
      <c r="QEU83" s="86"/>
      <c r="QEV83" s="86"/>
      <c r="QEW83" s="86"/>
      <c r="QEX83" s="86"/>
      <c r="QEY83" s="86"/>
      <c r="QEZ83" s="86"/>
      <c r="QFA83" s="86"/>
      <c r="QFB83" s="86"/>
      <c r="QFC83" s="86"/>
      <c r="QFD83" s="86"/>
      <c r="QFE83" s="86"/>
      <c r="QFF83" s="86"/>
      <c r="QFG83" s="86"/>
      <c r="QFH83" s="86"/>
      <c r="QFI83" s="86"/>
      <c r="QFJ83" s="86"/>
      <c r="QFK83" s="86"/>
      <c r="QFL83" s="86"/>
      <c r="QFM83" s="86"/>
      <c r="QFN83" s="86"/>
      <c r="QFO83" s="86"/>
      <c r="QFP83" s="86"/>
      <c r="QFQ83" s="86"/>
      <c r="QFR83" s="86"/>
      <c r="QFS83" s="86"/>
      <c r="QFT83" s="86"/>
      <c r="QFU83" s="86"/>
      <c r="QFV83" s="86"/>
      <c r="QFW83" s="86"/>
      <c r="QFX83" s="86"/>
      <c r="QFY83" s="86"/>
      <c r="QFZ83" s="86"/>
      <c r="QGA83" s="86"/>
      <c r="QGB83" s="86"/>
      <c r="QGC83" s="86"/>
      <c r="QGD83" s="86"/>
      <c r="QGE83" s="86"/>
      <c r="QGF83" s="86"/>
      <c r="QGG83" s="86"/>
      <c r="QGH83" s="86"/>
      <c r="QGI83" s="86"/>
      <c r="QGJ83" s="86"/>
      <c r="QGK83" s="86"/>
      <c r="QGL83" s="86"/>
      <c r="QGM83" s="86"/>
      <c r="QGN83" s="86"/>
      <c r="QGO83" s="86"/>
      <c r="QGP83" s="86"/>
      <c r="QGQ83" s="86"/>
      <c r="QGR83" s="86"/>
      <c r="QGS83" s="86"/>
      <c r="QGT83" s="86"/>
      <c r="QGU83" s="86"/>
      <c r="QGV83" s="86"/>
      <c r="QGW83" s="86"/>
      <c r="QGX83" s="86"/>
      <c r="QGY83" s="86"/>
      <c r="QGZ83" s="86"/>
      <c r="QHA83" s="86"/>
      <c r="QHB83" s="86"/>
      <c r="QHC83" s="86"/>
      <c r="QHD83" s="86"/>
      <c r="QHE83" s="86"/>
      <c r="QHF83" s="86"/>
      <c r="QHG83" s="86"/>
      <c r="QHH83" s="86"/>
      <c r="QHI83" s="86"/>
      <c r="QHJ83" s="86"/>
      <c r="QHK83" s="86"/>
      <c r="QHL83" s="86"/>
      <c r="QHM83" s="86"/>
      <c r="QHN83" s="86"/>
      <c r="QHO83" s="86"/>
      <c r="QHP83" s="86"/>
      <c r="QHQ83" s="86"/>
      <c r="QHR83" s="86"/>
      <c r="QHS83" s="86"/>
      <c r="QHT83" s="86"/>
      <c r="QHU83" s="86"/>
      <c r="QHV83" s="86"/>
      <c r="QHW83" s="86"/>
      <c r="QHX83" s="86"/>
      <c r="QHY83" s="86"/>
      <c r="QHZ83" s="86"/>
      <c r="QIA83" s="86"/>
      <c r="QIB83" s="86"/>
      <c r="QIC83" s="86"/>
      <c r="QID83" s="86"/>
      <c r="QIE83" s="86"/>
      <c r="QIF83" s="86"/>
      <c r="QIG83" s="86"/>
      <c r="QIH83" s="86"/>
      <c r="QII83" s="86"/>
      <c r="QIJ83" s="86"/>
      <c r="QIK83" s="86"/>
      <c r="QIL83" s="86"/>
      <c r="QIM83" s="86"/>
      <c r="QIN83" s="86"/>
      <c r="QIO83" s="86"/>
      <c r="QIP83" s="86"/>
      <c r="QIQ83" s="86"/>
      <c r="QIR83" s="86"/>
      <c r="QIS83" s="86"/>
      <c r="QIT83" s="86"/>
      <c r="QIU83" s="86"/>
      <c r="QIV83" s="86"/>
      <c r="QIW83" s="86"/>
      <c r="QIX83" s="86"/>
      <c r="QIY83" s="86"/>
      <c r="QIZ83" s="86"/>
      <c r="QJA83" s="86"/>
      <c r="QJB83" s="86"/>
      <c r="QJC83" s="86"/>
      <c r="QJD83" s="86"/>
      <c r="QJE83" s="86"/>
      <c r="QJF83" s="86"/>
      <c r="QJG83" s="86"/>
      <c r="QJH83" s="86"/>
      <c r="QJI83" s="86"/>
      <c r="QJJ83" s="86"/>
      <c r="QJK83" s="86"/>
      <c r="QJL83" s="86"/>
      <c r="QJM83" s="86"/>
      <c r="QJN83" s="86"/>
      <c r="QJO83" s="86"/>
      <c r="QJP83" s="86"/>
      <c r="QJQ83" s="86"/>
      <c r="QJR83" s="86"/>
      <c r="QJS83" s="86"/>
      <c r="QJT83" s="86"/>
      <c r="QJU83" s="86"/>
      <c r="QJV83" s="86"/>
      <c r="QJW83" s="86"/>
      <c r="QJX83" s="86"/>
      <c r="QJY83" s="86"/>
      <c r="QJZ83" s="86"/>
      <c r="QKA83" s="86"/>
      <c r="QKB83" s="86"/>
      <c r="QKC83" s="86"/>
      <c r="QKD83" s="86"/>
      <c r="QKE83" s="86"/>
      <c r="QKF83" s="86"/>
      <c r="QKG83" s="86"/>
      <c r="QKH83" s="86"/>
      <c r="QKI83" s="86"/>
      <c r="QKJ83" s="86"/>
      <c r="QKK83" s="86"/>
      <c r="QKL83" s="86"/>
      <c r="QKM83" s="86"/>
      <c r="QKN83" s="86"/>
      <c r="QKO83" s="86"/>
      <c r="QKP83" s="86"/>
      <c r="QKQ83" s="86"/>
      <c r="QKR83" s="86"/>
      <c r="QKS83" s="86"/>
      <c r="QKT83" s="86"/>
      <c r="QKU83" s="86"/>
      <c r="QKV83" s="86"/>
      <c r="QKW83" s="86"/>
      <c r="QKX83" s="86"/>
      <c r="QKY83" s="86"/>
      <c r="QKZ83" s="86"/>
      <c r="QLA83" s="86"/>
      <c r="QLB83" s="86"/>
      <c r="QLC83" s="86"/>
      <c r="QLD83" s="86"/>
      <c r="QLE83" s="86"/>
      <c r="QLF83" s="86"/>
      <c r="QLG83" s="86"/>
      <c r="QLH83" s="86"/>
      <c r="QLI83" s="86"/>
      <c r="QLJ83" s="86"/>
      <c r="QLK83" s="86"/>
      <c r="QLL83" s="86"/>
      <c r="QLM83" s="86"/>
      <c r="QLN83" s="86"/>
      <c r="QLO83" s="86"/>
      <c r="QLP83" s="86"/>
      <c r="QLQ83" s="86"/>
      <c r="QLR83" s="86"/>
      <c r="QLS83" s="86"/>
      <c r="QLT83" s="86"/>
      <c r="QLU83" s="86"/>
      <c r="QLV83" s="86"/>
      <c r="QLW83" s="86"/>
      <c r="QLX83" s="86"/>
      <c r="QLY83" s="86"/>
      <c r="QLZ83" s="86"/>
      <c r="QMA83" s="86"/>
      <c r="QMB83" s="86"/>
      <c r="QMC83" s="86"/>
      <c r="QMD83" s="86"/>
      <c r="QME83" s="86"/>
      <c r="QMF83" s="86"/>
      <c r="QMG83" s="86"/>
      <c r="QMH83" s="86"/>
      <c r="QMI83" s="86"/>
      <c r="QMJ83" s="86"/>
      <c r="QMK83" s="86"/>
      <c r="QML83" s="86"/>
      <c r="QMM83" s="86"/>
      <c r="QMN83" s="86"/>
      <c r="QMO83" s="86"/>
      <c r="QMP83" s="86"/>
      <c r="QMQ83" s="86"/>
      <c r="QMR83" s="86"/>
      <c r="QMS83" s="86"/>
      <c r="QMT83" s="86"/>
      <c r="QMU83" s="86"/>
      <c r="QMV83" s="86"/>
      <c r="QMW83" s="86"/>
      <c r="QMX83" s="86"/>
      <c r="QMY83" s="86"/>
      <c r="QMZ83" s="86"/>
      <c r="QNA83" s="86"/>
      <c r="QNB83" s="86"/>
      <c r="QNC83" s="86"/>
      <c r="QND83" s="86"/>
      <c r="QNE83" s="86"/>
      <c r="QNF83" s="86"/>
      <c r="QNG83" s="86"/>
      <c r="QNH83" s="86"/>
      <c r="QNI83" s="86"/>
      <c r="QNJ83" s="86"/>
      <c r="QNK83" s="86"/>
      <c r="QNL83" s="86"/>
      <c r="QNM83" s="86"/>
      <c r="QNN83" s="86"/>
      <c r="QNO83" s="86"/>
      <c r="QNP83" s="86"/>
      <c r="QNQ83" s="86"/>
      <c r="QNR83" s="86"/>
      <c r="QNS83" s="86"/>
      <c r="QNT83" s="86"/>
      <c r="QNU83" s="86"/>
      <c r="QNV83" s="86"/>
      <c r="QNW83" s="86"/>
      <c r="QNX83" s="86"/>
      <c r="QNY83" s="86"/>
      <c r="QNZ83" s="86"/>
      <c r="QOA83" s="86"/>
      <c r="QOB83" s="86"/>
      <c r="QOC83" s="86"/>
      <c r="QOD83" s="86"/>
      <c r="QOE83" s="86"/>
      <c r="QOF83" s="86"/>
      <c r="QOG83" s="86"/>
      <c r="QOH83" s="86"/>
      <c r="QOI83" s="86"/>
      <c r="QOJ83" s="86"/>
      <c r="QOK83" s="86"/>
      <c r="QOL83" s="86"/>
      <c r="QOM83" s="86"/>
      <c r="QON83" s="86"/>
      <c r="QOO83" s="86"/>
      <c r="QOP83" s="86"/>
      <c r="QOQ83" s="86"/>
      <c r="QOR83" s="86"/>
      <c r="QOS83" s="86"/>
      <c r="QOT83" s="86"/>
      <c r="QOU83" s="86"/>
      <c r="QOV83" s="86"/>
      <c r="QOW83" s="86"/>
      <c r="QOX83" s="86"/>
      <c r="QOY83" s="86"/>
      <c r="QOZ83" s="86"/>
      <c r="QPA83" s="86"/>
      <c r="QPB83" s="86"/>
      <c r="QPC83" s="86"/>
      <c r="QPD83" s="86"/>
      <c r="QPE83" s="86"/>
      <c r="QPF83" s="86"/>
      <c r="QPG83" s="86"/>
      <c r="QPH83" s="86"/>
      <c r="QPI83" s="86"/>
      <c r="QPJ83" s="86"/>
      <c r="QPK83" s="86"/>
      <c r="QPL83" s="86"/>
      <c r="QPM83" s="86"/>
      <c r="QPN83" s="86"/>
      <c r="QPO83" s="86"/>
      <c r="QPP83" s="86"/>
      <c r="QPQ83" s="86"/>
      <c r="QPR83" s="86"/>
      <c r="QPS83" s="86"/>
      <c r="QPT83" s="86"/>
      <c r="QPU83" s="86"/>
      <c r="QPV83" s="86"/>
      <c r="QPW83" s="86"/>
      <c r="QPX83" s="86"/>
      <c r="QPY83" s="86"/>
      <c r="QPZ83" s="86"/>
      <c r="QQA83" s="86"/>
      <c r="QQB83" s="86"/>
      <c r="QQC83" s="86"/>
      <c r="QQD83" s="86"/>
      <c r="QQE83" s="86"/>
      <c r="QQF83" s="86"/>
      <c r="QQG83" s="86"/>
      <c r="QQH83" s="86"/>
      <c r="QQI83" s="86"/>
      <c r="QQJ83" s="86"/>
      <c r="QQK83" s="86"/>
      <c r="QQL83" s="86"/>
      <c r="QQM83" s="86"/>
      <c r="QQN83" s="86"/>
      <c r="QQO83" s="86"/>
      <c r="QQP83" s="86"/>
      <c r="QQQ83" s="86"/>
      <c r="QQR83" s="86"/>
      <c r="QQS83" s="86"/>
      <c r="QQT83" s="86"/>
      <c r="QQU83" s="86"/>
      <c r="QQV83" s="86"/>
      <c r="QQW83" s="86"/>
      <c r="QQX83" s="86"/>
      <c r="QQY83" s="86"/>
      <c r="QQZ83" s="86"/>
      <c r="QRA83" s="86"/>
      <c r="QRB83" s="86"/>
      <c r="QRC83" s="86"/>
      <c r="QRD83" s="86"/>
      <c r="QRE83" s="86"/>
      <c r="QRF83" s="86"/>
      <c r="QRG83" s="86"/>
      <c r="QRH83" s="86"/>
      <c r="QRI83" s="86"/>
      <c r="QRJ83" s="86"/>
      <c r="QRK83" s="86"/>
      <c r="QRL83" s="86"/>
      <c r="QRM83" s="86"/>
      <c r="QRN83" s="86"/>
      <c r="QRO83" s="86"/>
      <c r="QRP83" s="86"/>
      <c r="QRQ83" s="86"/>
      <c r="QRR83" s="86"/>
      <c r="QRS83" s="86"/>
      <c r="QRT83" s="86"/>
      <c r="QRU83" s="86"/>
      <c r="QRV83" s="86"/>
      <c r="QRW83" s="86"/>
      <c r="QRX83" s="86"/>
      <c r="QRY83" s="86"/>
      <c r="QRZ83" s="86"/>
      <c r="QSA83" s="86"/>
      <c r="QSB83" s="86"/>
      <c r="QSC83" s="86"/>
      <c r="QSD83" s="86"/>
      <c r="QSE83" s="86"/>
      <c r="QSF83" s="86"/>
      <c r="QSG83" s="86"/>
      <c r="QSH83" s="86"/>
      <c r="QSI83" s="86"/>
      <c r="QSJ83" s="86"/>
      <c r="QSK83" s="86"/>
      <c r="QSL83" s="86"/>
      <c r="QSM83" s="86"/>
      <c r="QSN83" s="86"/>
      <c r="QSO83" s="86"/>
      <c r="QSP83" s="86"/>
      <c r="QSQ83" s="86"/>
      <c r="QSR83" s="86"/>
      <c r="QSS83" s="86"/>
      <c r="QST83" s="86"/>
      <c r="QSU83" s="86"/>
      <c r="QSV83" s="86"/>
      <c r="QSW83" s="86"/>
      <c r="QSX83" s="86"/>
      <c r="QSY83" s="86"/>
      <c r="QSZ83" s="86"/>
      <c r="QTA83" s="86"/>
      <c r="QTB83" s="86"/>
      <c r="QTC83" s="86"/>
      <c r="QTD83" s="86"/>
      <c r="QTE83" s="86"/>
      <c r="QTF83" s="86"/>
      <c r="QTG83" s="86"/>
      <c r="QTH83" s="86"/>
      <c r="QTI83" s="86"/>
      <c r="QTJ83" s="86"/>
      <c r="QTK83" s="86"/>
      <c r="QTL83" s="86"/>
      <c r="QTM83" s="86"/>
      <c r="QTN83" s="86"/>
      <c r="QTO83" s="86"/>
      <c r="QTP83" s="86"/>
      <c r="QTQ83" s="86"/>
      <c r="QTR83" s="86"/>
      <c r="QTS83" s="86"/>
      <c r="QTT83" s="86"/>
      <c r="QTU83" s="86"/>
      <c r="QTV83" s="86"/>
      <c r="QTW83" s="86"/>
      <c r="QTX83" s="86"/>
      <c r="QTY83" s="86"/>
      <c r="QTZ83" s="86"/>
      <c r="QUA83" s="86"/>
      <c r="QUB83" s="86"/>
      <c r="QUC83" s="86"/>
      <c r="QUD83" s="86"/>
      <c r="QUE83" s="86"/>
      <c r="QUF83" s="86"/>
      <c r="QUG83" s="86"/>
      <c r="QUH83" s="86"/>
      <c r="QUI83" s="86"/>
      <c r="QUJ83" s="86"/>
      <c r="QUK83" s="86"/>
      <c r="QUL83" s="86"/>
      <c r="QUM83" s="86"/>
      <c r="QUN83" s="86"/>
      <c r="QUO83" s="86"/>
      <c r="QUP83" s="86"/>
      <c r="QUQ83" s="86"/>
      <c r="QUR83" s="86"/>
      <c r="QUS83" s="86"/>
      <c r="QUT83" s="86"/>
      <c r="QUU83" s="86"/>
      <c r="QUV83" s="86"/>
      <c r="QUW83" s="86"/>
      <c r="QUX83" s="86"/>
      <c r="QUY83" s="86"/>
      <c r="QUZ83" s="86"/>
      <c r="QVA83" s="86"/>
      <c r="QVB83" s="86"/>
      <c r="QVC83" s="86"/>
      <c r="QVD83" s="86"/>
      <c r="QVE83" s="86"/>
      <c r="QVF83" s="86"/>
      <c r="QVG83" s="86"/>
      <c r="QVH83" s="86"/>
      <c r="QVI83" s="86"/>
      <c r="QVJ83" s="86"/>
      <c r="QVK83" s="86"/>
      <c r="QVL83" s="86"/>
      <c r="QVM83" s="86"/>
      <c r="QVN83" s="86"/>
      <c r="QVO83" s="86"/>
      <c r="QVP83" s="86"/>
      <c r="QVQ83" s="86"/>
      <c r="QVR83" s="86"/>
      <c r="QVS83" s="86"/>
      <c r="QVT83" s="86"/>
      <c r="QVU83" s="86"/>
      <c r="QVV83" s="86"/>
      <c r="QVW83" s="86"/>
      <c r="QVX83" s="86"/>
      <c r="QVY83" s="86"/>
      <c r="QVZ83" s="86"/>
      <c r="QWA83" s="86"/>
      <c r="QWB83" s="86"/>
      <c r="QWC83" s="86"/>
      <c r="QWD83" s="86"/>
      <c r="QWE83" s="86"/>
      <c r="QWF83" s="86"/>
      <c r="QWG83" s="86"/>
      <c r="QWH83" s="86"/>
      <c r="QWI83" s="86"/>
      <c r="QWJ83" s="86"/>
      <c r="QWK83" s="86"/>
      <c r="QWL83" s="86"/>
      <c r="QWM83" s="86"/>
      <c r="QWN83" s="86"/>
      <c r="QWO83" s="86"/>
      <c r="QWP83" s="86"/>
      <c r="QWQ83" s="86"/>
      <c r="QWR83" s="86"/>
      <c r="QWS83" s="86"/>
      <c r="QWT83" s="86"/>
      <c r="QWU83" s="86"/>
      <c r="QWV83" s="86"/>
      <c r="QWW83" s="86"/>
      <c r="QWX83" s="86"/>
      <c r="QWY83" s="86"/>
      <c r="QWZ83" s="86"/>
      <c r="QXA83" s="86"/>
      <c r="QXB83" s="86"/>
      <c r="QXC83" s="86"/>
      <c r="QXD83" s="86"/>
      <c r="QXE83" s="86"/>
      <c r="QXF83" s="86"/>
      <c r="QXG83" s="86"/>
      <c r="QXH83" s="86"/>
      <c r="QXI83" s="86"/>
      <c r="QXJ83" s="86"/>
      <c r="QXK83" s="86"/>
      <c r="QXL83" s="86"/>
      <c r="QXM83" s="86"/>
      <c r="QXN83" s="86"/>
      <c r="QXO83" s="86"/>
      <c r="QXP83" s="86"/>
      <c r="QXQ83" s="86"/>
      <c r="QXR83" s="86"/>
      <c r="QXS83" s="86"/>
      <c r="QXT83" s="86"/>
      <c r="QXU83" s="86"/>
      <c r="QXV83" s="86"/>
      <c r="QXW83" s="86"/>
      <c r="QXX83" s="86"/>
      <c r="QXY83" s="86"/>
      <c r="QXZ83" s="86"/>
      <c r="QYA83" s="86"/>
      <c r="QYB83" s="86"/>
      <c r="QYC83" s="86"/>
      <c r="QYD83" s="86"/>
      <c r="QYE83" s="86"/>
      <c r="QYF83" s="86"/>
      <c r="QYG83" s="86"/>
      <c r="QYH83" s="86"/>
      <c r="QYI83" s="86"/>
      <c r="QYJ83" s="86"/>
      <c r="QYK83" s="86"/>
      <c r="QYL83" s="86"/>
      <c r="QYM83" s="86"/>
      <c r="QYN83" s="86"/>
      <c r="QYO83" s="86"/>
      <c r="QYP83" s="86"/>
      <c r="QYQ83" s="86"/>
      <c r="QYR83" s="86"/>
      <c r="QYS83" s="86"/>
      <c r="QYT83" s="86"/>
      <c r="QYU83" s="86"/>
      <c r="QYV83" s="86"/>
      <c r="QYW83" s="86"/>
      <c r="QYX83" s="86"/>
      <c r="QYY83" s="86"/>
      <c r="QYZ83" s="86"/>
      <c r="QZA83" s="86"/>
      <c r="QZB83" s="86"/>
      <c r="QZC83" s="86"/>
      <c r="QZD83" s="86"/>
      <c r="QZE83" s="86"/>
      <c r="QZF83" s="86"/>
      <c r="QZG83" s="86"/>
      <c r="QZH83" s="86"/>
      <c r="QZI83" s="86"/>
      <c r="QZJ83" s="86"/>
      <c r="QZK83" s="86"/>
      <c r="QZL83" s="86"/>
      <c r="QZM83" s="86"/>
      <c r="QZN83" s="86"/>
      <c r="QZO83" s="86"/>
      <c r="QZP83" s="86"/>
      <c r="QZQ83" s="86"/>
      <c r="QZR83" s="86"/>
      <c r="QZS83" s="86"/>
      <c r="QZT83" s="86"/>
      <c r="QZU83" s="86"/>
      <c r="QZV83" s="86"/>
      <c r="QZW83" s="86"/>
      <c r="QZX83" s="86"/>
      <c r="QZY83" s="86"/>
      <c r="QZZ83" s="86"/>
      <c r="RAA83" s="86"/>
      <c r="RAB83" s="86"/>
      <c r="RAC83" s="86"/>
      <c r="RAD83" s="86"/>
      <c r="RAE83" s="86"/>
      <c r="RAF83" s="86"/>
      <c r="RAG83" s="86"/>
      <c r="RAH83" s="86"/>
      <c r="RAI83" s="86"/>
      <c r="RAJ83" s="86"/>
      <c r="RAK83" s="86"/>
      <c r="RAL83" s="86"/>
      <c r="RAM83" s="86"/>
      <c r="RAN83" s="86"/>
      <c r="RAO83" s="86"/>
      <c r="RAP83" s="86"/>
      <c r="RAQ83" s="86"/>
      <c r="RAR83" s="86"/>
      <c r="RAS83" s="86"/>
      <c r="RAT83" s="86"/>
      <c r="RAU83" s="86"/>
      <c r="RAV83" s="86"/>
      <c r="RAW83" s="86"/>
      <c r="RAX83" s="86"/>
      <c r="RAY83" s="86"/>
      <c r="RAZ83" s="86"/>
      <c r="RBA83" s="86"/>
      <c r="RBB83" s="86"/>
      <c r="RBC83" s="86"/>
      <c r="RBD83" s="86"/>
      <c r="RBE83" s="86"/>
      <c r="RBF83" s="86"/>
      <c r="RBG83" s="86"/>
      <c r="RBH83" s="86"/>
      <c r="RBI83" s="86"/>
      <c r="RBJ83" s="86"/>
      <c r="RBK83" s="86"/>
      <c r="RBL83" s="86"/>
      <c r="RBM83" s="86"/>
      <c r="RBN83" s="86"/>
      <c r="RBO83" s="86"/>
      <c r="RBP83" s="86"/>
      <c r="RBQ83" s="86"/>
      <c r="RBR83" s="86"/>
      <c r="RBS83" s="86"/>
      <c r="RBT83" s="86"/>
      <c r="RBU83" s="86"/>
      <c r="RBV83" s="86"/>
      <c r="RBW83" s="86"/>
      <c r="RBX83" s="86"/>
      <c r="RBY83" s="86"/>
      <c r="RBZ83" s="86"/>
      <c r="RCA83" s="86"/>
      <c r="RCB83" s="86"/>
      <c r="RCC83" s="86"/>
      <c r="RCD83" s="86"/>
      <c r="RCE83" s="86"/>
      <c r="RCF83" s="86"/>
      <c r="RCG83" s="86"/>
      <c r="RCH83" s="86"/>
      <c r="RCI83" s="86"/>
      <c r="RCJ83" s="86"/>
      <c r="RCK83" s="86"/>
      <c r="RCL83" s="86"/>
      <c r="RCM83" s="86"/>
      <c r="RCN83" s="86"/>
      <c r="RCO83" s="86"/>
      <c r="RCP83" s="86"/>
      <c r="RCQ83" s="86"/>
      <c r="RCR83" s="86"/>
      <c r="RCS83" s="86"/>
      <c r="RCT83" s="86"/>
      <c r="RCU83" s="86"/>
      <c r="RCV83" s="86"/>
      <c r="RCW83" s="86"/>
      <c r="RCX83" s="86"/>
      <c r="RCY83" s="86"/>
      <c r="RCZ83" s="86"/>
      <c r="RDA83" s="86"/>
      <c r="RDB83" s="86"/>
      <c r="RDC83" s="86"/>
      <c r="RDD83" s="86"/>
      <c r="RDE83" s="86"/>
      <c r="RDF83" s="86"/>
      <c r="RDG83" s="86"/>
      <c r="RDH83" s="86"/>
      <c r="RDI83" s="86"/>
      <c r="RDJ83" s="86"/>
      <c r="RDK83" s="86"/>
      <c r="RDL83" s="86"/>
      <c r="RDM83" s="86"/>
      <c r="RDN83" s="86"/>
      <c r="RDO83" s="86"/>
      <c r="RDP83" s="86"/>
      <c r="RDQ83" s="86"/>
      <c r="RDR83" s="86"/>
      <c r="RDS83" s="86"/>
      <c r="RDT83" s="86"/>
      <c r="RDU83" s="86"/>
      <c r="RDV83" s="86"/>
      <c r="RDW83" s="86"/>
      <c r="RDX83" s="86"/>
      <c r="RDY83" s="86"/>
      <c r="RDZ83" s="86"/>
      <c r="REA83" s="86"/>
      <c r="REB83" s="86"/>
      <c r="REC83" s="86"/>
      <c r="RED83" s="86"/>
      <c r="REE83" s="86"/>
      <c r="REF83" s="86"/>
      <c r="REG83" s="86"/>
      <c r="REH83" s="86"/>
      <c r="REI83" s="86"/>
      <c r="REJ83" s="86"/>
      <c r="REK83" s="86"/>
      <c r="REL83" s="86"/>
      <c r="REM83" s="86"/>
      <c r="REN83" s="86"/>
      <c r="REO83" s="86"/>
      <c r="REP83" s="86"/>
      <c r="REQ83" s="86"/>
      <c r="RER83" s="86"/>
      <c r="RES83" s="86"/>
      <c r="RET83" s="86"/>
      <c r="REU83" s="86"/>
      <c r="REV83" s="86"/>
      <c r="REW83" s="86"/>
      <c r="REX83" s="86"/>
      <c r="REY83" s="86"/>
      <c r="REZ83" s="86"/>
      <c r="RFA83" s="86"/>
      <c r="RFB83" s="86"/>
      <c r="RFC83" s="86"/>
      <c r="RFD83" s="86"/>
      <c r="RFE83" s="86"/>
      <c r="RFF83" s="86"/>
      <c r="RFG83" s="86"/>
      <c r="RFH83" s="86"/>
      <c r="RFI83" s="86"/>
      <c r="RFJ83" s="86"/>
      <c r="RFK83" s="86"/>
      <c r="RFL83" s="86"/>
      <c r="RFM83" s="86"/>
      <c r="RFN83" s="86"/>
      <c r="RFO83" s="86"/>
      <c r="RFP83" s="86"/>
      <c r="RFQ83" s="86"/>
      <c r="RFR83" s="86"/>
      <c r="RFS83" s="86"/>
      <c r="RFT83" s="86"/>
      <c r="RFU83" s="86"/>
      <c r="RFV83" s="86"/>
      <c r="RFW83" s="86"/>
      <c r="RFX83" s="86"/>
      <c r="RFY83" s="86"/>
      <c r="RFZ83" s="86"/>
      <c r="RGA83" s="86"/>
      <c r="RGB83" s="86"/>
      <c r="RGC83" s="86"/>
      <c r="RGD83" s="86"/>
      <c r="RGE83" s="86"/>
      <c r="RGF83" s="86"/>
      <c r="RGG83" s="86"/>
      <c r="RGH83" s="86"/>
      <c r="RGI83" s="86"/>
      <c r="RGJ83" s="86"/>
      <c r="RGK83" s="86"/>
      <c r="RGL83" s="86"/>
      <c r="RGM83" s="86"/>
      <c r="RGN83" s="86"/>
      <c r="RGO83" s="86"/>
      <c r="RGP83" s="86"/>
      <c r="RGQ83" s="86"/>
      <c r="RGR83" s="86"/>
      <c r="RGS83" s="86"/>
      <c r="RGT83" s="86"/>
      <c r="RGU83" s="86"/>
      <c r="RGV83" s="86"/>
      <c r="RGW83" s="86"/>
      <c r="RGX83" s="86"/>
      <c r="RGY83" s="86"/>
      <c r="RGZ83" s="86"/>
      <c r="RHA83" s="86"/>
      <c r="RHB83" s="86"/>
      <c r="RHC83" s="86"/>
      <c r="RHD83" s="86"/>
      <c r="RHE83" s="86"/>
      <c r="RHF83" s="86"/>
      <c r="RHG83" s="86"/>
      <c r="RHH83" s="86"/>
      <c r="RHI83" s="86"/>
      <c r="RHJ83" s="86"/>
      <c r="RHK83" s="86"/>
      <c r="RHL83" s="86"/>
      <c r="RHM83" s="86"/>
      <c r="RHN83" s="86"/>
      <c r="RHO83" s="86"/>
      <c r="RHP83" s="86"/>
      <c r="RHQ83" s="86"/>
      <c r="RHR83" s="86"/>
      <c r="RHS83" s="86"/>
      <c r="RHT83" s="86"/>
      <c r="RHU83" s="86"/>
      <c r="RHV83" s="86"/>
      <c r="RHW83" s="86"/>
      <c r="RHX83" s="86"/>
      <c r="RHY83" s="86"/>
      <c r="RHZ83" s="86"/>
      <c r="RIA83" s="86"/>
      <c r="RIB83" s="86"/>
      <c r="RIC83" s="86"/>
      <c r="RID83" s="86"/>
      <c r="RIE83" s="86"/>
      <c r="RIF83" s="86"/>
      <c r="RIG83" s="86"/>
      <c r="RIH83" s="86"/>
      <c r="RII83" s="86"/>
      <c r="RIJ83" s="86"/>
      <c r="RIK83" s="86"/>
      <c r="RIL83" s="86"/>
      <c r="RIM83" s="86"/>
      <c r="RIN83" s="86"/>
      <c r="RIO83" s="86"/>
      <c r="RIP83" s="86"/>
      <c r="RIQ83" s="86"/>
      <c r="RIR83" s="86"/>
      <c r="RIS83" s="86"/>
      <c r="RIT83" s="86"/>
      <c r="RIU83" s="86"/>
      <c r="RIV83" s="86"/>
      <c r="RIW83" s="86"/>
      <c r="RIX83" s="86"/>
      <c r="RIY83" s="86"/>
      <c r="RIZ83" s="86"/>
      <c r="RJA83" s="86"/>
      <c r="RJB83" s="86"/>
      <c r="RJC83" s="86"/>
      <c r="RJD83" s="86"/>
      <c r="RJE83" s="86"/>
      <c r="RJF83" s="86"/>
      <c r="RJG83" s="86"/>
      <c r="RJH83" s="86"/>
      <c r="RJI83" s="86"/>
      <c r="RJJ83" s="86"/>
      <c r="RJK83" s="86"/>
      <c r="RJL83" s="86"/>
      <c r="RJM83" s="86"/>
      <c r="RJN83" s="86"/>
      <c r="RJO83" s="86"/>
      <c r="RJP83" s="86"/>
      <c r="RJQ83" s="86"/>
      <c r="RJR83" s="86"/>
      <c r="RJS83" s="86"/>
      <c r="RJT83" s="86"/>
      <c r="RJU83" s="86"/>
      <c r="RJV83" s="86"/>
      <c r="RJW83" s="86"/>
      <c r="RJX83" s="86"/>
      <c r="RJY83" s="86"/>
      <c r="RJZ83" s="86"/>
      <c r="RKA83" s="86"/>
      <c r="RKB83" s="86"/>
      <c r="RKC83" s="86"/>
      <c r="RKD83" s="86"/>
      <c r="RKE83" s="86"/>
      <c r="RKF83" s="86"/>
      <c r="RKG83" s="86"/>
      <c r="RKH83" s="86"/>
      <c r="RKI83" s="86"/>
      <c r="RKJ83" s="86"/>
      <c r="RKK83" s="86"/>
      <c r="RKL83" s="86"/>
      <c r="RKM83" s="86"/>
      <c r="RKN83" s="86"/>
      <c r="RKO83" s="86"/>
      <c r="RKP83" s="86"/>
      <c r="RKQ83" s="86"/>
      <c r="RKR83" s="86"/>
      <c r="RKS83" s="86"/>
      <c r="RKT83" s="86"/>
      <c r="RKU83" s="86"/>
      <c r="RKV83" s="86"/>
      <c r="RKW83" s="86"/>
      <c r="RKX83" s="86"/>
      <c r="RKY83" s="86"/>
      <c r="RKZ83" s="86"/>
      <c r="RLA83" s="86"/>
      <c r="RLB83" s="86"/>
      <c r="RLC83" s="86"/>
      <c r="RLD83" s="86"/>
      <c r="RLE83" s="86"/>
      <c r="RLF83" s="86"/>
      <c r="RLG83" s="86"/>
      <c r="RLH83" s="86"/>
      <c r="RLI83" s="86"/>
      <c r="RLJ83" s="86"/>
      <c r="RLK83" s="86"/>
      <c r="RLL83" s="86"/>
      <c r="RLM83" s="86"/>
      <c r="RLN83" s="86"/>
      <c r="RLO83" s="86"/>
      <c r="RLP83" s="86"/>
      <c r="RLQ83" s="86"/>
      <c r="RLR83" s="86"/>
      <c r="RLS83" s="86"/>
      <c r="RLT83" s="86"/>
      <c r="RLU83" s="86"/>
      <c r="RLV83" s="86"/>
      <c r="RLW83" s="86"/>
      <c r="RLX83" s="86"/>
      <c r="RLY83" s="86"/>
      <c r="RLZ83" s="86"/>
      <c r="RMA83" s="86"/>
      <c r="RMB83" s="86"/>
      <c r="RMC83" s="86"/>
      <c r="RMD83" s="86"/>
      <c r="RME83" s="86"/>
      <c r="RMF83" s="86"/>
      <c r="RMG83" s="86"/>
      <c r="RMH83" s="86"/>
      <c r="RMI83" s="86"/>
      <c r="RMJ83" s="86"/>
      <c r="RMK83" s="86"/>
      <c r="RML83" s="86"/>
      <c r="RMM83" s="86"/>
      <c r="RMN83" s="86"/>
      <c r="RMO83" s="86"/>
      <c r="RMP83" s="86"/>
      <c r="RMQ83" s="86"/>
      <c r="RMR83" s="86"/>
      <c r="RMS83" s="86"/>
      <c r="RMT83" s="86"/>
      <c r="RMU83" s="86"/>
      <c r="RMV83" s="86"/>
      <c r="RMW83" s="86"/>
      <c r="RMX83" s="86"/>
      <c r="RMY83" s="86"/>
      <c r="RMZ83" s="86"/>
      <c r="RNA83" s="86"/>
      <c r="RNB83" s="86"/>
      <c r="RNC83" s="86"/>
      <c r="RND83" s="86"/>
      <c r="RNE83" s="86"/>
      <c r="RNF83" s="86"/>
      <c r="RNG83" s="86"/>
      <c r="RNH83" s="86"/>
      <c r="RNI83" s="86"/>
      <c r="RNJ83" s="86"/>
      <c r="RNK83" s="86"/>
      <c r="RNL83" s="86"/>
      <c r="RNM83" s="86"/>
      <c r="RNN83" s="86"/>
      <c r="RNO83" s="86"/>
      <c r="RNP83" s="86"/>
      <c r="RNQ83" s="86"/>
      <c r="RNR83" s="86"/>
      <c r="RNS83" s="86"/>
      <c r="RNT83" s="86"/>
      <c r="RNU83" s="86"/>
      <c r="RNV83" s="86"/>
      <c r="RNW83" s="86"/>
      <c r="RNX83" s="86"/>
      <c r="RNY83" s="86"/>
      <c r="RNZ83" s="86"/>
      <c r="ROA83" s="86"/>
      <c r="ROB83" s="86"/>
      <c r="ROC83" s="86"/>
      <c r="ROD83" s="86"/>
      <c r="ROE83" s="86"/>
      <c r="ROF83" s="86"/>
      <c r="ROG83" s="86"/>
      <c r="ROH83" s="86"/>
      <c r="ROI83" s="86"/>
      <c r="ROJ83" s="86"/>
      <c r="ROK83" s="86"/>
      <c r="ROL83" s="86"/>
      <c r="ROM83" s="86"/>
      <c r="RON83" s="86"/>
      <c r="ROO83" s="86"/>
      <c r="ROP83" s="86"/>
      <c r="ROQ83" s="86"/>
      <c r="ROR83" s="86"/>
      <c r="ROS83" s="86"/>
      <c r="ROT83" s="86"/>
      <c r="ROU83" s="86"/>
      <c r="ROV83" s="86"/>
      <c r="ROW83" s="86"/>
      <c r="ROX83" s="86"/>
      <c r="ROY83" s="86"/>
      <c r="ROZ83" s="86"/>
      <c r="RPA83" s="86"/>
      <c r="RPB83" s="86"/>
      <c r="RPC83" s="86"/>
      <c r="RPD83" s="86"/>
      <c r="RPE83" s="86"/>
      <c r="RPF83" s="86"/>
      <c r="RPG83" s="86"/>
      <c r="RPH83" s="86"/>
      <c r="RPI83" s="86"/>
      <c r="RPJ83" s="86"/>
      <c r="RPK83" s="86"/>
      <c r="RPL83" s="86"/>
      <c r="RPM83" s="86"/>
      <c r="RPN83" s="86"/>
      <c r="RPO83" s="86"/>
      <c r="RPP83" s="86"/>
      <c r="RPQ83" s="86"/>
      <c r="RPR83" s="86"/>
      <c r="RPS83" s="86"/>
      <c r="RPT83" s="86"/>
      <c r="RPU83" s="86"/>
      <c r="RPV83" s="86"/>
      <c r="RPW83" s="86"/>
      <c r="RPX83" s="86"/>
      <c r="RPY83" s="86"/>
      <c r="RPZ83" s="86"/>
      <c r="RQA83" s="86"/>
      <c r="RQB83" s="86"/>
      <c r="RQC83" s="86"/>
      <c r="RQD83" s="86"/>
      <c r="RQE83" s="86"/>
      <c r="RQF83" s="86"/>
      <c r="RQG83" s="86"/>
      <c r="RQH83" s="86"/>
      <c r="RQI83" s="86"/>
      <c r="RQJ83" s="86"/>
      <c r="RQK83" s="86"/>
      <c r="RQL83" s="86"/>
      <c r="RQM83" s="86"/>
      <c r="RQN83" s="86"/>
      <c r="RQO83" s="86"/>
      <c r="RQP83" s="86"/>
      <c r="RQQ83" s="86"/>
      <c r="RQR83" s="86"/>
      <c r="RQS83" s="86"/>
      <c r="RQT83" s="86"/>
      <c r="RQU83" s="86"/>
      <c r="RQV83" s="86"/>
      <c r="RQW83" s="86"/>
      <c r="RQX83" s="86"/>
      <c r="RQY83" s="86"/>
      <c r="RQZ83" s="86"/>
      <c r="RRA83" s="86"/>
      <c r="RRB83" s="86"/>
      <c r="RRC83" s="86"/>
      <c r="RRD83" s="86"/>
      <c r="RRE83" s="86"/>
      <c r="RRF83" s="86"/>
      <c r="RRG83" s="86"/>
      <c r="RRH83" s="86"/>
      <c r="RRI83" s="86"/>
      <c r="RRJ83" s="86"/>
      <c r="RRK83" s="86"/>
      <c r="RRL83" s="86"/>
      <c r="RRM83" s="86"/>
      <c r="RRN83" s="86"/>
      <c r="RRO83" s="86"/>
      <c r="RRP83" s="86"/>
      <c r="RRQ83" s="86"/>
      <c r="RRR83" s="86"/>
      <c r="RRS83" s="86"/>
      <c r="RRT83" s="86"/>
      <c r="RRU83" s="86"/>
      <c r="RRV83" s="86"/>
      <c r="RRW83" s="86"/>
      <c r="RRX83" s="86"/>
      <c r="RRY83" s="86"/>
      <c r="RRZ83" s="86"/>
      <c r="RSA83" s="86"/>
      <c r="RSB83" s="86"/>
      <c r="RSC83" s="86"/>
      <c r="RSD83" s="86"/>
      <c r="RSE83" s="86"/>
      <c r="RSF83" s="86"/>
      <c r="RSG83" s="86"/>
      <c r="RSH83" s="86"/>
      <c r="RSI83" s="86"/>
      <c r="RSJ83" s="86"/>
      <c r="RSK83" s="86"/>
      <c r="RSL83" s="86"/>
      <c r="RSM83" s="86"/>
      <c r="RSN83" s="86"/>
      <c r="RSO83" s="86"/>
      <c r="RSP83" s="86"/>
      <c r="RSQ83" s="86"/>
      <c r="RSR83" s="86"/>
      <c r="RSS83" s="86"/>
      <c r="RST83" s="86"/>
      <c r="RSU83" s="86"/>
      <c r="RSV83" s="86"/>
      <c r="RSW83" s="86"/>
      <c r="RSX83" s="86"/>
      <c r="RSY83" s="86"/>
      <c r="RSZ83" s="86"/>
      <c r="RTA83" s="86"/>
      <c r="RTB83" s="86"/>
      <c r="RTC83" s="86"/>
      <c r="RTD83" s="86"/>
      <c r="RTE83" s="86"/>
      <c r="RTF83" s="86"/>
      <c r="RTG83" s="86"/>
      <c r="RTH83" s="86"/>
      <c r="RTI83" s="86"/>
      <c r="RTJ83" s="86"/>
      <c r="RTK83" s="86"/>
      <c r="RTL83" s="86"/>
      <c r="RTM83" s="86"/>
      <c r="RTN83" s="86"/>
      <c r="RTO83" s="86"/>
      <c r="RTP83" s="86"/>
      <c r="RTQ83" s="86"/>
      <c r="RTR83" s="86"/>
      <c r="RTS83" s="86"/>
      <c r="RTT83" s="86"/>
      <c r="RTU83" s="86"/>
      <c r="RTV83" s="86"/>
      <c r="RTW83" s="86"/>
      <c r="RTX83" s="86"/>
      <c r="RTY83" s="86"/>
      <c r="RTZ83" s="86"/>
      <c r="RUA83" s="86"/>
      <c r="RUB83" s="86"/>
      <c r="RUC83" s="86"/>
      <c r="RUD83" s="86"/>
      <c r="RUE83" s="86"/>
      <c r="RUF83" s="86"/>
      <c r="RUG83" s="86"/>
      <c r="RUH83" s="86"/>
      <c r="RUI83" s="86"/>
      <c r="RUJ83" s="86"/>
      <c r="RUK83" s="86"/>
      <c r="RUL83" s="86"/>
      <c r="RUM83" s="86"/>
      <c r="RUN83" s="86"/>
      <c r="RUO83" s="86"/>
      <c r="RUP83" s="86"/>
      <c r="RUQ83" s="86"/>
      <c r="RUR83" s="86"/>
      <c r="RUS83" s="86"/>
      <c r="RUT83" s="86"/>
      <c r="RUU83" s="86"/>
      <c r="RUV83" s="86"/>
      <c r="RUW83" s="86"/>
      <c r="RUX83" s="86"/>
      <c r="RUY83" s="86"/>
      <c r="RUZ83" s="86"/>
      <c r="RVA83" s="86"/>
      <c r="RVB83" s="86"/>
      <c r="RVC83" s="86"/>
      <c r="RVD83" s="86"/>
      <c r="RVE83" s="86"/>
      <c r="RVF83" s="86"/>
      <c r="RVG83" s="86"/>
      <c r="RVH83" s="86"/>
      <c r="RVI83" s="86"/>
      <c r="RVJ83" s="86"/>
      <c r="RVK83" s="86"/>
      <c r="RVL83" s="86"/>
      <c r="RVM83" s="86"/>
      <c r="RVN83" s="86"/>
      <c r="RVO83" s="86"/>
      <c r="RVP83" s="86"/>
      <c r="RVQ83" s="86"/>
      <c r="RVR83" s="86"/>
      <c r="RVS83" s="86"/>
      <c r="RVT83" s="86"/>
      <c r="RVU83" s="86"/>
      <c r="RVV83" s="86"/>
      <c r="RVW83" s="86"/>
      <c r="RVX83" s="86"/>
      <c r="RVY83" s="86"/>
      <c r="RVZ83" s="86"/>
      <c r="RWA83" s="86"/>
      <c r="RWB83" s="86"/>
      <c r="RWC83" s="86"/>
      <c r="RWD83" s="86"/>
      <c r="RWE83" s="86"/>
      <c r="RWF83" s="86"/>
      <c r="RWG83" s="86"/>
      <c r="RWH83" s="86"/>
      <c r="RWI83" s="86"/>
      <c r="RWJ83" s="86"/>
      <c r="RWK83" s="86"/>
      <c r="RWL83" s="86"/>
      <c r="RWM83" s="86"/>
      <c r="RWN83" s="86"/>
      <c r="RWO83" s="86"/>
      <c r="RWP83" s="86"/>
      <c r="RWQ83" s="86"/>
      <c r="RWR83" s="86"/>
      <c r="RWS83" s="86"/>
      <c r="RWT83" s="86"/>
      <c r="RWU83" s="86"/>
      <c r="RWV83" s="86"/>
      <c r="RWW83" s="86"/>
      <c r="RWX83" s="86"/>
      <c r="RWY83" s="86"/>
      <c r="RWZ83" s="86"/>
      <c r="RXA83" s="86"/>
      <c r="RXB83" s="86"/>
      <c r="RXC83" s="86"/>
      <c r="RXD83" s="86"/>
      <c r="RXE83" s="86"/>
      <c r="RXF83" s="86"/>
      <c r="RXG83" s="86"/>
      <c r="RXH83" s="86"/>
      <c r="RXI83" s="86"/>
      <c r="RXJ83" s="86"/>
      <c r="RXK83" s="86"/>
      <c r="RXL83" s="86"/>
      <c r="RXM83" s="86"/>
      <c r="RXN83" s="86"/>
      <c r="RXO83" s="86"/>
      <c r="RXP83" s="86"/>
      <c r="RXQ83" s="86"/>
      <c r="RXR83" s="86"/>
      <c r="RXS83" s="86"/>
      <c r="RXT83" s="86"/>
      <c r="RXU83" s="86"/>
      <c r="RXV83" s="86"/>
      <c r="RXW83" s="86"/>
      <c r="RXX83" s="86"/>
      <c r="RXY83" s="86"/>
      <c r="RXZ83" s="86"/>
      <c r="RYA83" s="86"/>
      <c r="RYB83" s="86"/>
      <c r="RYC83" s="86"/>
      <c r="RYD83" s="86"/>
      <c r="RYE83" s="86"/>
      <c r="RYF83" s="86"/>
      <c r="RYG83" s="86"/>
      <c r="RYH83" s="86"/>
      <c r="RYI83" s="86"/>
      <c r="RYJ83" s="86"/>
      <c r="RYK83" s="86"/>
      <c r="RYL83" s="86"/>
      <c r="RYM83" s="86"/>
      <c r="RYN83" s="86"/>
      <c r="RYO83" s="86"/>
      <c r="RYP83" s="86"/>
      <c r="RYQ83" s="86"/>
      <c r="RYR83" s="86"/>
      <c r="RYS83" s="86"/>
      <c r="RYT83" s="86"/>
      <c r="RYU83" s="86"/>
      <c r="RYV83" s="86"/>
      <c r="RYW83" s="86"/>
      <c r="RYX83" s="86"/>
      <c r="RYY83" s="86"/>
      <c r="RYZ83" s="86"/>
      <c r="RZA83" s="86"/>
      <c r="RZB83" s="86"/>
      <c r="RZC83" s="86"/>
      <c r="RZD83" s="86"/>
      <c r="RZE83" s="86"/>
      <c r="RZF83" s="86"/>
      <c r="RZG83" s="86"/>
      <c r="RZH83" s="86"/>
      <c r="RZI83" s="86"/>
      <c r="RZJ83" s="86"/>
      <c r="RZK83" s="86"/>
      <c r="RZL83" s="86"/>
      <c r="RZM83" s="86"/>
      <c r="RZN83" s="86"/>
      <c r="RZO83" s="86"/>
      <c r="RZP83" s="86"/>
      <c r="RZQ83" s="86"/>
      <c r="RZR83" s="86"/>
      <c r="RZS83" s="86"/>
      <c r="RZT83" s="86"/>
      <c r="RZU83" s="86"/>
      <c r="RZV83" s="86"/>
      <c r="RZW83" s="86"/>
      <c r="RZX83" s="86"/>
      <c r="RZY83" s="86"/>
      <c r="RZZ83" s="86"/>
      <c r="SAA83" s="86"/>
      <c r="SAB83" s="86"/>
      <c r="SAC83" s="86"/>
      <c r="SAD83" s="86"/>
      <c r="SAE83" s="86"/>
      <c r="SAF83" s="86"/>
      <c r="SAG83" s="86"/>
      <c r="SAH83" s="86"/>
      <c r="SAI83" s="86"/>
      <c r="SAJ83" s="86"/>
      <c r="SAK83" s="86"/>
      <c r="SAL83" s="86"/>
      <c r="SAM83" s="86"/>
      <c r="SAN83" s="86"/>
      <c r="SAO83" s="86"/>
      <c r="SAP83" s="86"/>
      <c r="SAQ83" s="86"/>
      <c r="SAR83" s="86"/>
      <c r="SAS83" s="86"/>
      <c r="SAT83" s="86"/>
      <c r="SAU83" s="86"/>
      <c r="SAV83" s="86"/>
      <c r="SAW83" s="86"/>
      <c r="SAX83" s="86"/>
      <c r="SAY83" s="86"/>
      <c r="SAZ83" s="86"/>
      <c r="SBA83" s="86"/>
      <c r="SBB83" s="86"/>
      <c r="SBC83" s="86"/>
      <c r="SBD83" s="86"/>
      <c r="SBE83" s="86"/>
      <c r="SBF83" s="86"/>
      <c r="SBG83" s="86"/>
      <c r="SBH83" s="86"/>
      <c r="SBI83" s="86"/>
      <c r="SBJ83" s="86"/>
      <c r="SBK83" s="86"/>
      <c r="SBL83" s="86"/>
      <c r="SBM83" s="86"/>
      <c r="SBN83" s="86"/>
      <c r="SBO83" s="86"/>
      <c r="SBP83" s="86"/>
      <c r="SBQ83" s="86"/>
      <c r="SBR83" s="86"/>
      <c r="SBS83" s="86"/>
      <c r="SBT83" s="86"/>
      <c r="SBU83" s="86"/>
      <c r="SBV83" s="86"/>
      <c r="SBW83" s="86"/>
      <c r="SBX83" s="86"/>
      <c r="SBY83" s="86"/>
      <c r="SBZ83" s="86"/>
      <c r="SCA83" s="86"/>
      <c r="SCB83" s="86"/>
      <c r="SCC83" s="86"/>
      <c r="SCD83" s="86"/>
      <c r="SCE83" s="86"/>
      <c r="SCF83" s="86"/>
      <c r="SCG83" s="86"/>
      <c r="SCH83" s="86"/>
      <c r="SCI83" s="86"/>
      <c r="SCJ83" s="86"/>
      <c r="SCK83" s="86"/>
      <c r="SCL83" s="86"/>
      <c r="SCM83" s="86"/>
      <c r="SCN83" s="86"/>
      <c r="SCO83" s="86"/>
      <c r="SCP83" s="86"/>
      <c r="SCQ83" s="86"/>
      <c r="SCR83" s="86"/>
      <c r="SCS83" s="86"/>
      <c r="SCT83" s="86"/>
      <c r="SCU83" s="86"/>
      <c r="SCV83" s="86"/>
      <c r="SCW83" s="86"/>
      <c r="SCX83" s="86"/>
      <c r="SCY83" s="86"/>
      <c r="SCZ83" s="86"/>
      <c r="SDA83" s="86"/>
      <c r="SDB83" s="86"/>
      <c r="SDC83" s="86"/>
      <c r="SDD83" s="86"/>
      <c r="SDE83" s="86"/>
      <c r="SDF83" s="86"/>
      <c r="SDG83" s="86"/>
      <c r="SDH83" s="86"/>
      <c r="SDI83" s="86"/>
      <c r="SDJ83" s="86"/>
      <c r="SDK83" s="86"/>
      <c r="SDL83" s="86"/>
      <c r="SDM83" s="86"/>
      <c r="SDN83" s="86"/>
      <c r="SDO83" s="86"/>
      <c r="SDP83" s="86"/>
      <c r="SDQ83" s="86"/>
      <c r="SDR83" s="86"/>
      <c r="SDS83" s="86"/>
      <c r="SDT83" s="86"/>
      <c r="SDU83" s="86"/>
      <c r="SDV83" s="86"/>
      <c r="SDW83" s="86"/>
      <c r="SDX83" s="86"/>
      <c r="SDY83" s="86"/>
      <c r="SDZ83" s="86"/>
      <c r="SEA83" s="86"/>
      <c r="SEB83" s="86"/>
      <c r="SEC83" s="86"/>
      <c r="SED83" s="86"/>
      <c r="SEE83" s="86"/>
      <c r="SEF83" s="86"/>
      <c r="SEG83" s="86"/>
      <c r="SEH83" s="86"/>
      <c r="SEI83" s="86"/>
      <c r="SEJ83" s="86"/>
      <c r="SEK83" s="86"/>
      <c r="SEL83" s="86"/>
      <c r="SEM83" s="86"/>
      <c r="SEN83" s="86"/>
      <c r="SEO83" s="86"/>
      <c r="SEP83" s="86"/>
      <c r="SEQ83" s="86"/>
      <c r="SER83" s="86"/>
      <c r="SES83" s="86"/>
      <c r="SET83" s="86"/>
      <c r="SEU83" s="86"/>
      <c r="SEV83" s="86"/>
      <c r="SEW83" s="86"/>
      <c r="SEX83" s="86"/>
      <c r="SEY83" s="86"/>
      <c r="SEZ83" s="86"/>
      <c r="SFA83" s="86"/>
      <c r="SFB83" s="86"/>
      <c r="SFC83" s="86"/>
      <c r="SFD83" s="86"/>
      <c r="SFE83" s="86"/>
      <c r="SFF83" s="86"/>
      <c r="SFG83" s="86"/>
      <c r="SFH83" s="86"/>
      <c r="SFI83" s="86"/>
      <c r="SFJ83" s="86"/>
      <c r="SFK83" s="86"/>
      <c r="SFL83" s="86"/>
      <c r="SFM83" s="86"/>
      <c r="SFN83" s="86"/>
      <c r="SFO83" s="86"/>
      <c r="SFP83" s="86"/>
      <c r="SFQ83" s="86"/>
      <c r="SFR83" s="86"/>
      <c r="SFS83" s="86"/>
      <c r="SFT83" s="86"/>
      <c r="SFU83" s="86"/>
      <c r="SFV83" s="86"/>
      <c r="SFW83" s="86"/>
      <c r="SFX83" s="86"/>
      <c r="SFY83" s="86"/>
      <c r="SFZ83" s="86"/>
      <c r="SGA83" s="86"/>
      <c r="SGB83" s="86"/>
      <c r="SGC83" s="86"/>
      <c r="SGD83" s="86"/>
      <c r="SGE83" s="86"/>
      <c r="SGF83" s="86"/>
      <c r="SGG83" s="86"/>
      <c r="SGH83" s="86"/>
      <c r="SGI83" s="86"/>
      <c r="SGJ83" s="86"/>
      <c r="SGK83" s="86"/>
      <c r="SGL83" s="86"/>
      <c r="SGM83" s="86"/>
      <c r="SGN83" s="86"/>
      <c r="SGO83" s="86"/>
      <c r="SGP83" s="86"/>
      <c r="SGQ83" s="86"/>
      <c r="SGR83" s="86"/>
      <c r="SGS83" s="86"/>
      <c r="SGT83" s="86"/>
      <c r="SGU83" s="86"/>
      <c r="SGV83" s="86"/>
      <c r="SGW83" s="86"/>
      <c r="SGX83" s="86"/>
      <c r="SGY83" s="86"/>
      <c r="SGZ83" s="86"/>
      <c r="SHA83" s="86"/>
      <c r="SHB83" s="86"/>
      <c r="SHC83" s="86"/>
      <c r="SHD83" s="86"/>
      <c r="SHE83" s="86"/>
      <c r="SHF83" s="86"/>
      <c r="SHG83" s="86"/>
      <c r="SHH83" s="86"/>
      <c r="SHI83" s="86"/>
      <c r="SHJ83" s="86"/>
      <c r="SHK83" s="86"/>
      <c r="SHL83" s="86"/>
      <c r="SHM83" s="86"/>
      <c r="SHN83" s="86"/>
      <c r="SHO83" s="86"/>
      <c r="SHP83" s="86"/>
      <c r="SHQ83" s="86"/>
      <c r="SHR83" s="86"/>
      <c r="SHS83" s="86"/>
      <c r="SHT83" s="86"/>
      <c r="SHU83" s="86"/>
      <c r="SHV83" s="86"/>
      <c r="SHW83" s="86"/>
      <c r="SHX83" s="86"/>
      <c r="SHY83" s="86"/>
      <c r="SHZ83" s="86"/>
      <c r="SIA83" s="86"/>
      <c r="SIB83" s="86"/>
      <c r="SIC83" s="86"/>
      <c r="SID83" s="86"/>
      <c r="SIE83" s="86"/>
      <c r="SIF83" s="86"/>
      <c r="SIG83" s="86"/>
      <c r="SIH83" s="86"/>
      <c r="SII83" s="86"/>
      <c r="SIJ83" s="86"/>
      <c r="SIK83" s="86"/>
      <c r="SIL83" s="86"/>
      <c r="SIM83" s="86"/>
      <c r="SIN83" s="86"/>
      <c r="SIO83" s="86"/>
      <c r="SIP83" s="86"/>
      <c r="SIQ83" s="86"/>
      <c r="SIR83" s="86"/>
      <c r="SIS83" s="86"/>
      <c r="SIT83" s="86"/>
      <c r="SIU83" s="86"/>
      <c r="SIV83" s="86"/>
      <c r="SIW83" s="86"/>
      <c r="SIX83" s="86"/>
      <c r="SIY83" s="86"/>
      <c r="SIZ83" s="86"/>
      <c r="SJA83" s="86"/>
      <c r="SJB83" s="86"/>
      <c r="SJC83" s="86"/>
      <c r="SJD83" s="86"/>
      <c r="SJE83" s="86"/>
      <c r="SJF83" s="86"/>
      <c r="SJG83" s="86"/>
      <c r="SJH83" s="86"/>
      <c r="SJI83" s="86"/>
      <c r="SJJ83" s="86"/>
      <c r="SJK83" s="86"/>
      <c r="SJL83" s="86"/>
      <c r="SJM83" s="86"/>
      <c r="SJN83" s="86"/>
      <c r="SJO83" s="86"/>
      <c r="SJP83" s="86"/>
      <c r="SJQ83" s="86"/>
      <c r="SJR83" s="86"/>
      <c r="SJS83" s="86"/>
      <c r="SJT83" s="86"/>
      <c r="SJU83" s="86"/>
      <c r="SJV83" s="86"/>
      <c r="SJW83" s="86"/>
      <c r="SJX83" s="86"/>
      <c r="SJY83" s="86"/>
      <c r="SJZ83" s="86"/>
      <c r="SKA83" s="86"/>
      <c r="SKB83" s="86"/>
      <c r="SKC83" s="86"/>
      <c r="SKD83" s="86"/>
      <c r="SKE83" s="86"/>
      <c r="SKF83" s="86"/>
      <c r="SKG83" s="86"/>
      <c r="SKH83" s="86"/>
      <c r="SKI83" s="86"/>
      <c r="SKJ83" s="86"/>
      <c r="SKK83" s="86"/>
      <c r="SKL83" s="86"/>
      <c r="SKM83" s="86"/>
      <c r="SKN83" s="86"/>
      <c r="SKO83" s="86"/>
      <c r="SKP83" s="86"/>
      <c r="SKQ83" s="86"/>
      <c r="SKR83" s="86"/>
      <c r="SKS83" s="86"/>
      <c r="SKT83" s="86"/>
      <c r="SKU83" s="86"/>
      <c r="SKV83" s="86"/>
      <c r="SKW83" s="86"/>
      <c r="SKX83" s="86"/>
      <c r="SKY83" s="86"/>
      <c r="SKZ83" s="86"/>
      <c r="SLA83" s="86"/>
      <c r="SLB83" s="86"/>
      <c r="SLC83" s="86"/>
      <c r="SLD83" s="86"/>
      <c r="SLE83" s="86"/>
      <c r="SLF83" s="86"/>
      <c r="SLG83" s="86"/>
      <c r="SLH83" s="86"/>
      <c r="SLI83" s="86"/>
      <c r="SLJ83" s="86"/>
      <c r="SLK83" s="86"/>
      <c r="SLL83" s="86"/>
      <c r="SLM83" s="86"/>
      <c r="SLN83" s="86"/>
      <c r="SLO83" s="86"/>
      <c r="SLP83" s="86"/>
      <c r="SLQ83" s="86"/>
      <c r="SLR83" s="86"/>
      <c r="SLS83" s="86"/>
      <c r="SLT83" s="86"/>
      <c r="SLU83" s="86"/>
      <c r="SLV83" s="86"/>
      <c r="SLW83" s="86"/>
      <c r="SLX83" s="86"/>
      <c r="SLY83" s="86"/>
      <c r="SLZ83" s="86"/>
      <c r="SMA83" s="86"/>
      <c r="SMB83" s="86"/>
      <c r="SMC83" s="86"/>
      <c r="SMD83" s="86"/>
      <c r="SME83" s="86"/>
      <c r="SMF83" s="86"/>
      <c r="SMG83" s="86"/>
      <c r="SMH83" s="86"/>
      <c r="SMI83" s="86"/>
      <c r="SMJ83" s="86"/>
      <c r="SMK83" s="86"/>
      <c r="SML83" s="86"/>
      <c r="SMM83" s="86"/>
      <c r="SMN83" s="86"/>
      <c r="SMO83" s="86"/>
      <c r="SMP83" s="86"/>
      <c r="SMQ83" s="86"/>
      <c r="SMR83" s="86"/>
      <c r="SMS83" s="86"/>
      <c r="SMT83" s="86"/>
      <c r="SMU83" s="86"/>
      <c r="SMV83" s="86"/>
      <c r="SMW83" s="86"/>
      <c r="SMX83" s="86"/>
      <c r="SMY83" s="86"/>
      <c r="SMZ83" s="86"/>
      <c r="SNA83" s="86"/>
      <c r="SNB83" s="86"/>
      <c r="SNC83" s="86"/>
      <c r="SND83" s="86"/>
      <c r="SNE83" s="86"/>
      <c r="SNF83" s="86"/>
      <c r="SNG83" s="86"/>
      <c r="SNH83" s="86"/>
      <c r="SNI83" s="86"/>
      <c r="SNJ83" s="86"/>
      <c r="SNK83" s="86"/>
      <c r="SNL83" s="86"/>
      <c r="SNM83" s="86"/>
      <c r="SNN83" s="86"/>
      <c r="SNO83" s="86"/>
      <c r="SNP83" s="86"/>
      <c r="SNQ83" s="86"/>
      <c r="SNR83" s="86"/>
      <c r="SNS83" s="86"/>
      <c r="SNT83" s="86"/>
      <c r="SNU83" s="86"/>
      <c r="SNV83" s="86"/>
      <c r="SNW83" s="86"/>
      <c r="SNX83" s="86"/>
      <c r="SNY83" s="86"/>
      <c r="SNZ83" s="86"/>
      <c r="SOA83" s="86"/>
      <c r="SOB83" s="86"/>
      <c r="SOC83" s="86"/>
      <c r="SOD83" s="86"/>
      <c r="SOE83" s="86"/>
      <c r="SOF83" s="86"/>
      <c r="SOG83" s="86"/>
      <c r="SOH83" s="86"/>
      <c r="SOI83" s="86"/>
      <c r="SOJ83" s="86"/>
      <c r="SOK83" s="86"/>
      <c r="SOL83" s="86"/>
      <c r="SOM83" s="86"/>
      <c r="SON83" s="86"/>
      <c r="SOO83" s="86"/>
      <c r="SOP83" s="86"/>
      <c r="SOQ83" s="86"/>
      <c r="SOR83" s="86"/>
      <c r="SOS83" s="86"/>
      <c r="SOT83" s="86"/>
      <c r="SOU83" s="86"/>
      <c r="SOV83" s="86"/>
      <c r="SOW83" s="86"/>
      <c r="SOX83" s="86"/>
      <c r="SOY83" s="86"/>
      <c r="SOZ83" s="86"/>
      <c r="SPA83" s="86"/>
      <c r="SPB83" s="86"/>
      <c r="SPC83" s="86"/>
      <c r="SPD83" s="86"/>
      <c r="SPE83" s="86"/>
      <c r="SPF83" s="86"/>
      <c r="SPG83" s="86"/>
      <c r="SPH83" s="86"/>
      <c r="SPI83" s="86"/>
      <c r="SPJ83" s="86"/>
      <c r="SPK83" s="86"/>
      <c r="SPL83" s="86"/>
      <c r="SPM83" s="86"/>
      <c r="SPN83" s="86"/>
      <c r="SPO83" s="86"/>
      <c r="SPP83" s="86"/>
      <c r="SPQ83" s="86"/>
      <c r="SPR83" s="86"/>
      <c r="SPS83" s="86"/>
      <c r="SPT83" s="86"/>
      <c r="SPU83" s="86"/>
      <c r="SPV83" s="86"/>
      <c r="SPW83" s="86"/>
      <c r="SPX83" s="86"/>
      <c r="SPY83" s="86"/>
      <c r="SPZ83" s="86"/>
      <c r="SQA83" s="86"/>
      <c r="SQB83" s="86"/>
      <c r="SQC83" s="86"/>
      <c r="SQD83" s="86"/>
      <c r="SQE83" s="86"/>
      <c r="SQF83" s="86"/>
      <c r="SQG83" s="86"/>
      <c r="SQH83" s="86"/>
      <c r="SQI83" s="86"/>
      <c r="SQJ83" s="86"/>
      <c r="SQK83" s="86"/>
      <c r="SQL83" s="86"/>
      <c r="SQM83" s="86"/>
      <c r="SQN83" s="86"/>
      <c r="SQO83" s="86"/>
      <c r="SQP83" s="86"/>
      <c r="SQQ83" s="86"/>
      <c r="SQR83" s="86"/>
      <c r="SQS83" s="86"/>
      <c r="SQT83" s="86"/>
      <c r="SQU83" s="86"/>
      <c r="SQV83" s="86"/>
      <c r="SQW83" s="86"/>
      <c r="SQX83" s="86"/>
      <c r="SQY83" s="86"/>
      <c r="SQZ83" s="86"/>
      <c r="SRA83" s="86"/>
      <c r="SRB83" s="86"/>
      <c r="SRC83" s="86"/>
      <c r="SRD83" s="86"/>
      <c r="SRE83" s="86"/>
      <c r="SRF83" s="86"/>
      <c r="SRG83" s="86"/>
      <c r="SRH83" s="86"/>
      <c r="SRI83" s="86"/>
      <c r="SRJ83" s="86"/>
      <c r="SRK83" s="86"/>
      <c r="SRL83" s="86"/>
      <c r="SRM83" s="86"/>
      <c r="SRN83" s="86"/>
      <c r="SRO83" s="86"/>
      <c r="SRP83" s="86"/>
      <c r="SRQ83" s="86"/>
      <c r="SRR83" s="86"/>
      <c r="SRS83" s="86"/>
      <c r="SRT83" s="86"/>
      <c r="SRU83" s="86"/>
      <c r="SRV83" s="86"/>
      <c r="SRW83" s="86"/>
      <c r="SRX83" s="86"/>
      <c r="SRY83" s="86"/>
      <c r="SRZ83" s="86"/>
      <c r="SSA83" s="86"/>
      <c r="SSB83" s="86"/>
      <c r="SSC83" s="86"/>
      <c r="SSD83" s="86"/>
      <c r="SSE83" s="86"/>
      <c r="SSF83" s="86"/>
      <c r="SSG83" s="86"/>
      <c r="SSH83" s="86"/>
      <c r="SSI83" s="86"/>
      <c r="SSJ83" s="86"/>
      <c r="SSK83" s="86"/>
      <c r="SSL83" s="86"/>
      <c r="SSM83" s="86"/>
      <c r="SSN83" s="86"/>
      <c r="SSO83" s="86"/>
      <c r="SSP83" s="86"/>
      <c r="SSQ83" s="86"/>
      <c r="SSR83" s="86"/>
      <c r="SSS83" s="86"/>
      <c r="SST83" s="86"/>
      <c r="SSU83" s="86"/>
      <c r="SSV83" s="86"/>
      <c r="SSW83" s="86"/>
      <c r="SSX83" s="86"/>
      <c r="SSY83" s="86"/>
      <c r="SSZ83" s="86"/>
      <c r="STA83" s="86"/>
      <c r="STB83" s="86"/>
      <c r="STC83" s="86"/>
      <c r="STD83" s="86"/>
      <c r="STE83" s="86"/>
      <c r="STF83" s="86"/>
      <c r="STG83" s="86"/>
      <c r="STH83" s="86"/>
      <c r="STI83" s="86"/>
      <c r="STJ83" s="86"/>
      <c r="STK83" s="86"/>
      <c r="STL83" s="86"/>
      <c r="STM83" s="86"/>
      <c r="STN83" s="86"/>
      <c r="STO83" s="86"/>
      <c r="STP83" s="86"/>
      <c r="STQ83" s="86"/>
      <c r="STR83" s="86"/>
      <c r="STS83" s="86"/>
      <c r="STT83" s="86"/>
      <c r="STU83" s="86"/>
      <c r="STV83" s="86"/>
      <c r="STW83" s="86"/>
      <c r="STX83" s="86"/>
      <c r="STY83" s="86"/>
      <c r="STZ83" s="86"/>
      <c r="SUA83" s="86"/>
      <c r="SUB83" s="86"/>
      <c r="SUC83" s="86"/>
      <c r="SUD83" s="86"/>
      <c r="SUE83" s="86"/>
      <c r="SUF83" s="86"/>
      <c r="SUG83" s="86"/>
      <c r="SUH83" s="86"/>
      <c r="SUI83" s="86"/>
      <c r="SUJ83" s="86"/>
      <c r="SUK83" s="86"/>
      <c r="SUL83" s="86"/>
      <c r="SUM83" s="86"/>
      <c r="SUN83" s="86"/>
      <c r="SUO83" s="86"/>
      <c r="SUP83" s="86"/>
      <c r="SUQ83" s="86"/>
      <c r="SUR83" s="86"/>
      <c r="SUS83" s="86"/>
      <c r="SUT83" s="86"/>
      <c r="SUU83" s="86"/>
      <c r="SUV83" s="86"/>
      <c r="SUW83" s="86"/>
      <c r="SUX83" s="86"/>
      <c r="SUY83" s="86"/>
      <c r="SUZ83" s="86"/>
      <c r="SVA83" s="86"/>
      <c r="SVB83" s="86"/>
      <c r="SVC83" s="86"/>
      <c r="SVD83" s="86"/>
      <c r="SVE83" s="86"/>
      <c r="SVF83" s="86"/>
      <c r="SVG83" s="86"/>
      <c r="SVH83" s="86"/>
      <c r="SVI83" s="86"/>
      <c r="SVJ83" s="86"/>
      <c r="SVK83" s="86"/>
      <c r="SVL83" s="86"/>
      <c r="SVM83" s="86"/>
      <c r="SVN83" s="86"/>
      <c r="SVO83" s="86"/>
      <c r="SVP83" s="86"/>
      <c r="SVQ83" s="86"/>
      <c r="SVR83" s="86"/>
      <c r="SVS83" s="86"/>
      <c r="SVT83" s="86"/>
      <c r="SVU83" s="86"/>
      <c r="SVV83" s="86"/>
      <c r="SVW83" s="86"/>
      <c r="SVX83" s="86"/>
      <c r="SVY83" s="86"/>
      <c r="SVZ83" s="86"/>
      <c r="SWA83" s="86"/>
      <c r="SWB83" s="86"/>
      <c r="SWC83" s="86"/>
      <c r="SWD83" s="86"/>
      <c r="SWE83" s="86"/>
      <c r="SWF83" s="86"/>
      <c r="SWG83" s="86"/>
      <c r="SWH83" s="86"/>
      <c r="SWI83" s="86"/>
      <c r="SWJ83" s="86"/>
      <c r="SWK83" s="86"/>
      <c r="SWL83" s="86"/>
      <c r="SWM83" s="86"/>
      <c r="SWN83" s="86"/>
      <c r="SWO83" s="86"/>
      <c r="SWP83" s="86"/>
      <c r="SWQ83" s="86"/>
      <c r="SWR83" s="86"/>
      <c r="SWS83" s="86"/>
      <c r="SWT83" s="86"/>
      <c r="SWU83" s="86"/>
      <c r="SWV83" s="86"/>
      <c r="SWW83" s="86"/>
      <c r="SWX83" s="86"/>
      <c r="SWY83" s="86"/>
      <c r="SWZ83" s="86"/>
      <c r="SXA83" s="86"/>
      <c r="SXB83" s="86"/>
      <c r="SXC83" s="86"/>
      <c r="SXD83" s="86"/>
      <c r="SXE83" s="86"/>
      <c r="SXF83" s="86"/>
      <c r="SXG83" s="86"/>
      <c r="SXH83" s="86"/>
      <c r="SXI83" s="86"/>
      <c r="SXJ83" s="86"/>
      <c r="SXK83" s="86"/>
      <c r="SXL83" s="86"/>
      <c r="SXM83" s="86"/>
      <c r="SXN83" s="86"/>
      <c r="SXO83" s="86"/>
      <c r="SXP83" s="86"/>
      <c r="SXQ83" s="86"/>
      <c r="SXR83" s="86"/>
      <c r="SXS83" s="86"/>
      <c r="SXT83" s="86"/>
      <c r="SXU83" s="86"/>
      <c r="SXV83" s="86"/>
      <c r="SXW83" s="86"/>
      <c r="SXX83" s="86"/>
      <c r="SXY83" s="86"/>
      <c r="SXZ83" s="86"/>
      <c r="SYA83" s="86"/>
      <c r="SYB83" s="86"/>
      <c r="SYC83" s="86"/>
      <c r="SYD83" s="86"/>
      <c r="SYE83" s="86"/>
      <c r="SYF83" s="86"/>
      <c r="SYG83" s="86"/>
      <c r="SYH83" s="86"/>
      <c r="SYI83" s="86"/>
      <c r="SYJ83" s="86"/>
      <c r="SYK83" s="86"/>
      <c r="SYL83" s="86"/>
      <c r="SYM83" s="86"/>
      <c r="SYN83" s="86"/>
      <c r="SYO83" s="86"/>
      <c r="SYP83" s="86"/>
      <c r="SYQ83" s="86"/>
      <c r="SYR83" s="86"/>
      <c r="SYS83" s="86"/>
      <c r="SYT83" s="86"/>
      <c r="SYU83" s="86"/>
      <c r="SYV83" s="86"/>
      <c r="SYW83" s="86"/>
      <c r="SYX83" s="86"/>
      <c r="SYY83" s="86"/>
      <c r="SYZ83" s="86"/>
      <c r="SZA83" s="86"/>
      <c r="SZB83" s="86"/>
      <c r="SZC83" s="86"/>
      <c r="SZD83" s="86"/>
      <c r="SZE83" s="86"/>
      <c r="SZF83" s="86"/>
      <c r="SZG83" s="86"/>
      <c r="SZH83" s="86"/>
      <c r="SZI83" s="86"/>
      <c r="SZJ83" s="86"/>
      <c r="SZK83" s="86"/>
      <c r="SZL83" s="86"/>
      <c r="SZM83" s="86"/>
      <c r="SZN83" s="86"/>
      <c r="SZO83" s="86"/>
      <c r="SZP83" s="86"/>
      <c r="SZQ83" s="86"/>
      <c r="SZR83" s="86"/>
      <c r="SZS83" s="86"/>
      <c r="SZT83" s="86"/>
      <c r="SZU83" s="86"/>
      <c r="SZV83" s="86"/>
      <c r="SZW83" s="86"/>
      <c r="SZX83" s="86"/>
      <c r="SZY83" s="86"/>
      <c r="SZZ83" s="86"/>
      <c r="TAA83" s="86"/>
      <c r="TAB83" s="86"/>
      <c r="TAC83" s="86"/>
      <c r="TAD83" s="86"/>
      <c r="TAE83" s="86"/>
      <c r="TAF83" s="86"/>
      <c r="TAG83" s="86"/>
      <c r="TAH83" s="86"/>
      <c r="TAI83" s="86"/>
      <c r="TAJ83" s="86"/>
      <c r="TAK83" s="86"/>
      <c r="TAL83" s="86"/>
      <c r="TAM83" s="86"/>
      <c r="TAN83" s="86"/>
      <c r="TAO83" s="86"/>
      <c r="TAP83" s="86"/>
      <c r="TAQ83" s="86"/>
      <c r="TAR83" s="86"/>
      <c r="TAS83" s="86"/>
      <c r="TAT83" s="86"/>
      <c r="TAU83" s="86"/>
      <c r="TAV83" s="86"/>
      <c r="TAW83" s="86"/>
      <c r="TAX83" s="86"/>
      <c r="TAY83" s="86"/>
      <c r="TAZ83" s="86"/>
      <c r="TBA83" s="86"/>
      <c r="TBB83" s="86"/>
      <c r="TBC83" s="86"/>
      <c r="TBD83" s="86"/>
      <c r="TBE83" s="86"/>
      <c r="TBF83" s="86"/>
      <c r="TBG83" s="86"/>
      <c r="TBH83" s="86"/>
      <c r="TBI83" s="86"/>
      <c r="TBJ83" s="86"/>
      <c r="TBK83" s="86"/>
      <c r="TBL83" s="86"/>
      <c r="TBM83" s="86"/>
      <c r="TBN83" s="86"/>
      <c r="TBO83" s="86"/>
      <c r="TBP83" s="86"/>
      <c r="TBQ83" s="86"/>
      <c r="TBR83" s="86"/>
      <c r="TBS83" s="86"/>
      <c r="TBT83" s="86"/>
      <c r="TBU83" s="86"/>
      <c r="TBV83" s="86"/>
      <c r="TBW83" s="86"/>
      <c r="TBX83" s="86"/>
      <c r="TBY83" s="86"/>
      <c r="TBZ83" s="86"/>
      <c r="TCA83" s="86"/>
      <c r="TCB83" s="86"/>
      <c r="TCC83" s="86"/>
      <c r="TCD83" s="86"/>
      <c r="TCE83" s="86"/>
      <c r="TCF83" s="86"/>
      <c r="TCG83" s="86"/>
      <c r="TCH83" s="86"/>
      <c r="TCI83" s="86"/>
      <c r="TCJ83" s="86"/>
      <c r="TCK83" s="86"/>
      <c r="TCL83" s="86"/>
      <c r="TCM83" s="86"/>
      <c r="TCN83" s="86"/>
      <c r="TCO83" s="86"/>
      <c r="TCP83" s="86"/>
      <c r="TCQ83" s="86"/>
      <c r="TCR83" s="86"/>
      <c r="TCS83" s="86"/>
      <c r="TCT83" s="86"/>
      <c r="TCU83" s="86"/>
      <c r="TCV83" s="86"/>
      <c r="TCW83" s="86"/>
      <c r="TCX83" s="86"/>
      <c r="TCY83" s="86"/>
      <c r="TCZ83" s="86"/>
      <c r="TDA83" s="86"/>
      <c r="TDB83" s="86"/>
      <c r="TDC83" s="86"/>
      <c r="TDD83" s="86"/>
      <c r="TDE83" s="86"/>
      <c r="TDF83" s="86"/>
      <c r="TDG83" s="86"/>
      <c r="TDH83" s="86"/>
      <c r="TDI83" s="86"/>
      <c r="TDJ83" s="86"/>
      <c r="TDK83" s="86"/>
      <c r="TDL83" s="86"/>
      <c r="TDM83" s="86"/>
      <c r="TDN83" s="86"/>
      <c r="TDO83" s="86"/>
      <c r="TDP83" s="86"/>
      <c r="TDQ83" s="86"/>
      <c r="TDR83" s="86"/>
      <c r="TDS83" s="86"/>
      <c r="TDT83" s="86"/>
      <c r="TDU83" s="86"/>
      <c r="TDV83" s="86"/>
      <c r="TDW83" s="86"/>
      <c r="TDX83" s="86"/>
      <c r="TDY83" s="86"/>
      <c r="TDZ83" s="86"/>
      <c r="TEA83" s="86"/>
      <c r="TEB83" s="86"/>
      <c r="TEC83" s="86"/>
      <c r="TED83" s="86"/>
      <c r="TEE83" s="86"/>
      <c r="TEF83" s="86"/>
      <c r="TEG83" s="86"/>
      <c r="TEH83" s="86"/>
      <c r="TEI83" s="86"/>
      <c r="TEJ83" s="86"/>
      <c r="TEK83" s="86"/>
      <c r="TEL83" s="86"/>
      <c r="TEM83" s="86"/>
      <c r="TEN83" s="86"/>
      <c r="TEO83" s="86"/>
      <c r="TEP83" s="86"/>
      <c r="TEQ83" s="86"/>
      <c r="TER83" s="86"/>
      <c r="TES83" s="86"/>
      <c r="TET83" s="86"/>
      <c r="TEU83" s="86"/>
      <c r="TEV83" s="86"/>
      <c r="TEW83" s="86"/>
      <c r="TEX83" s="86"/>
      <c r="TEY83" s="86"/>
      <c r="TEZ83" s="86"/>
      <c r="TFA83" s="86"/>
      <c r="TFB83" s="86"/>
      <c r="TFC83" s="86"/>
      <c r="TFD83" s="86"/>
      <c r="TFE83" s="86"/>
      <c r="TFF83" s="86"/>
      <c r="TFG83" s="86"/>
      <c r="TFH83" s="86"/>
      <c r="TFI83" s="86"/>
      <c r="TFJ83" s="86"/>
      <c r="TFK83" s="86"/>
      <c r="TFL83" s="86"/>
      <c r="TFM83" s="86"/>
      <c r="TFN83" s="86"/>
      <c r="TFO83" s="86"/>
      <c r="TFP83" s="86"/>
      <c r="TFQ83" s="86"/>
      <c r="TFR83" s="86"/>
      <c r="TFS83" s="86"/>
      <c r="TFT83" s="86"/>
      <c r="TFU83" s="86"/>
      <c r="TFV83" s="86"/>
      <c r="TFW83" s="86"/>
      <c r="TFX83" s="86"/>
      <c r="TFY83" s="86"/>
      <c r="TFZ83" s="86"/>
      <c r="TGA83" s="86"/>
      <c r="TGB83" s="86"/>
      <c r="TGC83" s="86"/>
      <c r="TGD83" s="86"/>
      <c r="TGE83" s="86"/>
      <c r="TGF83" s="86"/>
      <c r="TGG83" s="86"/>
      <c r="TGH83" s="86"/>
      <c r="TGI83" s="86"/>
      <c r="TGJ83" s="86"/>
      <c r="TGK83" s="86"/>
      <c r="TGL83" s="86"/>
      <c r="TGM83" s="86"/>
      <c r="TGN83" s="86"/>
      <c r="TGO83" s="86"/>
      <c r="TGP83" s="86"/>
      <c r="TGQ83" s="86"/>
      <c r="TGR83" s="86"/>
      <c r="TGS83" s="86"/>
      <c r="TGT83" s="86"/>
      <c r="TGU83" s="86"/>
      <c r="TGV83" s="86"/>
      <c r="TGW83" s="86"/>
      <c r="TGX83" s="86"/>
      <c r="TGY83" s="86"/>
      <c r="TGZ83" s="86"/>
      <c r="THA83" s="86"/>
      <c r="THB83" s="86"/>
      <c r="THC83" s="86"/>
      <c r="THD83" s="86"/>
      <c r="THE83" s="86"/>
      <c r="THF83" s="86"/>
      <c r="THG83" s="86"/>
      <c r="THH83" s="86"/>
      <c r="THI83" s="86"/>
      <c r="THJ83" s="86"/>
      <c r="THK83" s="86"/>
      <c r="THL83" s="86"/>
      <c r="THM83" s="86"/>
      <c r="THN83" s="86"/>
      <c r="THO83" s="86"/>
      <c r="THP83" s="86"/>
      <c r="THQ83" s="86"/>
      <c r="THR83" s="86"/>
      <c r="THS83" s="86"/>
      <c r="THT83" s="86"/>
      <c r="THU83" s="86"/>
      <c r="THV83" s="86"/>
      <c r="THW83" s="86"/>
      <c r="THX83" s="86"/>
      <c r="THY83" s="86"/>
      <c r="THZ83" s="86"/>
      <c r="TIA83" s="86"/>
      <c r="TIB83" s="86"/>
      <c r="TIC83" s="86"/>
      <c r="TID83" s="86"/>
      <c r="TIE83" s="86"/>
      <c r="TIF83" s="86"/>
      <c r="TIG83" s="86"/>
      <c r="TIH83" s="86"/>
      <c r="TII83" s="86"/>
      <c r="TIJ83" s="86"/>
      <c r="TIK83" s="86"/>
      <c r="TIL83" s="86"/>
      <c r="TIM83" s="86"/>
      <c r="TIN83" s="86"/>
      <c r="TIO83" s="86"/>
      <c r="TIP83" s="86"/>
      <c r="TIQ83" s="86"/>
      <c r="TIR83" s="86"/>
      <c r="TIS83" s="86"/>
      <c r="TIT83" s="86"/>
      <c r="TIU83" s="86"/>
      <c r="TIV83" s="86"/>
      <c r="TIW83" s="86"/>
      <c r="TIX83" s="86"/>
      <c r="TIY83" s="86"/>
      <c r="TIZ83" s="86"/>
      <c r="TJA83" s="86"/>
      <c r="TJB83" s="86"/>
      <c r="TJC83" s="86"/>
      <c r="TJD83" s="86"/>
      <c r="TJE83" s="86"/>
      <c r="TJF83" s="86"/>
      <c r="TJG83" s="86"/>
      <c r="TJH83" s="86"/>
      <c r="TJI83" s="86"/>
      <c r="TJJ83" s="86"/>
      <c r="TJK83" s="86"/>
      <c r="TJL83" s="86"/>
      <c r="TJM83" s="86"/>
      <c r="TJN83" s="86"/>
      <c r="TJO83" s="86"/>
      <c r="TJP83" s="86"/>
      <c r="TJQ83" s="86"/>
      <c r="TJR83" s="86"/>
      <c r="TJS83" s="86"/>
      <c r="TJT83" s="86"/>
      <c r="TJU83" s="86"/>
      <c r="TJV83" s="86"/>
      <c r="TJW83" s="86"/>
      <c r="TJX83" s="86"/>
      <c r="TJY83" s="86"/>
      <c r="TJZ83" s="86"/>
      <c r="TKA83" s="86"/>
      <c r="TKB83" s="86"/>
      <c r="TKC83" s="86"/>
      <c r="TKD83" s="86"/>
      <c r="TKE83" s="86"/>
      <c r="TKF83" s="86"/>
      <c r="TKG83" s="86"/>
      <c r="TKH83" s="86"/>
      <c r="TKI83" s="86"/>
      <c r="TKJ83" s="86"/>
      <c r="TKK83" s="86"/>
      <c r="TKL83" s="86"/>
      <c r="TKM83" s="86"/>
      <c r="TKN83" s="86"/>
      <c r="TKO83" s="86"/>
      <c r="TKP83" s="86"/>
      <c r="TKQ83" s="86"/>
      <c r="TKR83" s="86"/>
      <c r="TKS83" s="86"/>
      <c r="TKT83" s="86"/>
      <c r="TKU83" s="86"/>
      <c r="TKV83" s="86"/>
      <c r="TKW83" s="86"/>
      <c r="TKX83" s="86"/>
      <c r="TKY83" s="86"/>
      <c r="TKZ83" s="86"/>
      <c r="TLA83" s="86"/>
      <c r="TLB83" s="86"/>
      <c r="TLC83" s="86"/>
      <c r="TLD83" s="86"/>
      <c r="TLE83" s="86"/>
      <c r="TLF83" s="86"/>
      <c r="TLG83" s="86"/>
      <c r="TLH83" s="86"/>
      <c r="TLI83" s="86"/>
      <c r="TLJ83" s="86"/>
      <c r="TLK83" s="86"/>
      <c r="TLL83" s="86"/>
      <c r="TLM83" s="86"/>
      <c r="TLN83" s="86"/>
      <c r="TLO83" s="86"/>
      <c r="TLP83" s="86"/>
      <c r="TLQ83" s="86"/>
      <c r="TLR83" s="86"/>
      <c r="TLS83" s="86"/>
      <c r="TLT83" s="86"/>
      <c r="TLU83" s="86"/>
      <c r="TLV83" s="86"/>
      <c r="TLW83" s="86"/>
      <c r="TLX83" s="86"/>
      <c r="TLY83" s="86"/>
      <c r="TLZ83" s="86"/>
      <c r="TMA83" s="86"/>
      <c r="TMB83" s="86"/>
      <c r="TMC83" s="86"/>
      <c r="TMD83" s="86"/>
      <c r="TME83" s="86"/>
      <c r="TMF83" s="86"/>
      <c r="TMG83" s="86"/>
      <c r="TMH83" s="86"/>
      <c r="TMI83" s="86"/>
      <c r="TMJ83" s="86"/>
      <c r="TMK83" s="86"/>
      <c r="TML83" s="86"/>
      <c r="TMM83" s="86"/>
      <c r="TMN83" s="86"/>
      <c r="TMO83" s="86"/>
      <c r="TMP83" s="86"/>
      <c r="TMQ83" s="86"/>
      <c r="TMR83" s="86"/>
      <c r="TMS83" s="86"/>
      <c r="TMT83" s="86"/>
      <c r="TMU83" s="86"/>
      <c r="TMV83" s="86"/>
      <c r="TMW83" s="86"/>
      <c r="TMX83" s="86"/>
      <c r="TMY83" s="86"/>
      <c r="TMZ83" s="86"/>
      <c r="TNA83" s="86"/>
      <c r="TNB83" s="86"/>
      <c r="TNC83" s="86"/>
      <c r="TND83" s="86"/>
      <c r="TNE83" s="86"/>
      <c r="TNF83" s="86"/>
      <c r="TNG83" s="86"/>
      <c r="TNH83" s="86"/>
      <c r="TNI83" s="86"/>
      <c r="TNJ83" s="86"/>
      <c r="TNK83" s="86"/>
      <c r="TNL83" s="86"/>
      <c r="TNM83" s="86"/>
      <c r="TNN83" s="86"/>
      <c r="TNO83" s="86"/>
      <c r="TNP83" s="86"/>
      <c r="TNQ83" s="86"/>
      <c r="TNR83" s="86"/>
      <c r="TNS83" s="86"/>
      <c r="TNT83" s="86"/>
      <c r="TNU83" s="86"/>
      <c r="TNV83" s="86"/>
      <c r="TNW83" s="86"/>
      <c r="TNX83" s="86"/>
      <c r="TNY83" s="86"/>
      <c r="TNZ83" s="86"/>
      <c r="TOA83" s="86"/>
      <c r="TOB83" s="86"/>
      <c r="TOC83" s="86"/>
      <c r="TOD83" s="86"/>
      <c r="TOE83" s="86"/>
      <c r="TOF83" s="86"/>
      <c r="TOG83" s="86"/>
      <c r="TOH83" s="86"/>
      <c r="TOI83" s="86"/>
      <c r="TOJ83" s="86"/>
      <c r="TOK83" s="86"/>
      <c r="TOL83" s="86"/>
      <c r="TOM83" s="86"/>
      <c r="TON83" s="86"/>
      <c r="TOO83" s="86"/>
      <c r="TOP83" s="86"/>
      <c r="TOQ83" s="86"/>
      <c r="TOR83" s="86"/>
      <c r="TOS83" s="86"/>
      <c r="TOT83" s="86"/>
      <c r="TOU83" s="86"/>
      <c r="TOV83" s="86"/>
      <c r="TOW83" s="86"/>
      <c r="TOX83" s="86"/>
      <c r="TOY83" s="86"/>
      <c r="TOZ83" s="86"/>
      <c r="TPA83" s="86"/>
      <c r="TPB83" s="86"/>
      <c r="TPC83" s="86"/>
      <c r="TPD83" s="86"/>
      <c r="TPE83" s="86"/>
      <c r="TPF83" s="86"/>
      <c r="TPG83" s="86"/>
      <c r="TPH83" s="86"/>
      <c r="TPI83" s="86"/>
      <c r="TPJ83" s="86"/>
      <c r="TPK83" s="86"/>
      <c r="TPL83" s="86"/>
      <c r="TPM83" s="86"/>
      <c r="TPN83" s="86"/>
      <c r="TPO83" s="86"/>
      <c r="TPP83" s="86"/>
      <c r="TPQ83" s="86"/>
      <c r="TPR83" s="86"/>
      <c r="TPS83" s="86"/>
      <c r="TPT83" s="86"/>
      <c r="TPU83" s="86"/>
      <c r="TPV83" s="86"/>
      <c r="TPW83" s="86"/>
      <c r="TPX83" s="86"/>
      <c r="TPY83" s="86"/>
      <c r="TPZ83" s="86"/>
      <c r="TQA83" s="86"/>
      <c r="TQB83" s="86"/>
      <c r="TQC83" s="86"/>
      <c r="TQD83" s="86"/>
      <c r="TQE83" s="86"/>
      <c r="TQF83" s="86"/>
      <c r="TQG83" s="86"/>
      <c r="TQH83" s="86"/>
      <c r="TQI83" s="86"/>
      <c r="TQJ83" s="86"/>
      <c r="TQK83" s="86"/>
      <c r="TQL83" s="86"/>
      <c r="TQM83" s="86"/>
      <c r="TQN83" s="86"/>
      <c r="TQO83" s="86"/>
      <c r="TQP83" s="86"/>
      <c r="TQQ83" s="86"/>
      <c r="TQR83" s="86"/>
      <c r="TQS83" s="86"/>
      <c r="TQT83" s="86"/>
      <c r="TQU83" s="86"/>
      <c r="TQV83" s="86"/>
      <c r="TQW83" s="86"/>
      <c r="TQX83" s="86"/>
      <c r="TQY83" s="86"/>
      <c r="TQZ83" s="86"/>
      <c r="TRA83" s="86"/>
      <c r="TRB83" s="86"/>
      <c r="TRC83" s="86"/>
      <c r="TRD83" s="86"/>
      <c r="TRE83" s="86"/>
      <c r="TRF83" s="86"/>
      <c r="TRG83" s="86"/>
      <c r="TRH83" s="86"/>
      <c r="TRI83" s="86"/>
      <c r="TRJ83" s="86"/>
      <c r="TRK83" s="86"/>
      <c r="TRL83" s="86"/>
      <c r="TRM83" s="86"/>
      <c r="TRN83" s="86"/>
      <c r="TRO83" s="86"/>
      <c r="TRP83" s="86"/>
      <c r="TRQ83" s="86"/>
      <c r="TRR83" s="86"/>
      <c r="TRS83" s="86"/>
      <c r="TRT83" s="86"/>
      <c r="TRU83" s="86"/>
      <c r="TRV83" s="86"/>
      <c r="TRW83" s="86"/>
      <c r="TRX83" s="86"/>
      <c r="TRY83" s="86"/>
      <c r="TRZ83" s="86"/>
      <c r="TSA83" s="86"/>
      <c r="TSB83" s="86"/>
      <c r="TSC83" s="86"/>
      <c r="TSD83" s="86"/>
      <c r="TSE83" s="86"/>
      <c r="TSF83" s="86"/>
      <c r="TSG83" s="86"/>
      <c r="TSH83" s="86"/>
      <c r="TSI83" s="86"/>
      <c r="TSJ83" s="86"/>
      <c r="TSK83" s="86"/>
      <c r="TSL83" s="86"/>
      <c r="TSM83" s="86"/>
      <c r="TSN83" s="86"/>
      <c r="TSO83" s="86"/>
      <c r="TSP83" s="86"/>
      <c r="TSQ83" s="86"/>
      <c r="TSR83" s="86"/>
      <c r="TSS83" s="86"/>
      <c r="TST83" s="86"/>
      <c r="TSU83" s="86"/>
      <c r="TSV83" s="86"/>
      <c r="TSW83" s="86"/>
      <c r="TSX83" s="86"/>
      <c r="TSY83" s="86"/>
      <c r="TSZ83" s="86"/>
      <c r="TTA83" s="86"/>
      <c r="TTB83" s="86"/>
      <c r="TTC83" s="86"/>
      <c r="TTD83" s="86"/>
      <c r="TTE83" s="86"/>
      <c r="TTF83" s="86"/>
      <c r="TTG83" s="86"/>
      <c r="TTH83" s="86"/>
      <c r="TTI83" s="86"/>
      <c r="TTJ83" s="86"/>
      <c r="TTK83" s="86"/>
      <c r="TTL83" s="86"/>
      <c r="TTM83" s="86"/>
      <c r="TTN83" s="86"/>
      <c r="TTO83" s="86"/>
      <c r="TTP83" s="86"/>
      <c r="TTQ83" s="86"/>
      <c r="TTR83" s="86"/>
      <c r="TTS83" s="86"/>
      <c r="TTT83" s="86"/>
      <c r="TTU83" s="86"/>
      <c r="TTV83" s="86"/>
      <c r="TTW83" s="86"/>
      <c r="TTX83" s="86"/>
      <c r="TTY83" s="86"/>
      <c r="TTZ83" s="86"/>
      <c r="TUA83" s="86"/>
      <c r="TUB83" s="86"/>
      <c r="TUC83" s="86"/>
      <c r="TUD83" s="86"/>
      <c r="TUE83" s="86"/>
      <c r="TUF83" s="86"/>
      <c r="TUG83" s="86"/>
      <c r="TUH83" s="86"/>
      <c r="TUI83" s="86"/>
      <c r="TUJ83" s="86"/>
      <c r="TUK83" s="86"/>
      <c r="TUL83" s="86"/>
      <c r="TUM83" s="86"/>
      <c r="TUN83" s="86"/>
      <c r="TUO83" s="86"/>
      <c r="TUP83" s="86"/>
      <c r="TUQ83" s="86"/>
      <c r="TUR83" s="86"/>
      <c r="TUS83" s="86"/>
      <c r="TUT83" s="86"/>
      <c r="TUU83" s="86"/>
      <c r="TUV83" s="86"/>
      <c r="TUW83" s="86"/>
      <c r="TUX83" s="86"/>
      <c r="TUY83" s="86"/>
      <c r="TUZ83" s="86"/>
      <c r="TVA83" s="86"/>
      <c r="TVB83" s="86"/>
      <c r="TVC83" s="86"/>
      <c r="TVD83" s="86"/>
      <c r="TVE83" s="86"/>
      <c r="TVF83" s="86"/>
      <c r="TVG83" s="86"/>
      <c r="TVH83" s="86"/>
      <c r="TVI83" s="86"/>
      <c r="TVJ83" s="86"/>
      <c r="TVK83" s="86"/>
      <c r="TVL83" s="86"/>
      <c r="TVM83" s="86"/>
      <c r="TVN83" s="86"/>
      <c r="TVO83" s="86"/>
      <c r="TVP83" s="86"/>
      <c r="TVQ83" s="86"/>
      <c r="TVR83" s="86"/>
      <c r="TVS83" s="86"/>
      <c r="TVT83" s="86"/>
      <c r="TVU83" s="86"/>
      <c r="TVV83" s="86"/>
      <c r="TVW83" s="86"/>
      <c r="TVX83" s="86"/>
      <c r="TVY83" s="86"/>
      <c r="TVZ83" s="86"/>
      <c r="TWA83" s="86"/>
      <c r="TWB83" s="86"/>
      <c r="TWC83" s="86"/>
      <c r="TWD83" s="86"/>
      <c r="TWE83" s="86"/>
      <c r="TWF83" s="86"/>
      <c r="TWG83" s="86"/>
      <c r="TWH83" s="86"/>
      <c r="TWI83" s="86"/>
      <c r="TWJ83" s="86"/>
      <c r="TWK83" s="86"/>
      <c r="TWL83" s="86"/>
      <c r="TWM83" s="86"/>
      <c r="TWN83" s="86"/>
      <c r="TWO83" s="86"/>
      <c r="TWP83" s="86"/>
      <c r="TWQ83" s="86"/>
      <c r="TWR83" s="86"/>
      <c r="TWS83" s="86"/>
      <c r="TWT83" s="86"/>
      <c r="TWU83" s="86"/>
      <c r="TWV83" s="86"/>
      <c r="TWW83" s="86"/>
      <c r="TWX83" s="86"/>
      <c r="TWY83" s="86"/>
      <c r="TWZ83" s="86"/>
      <c r="TXA83" s="86"/>
      <c r="TXB83" s="86"/>
      <c r="TXC83" s="86"/>
      <c r="TXD83" s="86"/>
      <c r="TXE83" s="86"/>
      <c r="TXF83" s="86"/>
      <c r="TXG83" s="86"/>
      <c r="TXH83" s="86"/>
      <c r="TXI83" s="86"/>
      <c r="TXJ83" s="86"/>
      <c r="TXK83" s="86"/>
      <c r="TXL83" s="86"/>
      <c r="TXM83" s="86"/>
      <c r="TXN83" s="86"/>
      <c r="TXO83" s="86"/>
      <c r="TXP83" s="86"/>
      <c r="TXQ83" s="86"/>
      <c r="TXR83" s="86"/>
      <c r="TXS83" s="86"/>
      <c r="TXT83" s="86"/>
      <c r="TXU83" s="86"/>
      <c r="TXV83" s="86"/>
      <c r="TXW83" s="86"/>
      <c r="TXX83" s="86"/>
      <c r="TXY83" s="86"/>
      <c r="TXZ83" s="86"/>
      <c r="TYA83" s="86"/>
      <c r="TYB83" s="86"/>
      <c r="TYC83" s="86"/>
      <c r="TYD83" s="86"/>
      <c r="TYE83" s="86"/>
      <c r="TYF83" s="86"/>
      <c r="TYG83" s="86"/>
      <c r="TYH83" s="86"/>
      <c r="TYI83" s="86"/>
      <c r="TYJ83" s="86"/>
      <c r="TYK83" s="86"/>
      <c r="TYL83" s="86"/>
      <c r="TYM83" s="86"/>
      <c r="TYN83" s="86"/>
      <c r="TYO83" s="86"/>
      <c r="TYP83" s="86"/>
      <c r="TYQ83" s="86"/>
      <c r="TYR83" s="86"/>
      <c r="TYS83" s="86"/>
      <c r="TYT83" s="86"/>
      <c r="TYU83" s="86"/>
      <c r="TYV83" s="86"/>
      <c r="TYW83" s="86"/>
      <c r="TYX83" s="86"/>
      <c r="TYY83" s="86"/>
      <c r="TYZ83" s="86"/>
      <c r="TZA83" s="86"/>
      <c r="TZB83" s="86"/>
      <c r="TZC83" s="86"/>
      <c r="TZD83" s="86"/>
      <c r="TZE83" s="86"/>
      <c r="TZF83" s="86"/>
      <c r="TZG83" s="86"/>
      <c r="TZH83" s="86"/>
      <c r="TZI83" s="86"/>
      <c r="TZJ83" s="86"/>
      <c r="TZK83" s="86"/>
      <c r="TZL83" s="86"/>
      <c r="TZM83" s="86"/>
      <c r="TZN83" s="86"/>
      <c r="TZO83" s="86"/>
      <c r="TZP83" s="86"/>
      <c r="TZQ83" s="86"/>
      <c r="TZR83" s="86"/>
      <c r="TZS83" s="86"/>
      <c r="TZT83" s="86"/>
      <c r="TZU83" s="86"/>
      <c r="TZV83" s="86"/>
      <c r="TZW83" s="86"/>
      <c r="TZX83" s="86"/>
      <c r="TZY83" s="86"/>
      <c r="TZZ83" s="86"/>
      <c r="UAA83" s="86"/>
      <c r="UAB83" s="86"/>
      <c r="UAC83" s="86"/>
      <c r="UAD83" s="86"/>
      <c r="UAE83" s="86"/>
      <c r="UAF83" s="86"/>
      <c r="UAG83" s="86"/>
      <c r="UAH83" s="86"/>
      <c r="UAI83" s="86"/>
      <c r="UAJ83" s="86"/>
      <c r="UAK83" s="86"/>
      <c r="UAL83" s="86"/>
      <c r="UAM83" s="86"/>
      <c r="UAN83" s="86"/>
      <c r="UAO83" s="86"/>
      <c r="UAP83" s="86"/>
      <c r="UAQ83" s="86"/>
      <c r="UAR83" s="86"/>
      <c r="UAS83" s="86"/>
      <c r="UAT83" s="86"/>
      <c r="UAU83" s="86"/>
      <c r="UAV83" s="86"/>
      <c r="UAW83" s="86"/>
      <c r="UAX83" s="86"/>
      <c r="UAY83" s="86"/>
      <c r="UAZ83" s="86"/>
      <c r="UBA83" s="86"/>
      <c r="UBB83" s="86"/>
      <c r="UBC83" s="86"/>
      <c r="UBD83" s="86"/>
      <c r="UBE83" s="86"/>
      <c r="UBF83" s="86"/>
      <c r="UBG83" s="86"/>
      <c r="UBH83" s="86"/>
      <c r="UBI83" s="86"/>
      <c r="UBJ83" s="86"/>
      <c r="UBK83" s="86"/>
      <c r="UBL83" s="86"/>
      <c r="UBM83" s="86"/>
      <c r="UBN83" s="86"/>
      <c r="UBO83" s="86"/>
      <c r="UBP83" s="86"/>
      <c r="UBQ83" s="86"/>
      <c r="UBR83" s="86"/>
      <c r="UBS83" s="86"/>
      <c r="UBT83" s="86"/>
      <c r="UBU83" s="86"/>
      <c r="UBV83" s="86"/>
      <c r="UBW83" s="86"/>
      <c r="UBX83" s="86"/>
      <c r="UBY83" s="86"/>
      <c r="UBZ83" s="86"/>
      <c r="UCA83" s="86"/>
      <c r="UCB83" s="86"/>
      <c r="UCC83" s="86"/>
      <c r="UCD83" s="86"/>
      <c r="UCE83" s="86"/>
      <c r="UCF83" s="86"/>
      <c r="UCG83" s="86"/>
      <c r="UCH83" s="86"/>
      <c r="UCI83" s="86"/>
      <c r="UCJ83" s="86"/>
      <c r="UCK83" s="86"/>
      <c r="UCL83" s="86"/>
      <c r="UCM83" s="86"/>
      <c r="UCN83" s="86"/>
      <c r="UCO83" s="86"/>
      <c r="UCP83" s="86"/>
      <c r="UCQ83" s="86"/>
      <c r="UCR83" s="86"/>
      <c r="UCS83" s="86"/>
      <c r="UCT83" s="86"/>
      <c r="UCU83" s="86"/>
      <c r="UCV83" s="86"/>
      <c r="UCW83" s="86"/>
      <c r="UCX83" s="86"/>
      <c r="UCY83" s="86"/>
      <c r="UCZ83" s="86"/>
      <c r="UDA83" s="86"/>
      <c r="UDB83" s="86"/>
      <c r="UDC83" s="86"/>
      <c r="UDD83" s="86"/>
      <c r="UDE83" s="86"/>
      <c r="UDF83" s="86"/>
      <c r="UDG83" s="86"/>
      <c r="UDH83" s="86"/>
      <c r="UDI83" s="86"/>
      <c r="UDJ83" s="86"/>
      <c r="UDK83" s="86"/>
      <c r="UDL83" s="86"/>
      <c r="UDM83" s="86"/>
      <c r="UDN83" s="86"/>
      <c r="UDO83" s="86"/>
      <c r="UDP83" s="86"/>
      <c r="UDQ83" s="86"/>
      <c r="UDR83" s="86"/>
      <c r="UDS83" s="86"/>
      <c r="UDT83" s="86"/>
      <c r="UDU83" s="86"/>
      <c r="UDV83" s="86"/>
      <c r="UDW83" s="86"/>
      <c r="UDX83" s="86"/>
      <c r="UDY83" s="86"/>
      <c r="UDZ83" s="86"/>
      <c r="UEA83" s="86"/>
      <c r="UEB83" s="86"/>
      <c r="UEC83" s="86"/>
      <c r="UED83" s="86"/>
      <c r="UEE83" s="86"/>
      <c r="UEF83" s="86"/>
      <c r="UEG83" s="86"/>
      <c r="UEH83" s="86"/>
      <c r="UEI83" s="86"/>
      <c r="UEJ83" s="86"/>
      <c r="UEK83" s="86"/>
      <c r="UEL83" s="86"/>
      <c r="UEM83" s="86"/>
      <c r="UEN83" s="86"/>
      <c r="UEO83" s="86"/>
      <c r="UEP83" s="86"/>
      <c r="UEQ83" s="86"/>
      <c r="UER83" s="86"/>
      <c r="UES83" s="86"/>
      <c r="UET83" s="86"/>
      <c r="UEU83" s="86"/>
      <c r="UEV83" s="86"/>
      <c r="UEW83" s="86"/>
      <c r="UEX83" s="86"/>
      <c r="UEY83" s="86"/>
      <c r="UEZ83" s="86"/>
      <c r="UFA83" s="86"/>
      <c r="UFB83" s="86"/>
      <c r="UFC83" s="86"/>
      <c r="UFD83" s="86"/>
      <c r="UFE83" s="86"/>
      <c r="UFF83" s="86"/>
      <c r="UFG83" s="86"/>
      <c r="UFH83" s="86"/>
      <c r="UFI83" s="86"/>
      <c r="UFJ83" s="86"/>
      <c r="UFK83" s="86"/>
      <c r="UFL83" s="86"/>
      <c r="UFM83" s="86"/>
      <c r="UFN83" s="86"/>
      <c r="UFO83" s="86"/>
      <c r="UFP83" s="86"/>
      <c r="UFQ83" s="86"/>
      <c r="UFR83" s="86"/>
      <c r="UFS83" s="86"/>
      <c r="UFT83" s="86"/>
      <c r="UFU83" s="86"/>
      <c r="UFV83" s="86"/>
      <c r="UFW83" s="86"/>
      <c r="UFX83" s="86"/>
      <c r="UFY83" s="86"/>
      <c r="UFZ83" s="86"/>
      <c r="UGA83" s="86"/>
      <c r="UGB83" s="86"/>
      <c r="UGC83" s="86"/>
      <c r="UGD83" s="86"/>
      <c r="UGE83" s="86"/>
      <c r="UGF83" s="86"/>
      <c r="UGG83" s="86"/>
      <c r="UGH83" s="86"/>
      <c r="UGI83" s="86"/>
      <c r="UGJ83" s="86"/>
      <c r="UGK83" s="86"/>
      <c r="UGL83" s="86"/>
      <c r="UGM83" s="86"/>
      <c r="UGN83" s="86"/>
      <c r="UGO83" s="86"/>
      <c r="UGP83" s="86"/>
      <c r="UGQ83" s="86"/>
      <c r="UGR83" s="86"/>
      <c r="UGS83" s="86"/>
      <c r="UGT83" s="86"/>
      <c r="UGU83" s="86"/>
      <c r="UGV83" s="86"/>
      <c r="UGW83" s="86"/>
      <c r="UGX83" s="86"/>
      <c r="UGY83" s="86"/>
      <c r="UGZ83" s="86"/>
      <c r="UHA83" s="86"/>
      <c r="UHB83" s="86"/>
      <c r="UHC83" s="86"/>
      <c r="UHD83" s="86"/>
      <c r="UHE83" s="86"/>
      <c r="UHF83" s="86"/>
      <c r="UHG83" s="86"/>
      <c r="UHH83" s="86"/>
      <c r="UHI83" s="86"/>
      <c r="UHJ83" s="86"/>
      <c r="UHK83" s="86"/>
      <c r="UHL83" s="86"/>
      <c r="UHM83" s="86"/>
      <c r="UHN83" s="86"/>
      <c r="UHO83" s="86"/>
      <c r="UHP83" s="86"/>
      <c r="UHQ83" s="86"/>
      <c r="UHR83" s="86"/>
      <c r="UHS83" s="86"/>
      <c r="UHT83" s="86"/>
      <c r="UHU83" s="86"/>
      <c r="UHV83" s="86"/>
      <c r="UHW83" s="86"/>
      <c r="UHX83" s="86"/>
      <c r="UHY83" s="86"/>
      <c r="UHZ83" s="86"/>
      <c r="UIA83" s="86"/>
      <c r="UIB83" s="86"/>
      <c r="UIC83" s="86"/>
      <c r="UID83" s="86"/>
      <c r="UIE83" s="86"/>
      <c r="UIF83" s="86"/>
      <c r="UIG83" s="86"/>
      <c r="UIH83" s="86"/>
      <c r="UII83" s="86"/>
      <c r="UIJ83" s="86"/>
      <c r="UIK83" s="86"/>
      <c r="UIL83" s="86"/>
      <c r="UIM83" s="86"/>
      <c r="UIN83" s="86"/>
      <c r="UIO83" s="86"/>
      <c r="UIP83" s="86"/>
      <c r="UIQ83" s="86"/>
      <c r="UIR83" s="86"/>
      <c r="UIS83" s="86"/>
      <c r="UIT83" s="86"/>
      <c r="UIU83" s="86"/>
      <c r="UIV83" s="86"/>
      <c r="UIW83" s="86"/>
      <c r="UIX83" s="86"/>
      <c r="UIY83" s="86"/>
      <c r="UIZ83" s="86"/>
      <c r="UJA83" s="86"/>
      <c r="UJB83" s="86"/>
      <c r="UJC83" s="86"/>
      <c r="UJD83" s="86"/>
      <c r="UJE83" s="86"/>
      <c r="UJF83" s="86"/>
      <c r="UJG83" s="86"/>
      <c r="UJH83" s="86"/>
      <c r="UJI83" s="86"/>
      <c r="UJJ83" s="86"/>
      <c r="UJK83" s="86"/>
      <c r="UJL83" s="86"/>
      <c r="UJM83" s="86"/>
      <c r="UJN83" s="86"/>
      <c r="UJO83" s="86"/>
      <c r="UJP83" s="86"/>
      <c r="UJQ83" s="86"/>
      <c r="UJR83" s="86"/>
      <c r="UJS83" s="86"/>
      <c r="UJT83" s="86"/>
      <c r="UJU83" s="86"/>
      <c r="UJV83" s="86"/>
      <c r="UJW83" s="86"/>
      <c r="UJX83" s="86"/>
      <c r="UJY83" s="86"/>
      <c r="UJZ83" s="86"/>
      <c r="UKA83" s="86"/>
      <c r="UKB83" s="86"/>
      <c r="UKC83" s="86"/>
      <c r="UKD83" s="86"/>
      <c r="UKE83" s="86"/>
      <c r="UKF83" s="86"/>
      <c r="UKG83" s="86"/>
      <c r="UKH83" s="86"/>
      <c r="UKI83" s="86"/>
      <c r="UKJ83" s="86"/>
      <c r="UKK83" s="86"/>
      <c r="UKL83" s="86"/>
      <c r="UKM83" s="86"/>
      <c r="UKN83" s="86"/>
      <c r="UKO83" s="86"/>
      <c r="UKP83" s="86"/>
      <c r="UKQ83" s="86"/>
      <c r="UKR83" s="86"/>
      <c r="UKS83" s="86"/>
      <c r="UKT83" s="86"/>
      <c r="UKU83" s="86"/>
      <c r="UKV83" s="86"/>
      <c r="UKW83" s="86"/>
      <c r="UKX83" s="86"/>
      <c r="UKY83" s="86"/>
      <c r="UKZ83" s="86"/>
      <c r="ULA83" s="86"/>
      <c r="ULB83" s="86"/>
      <c r="ULC83" s="86"/>
      <c r="ULD83" s="86"/>
      <c r="ULE83" s="86"/>
      <c r="ULF83" s="86"/>
      <c r="ULG83" s="86"/>
      <c r="ULH83" s="86"/>
      <c r="ULI83" s="86"/>
      <c r="ULJ83" s="86"/>
      <c r="ULK83" s="86"/>
      <c r="ULL83" s="86"/>
      <c r="ULM83" s="86"/>
      <c r="ULN83" s="86"/>
      <c r="ULO83" s="86"/>
      <c r="ULP83" s="86"/>
      <c r="ULQ83" s="86"/>
      <c r="ULR83" s="86"/>
      <c r="ULS83" s="86"/>
      <c r="ULT83" s="86"/>
      <c r="ULU83" s="86"/>
      <c r="ULV83" s="86"/>
      <c r="ULW83" s="86"/>
      <c r="ULX83" s="86"/>
      <c r="ULY83" s="86"/>
      <c r="ULZ83" s="86"/>
      <c r="UMA83" s="86"/>
      <c r="UMB83" s="86"/>
      <c r="UMC83" s="86"/>
      <c r="UMD83" s="86"/>
      <c r="UME83" s="86"/>
      <c r="UMF83" s="86"/>
      <c r="UMG83" s="86"/>
      <c r="UMH83" s="86"/>
      <c r="UMI83" s="86"/>
      <c r="UMJ83" s="86"/>
      <c r="UMK83" s="86"/>
      <c r="UML83" s="86"/>
      <c r="UMM83" s="86"/>
      <c r="UMN83" s="86"/>
      <c r="UMO83" s="86"/>
      <c r="UMP83" s="86"/>
      <c r="UMQ83" s="86"/>
      <c r="UMR83" s="86"/>
      <c r="UMS83" s="86"/>
      <c r="UMT83" s="86"/>
      <c r="UMU83" s="86"/>
      <c r="UMV83" s="86"/>
      <c r="UMW83" s="86"/>
      <c r="UMX83" s="86"/>
      <c r="UMY83" s="86"/>
      <c r="UMZ83" s="86"/>
      <c r="UNA83" s="86"/>
      <c r="UNB83" s="86"/>
      <c r="UNC83" s="86"/>
      <c r="UND83" s="86"/>
      <c r="UNE83" s="86"/>
      <c r="UNF83" s="86"/>
      <c r="UNG83" s="86"/>
      <c r="UNH83" s="86"/>
      <c r="UNI83" s="86"/>
      <c r="UNJ83" s="86"/>
      <c r="UNK83" s="86"/>
      <c r="UNL83" s="86"/>
      <c r="UNM83" s="86"/>
      <c r="UNN83" s="86"/>
      <c r="UNO83" s="86"/>
      <c r="UNP83" s="86"/>
      <c r="UNQ83" s="86"/>
      <c r="UNR83" s="86"/>
      <c r="UNS83" s="86"/>
      <c r="UNT83" s="86"/>
      <c r="UNU83" s="86"/>
      <c r="UNV83" s="86"/>
      <c r="UNW83" s="86"/>
      <c r="UNX83" s="86"/>
      <c r="UNY83" s="86"/>
      <c r="UNZ83" s="86"/>
      <c r="UOA83" s="86"/>
      <c r="UOB83" s="86"/>
      <c r="UOC83" s="86"/>
      <c r="UOD83" s="86"/>
      <c r="UOE83" s="86"/>
      <c r="UOF83" s="86"/>
      <c r="UOG83" s="86"/>
      <c r="UOH83" s="86"/>
      <c r="UOI83" s="86"/>
      <c r="UOJ83" s="86"/>
      <c r="UOK83" s="86"/>
      <c r="UOL83" s="86"/>
      <c r="UOM83" s="86"/>
      <c r="UON83" s="86"/>
      <c r="UOO83" s="86"/>
      <c r="UOP83" s="86"/>
      <c r="UOQ83" s="86"/>
      <c r="UOR83" s="86"/>
      <c r="UOS83" s="86"/>
      <c r="UOT83" s="86"/>
      <c r="UOU83" s="86"/>
      <c r="UOV83" s="86"/>
      <c r="UOW83" s="86"/>
      <c r="UOX83" s="86"/>
      <c r="UOY83" s="86"/>
      <c r="UOZ83" s="86"/>
      <c r="UPA83" s="86"/>
      <c r="UPB83" s="86"/>
      <c r="UPC83" s="86"/>
      <c r="UPD83" s="86"/>
      <c r="UPE83" s="86"/>
      <c r="UPF83" s="86"/>
      <c r="UPG83" s="86"/>
      <c r="UPH83" s="86"/>
      <c r="UPI83" s="86"/>
      <c r="UPJ83" s="86"/>
      <c r="UPK83" s="86"/>
      <c r="UPL83" s="86"/>
      <c r="UPM83" s="86"/>
      <c r="UPN83" s="86"/>
      <c r="UPO83" s="86"/>
      <c r="UPP83" s="86"/>
      <c r="UPQ83" s="86"/>
      <c r="UPR83" s="86"/>
      <c r="UPS83" s="86"/>
      <c r="UPT83" s="86"/>
      <c r="UPU83" s="86"/>
      <c r="UPV83" s="86"/>
      <c r="UPW83" s="86"/>
      <c r="UPX83" s="86"/>
      <c r="UPY83" s="86"/>
      <c r="UPZ83" s="86"/>
      <c r="UQA83" s="86"/>
      <c r="UQB83" s="86"/>
      <c r="UQC83" s="86"/>
      <c r="UQD83" s="86"/>
      <c r="UQE83" s="86"/>
      <c r="UQF83" s="86"/>
      <c r="UQG83" s="86"/>
      <c r="UQH83" s="86"/>
      <c r="UQI83" s="86"/>
      <c r="UQJ83" s="86"/>
      <c r="UQK83" s="86"/>
      <c r="UQL83" s="86"/>
      <c r="UQM83" s="86"/>
      <c r="UQN83" s="86"/>
      <c r="UQO83" s="86"/>
      <c r="UQP83" s="86"/>
      <c r="UQQ83" s="86"/>
      <c r="UQR83" s="86"/>
      <c r="UQS83" s="86"/>
      <c r="UQT83" s="86"/>
      <c r="UQU83" s="86"/>
      <c r="UQV83" s="86"/>
      <c r="UQW83" s="86"/>
      <c r="UQX83" s="86"/>
      <c r="UQY83" s="86"/>
      <c r="UQZ83" s="86"/>
      <c r="URA83" s="86"/>
      <c r="URB83" s="86"/>
      <c r="URC83" s="86"/>
      <c r="URD83" s="86"/>
      <c r="URE83" s="86"/>
      <c r="URF83" s="86"/>
      <c r="URG83" s="86"/>
      <c r="URH83" s="86"/>
      <c r="URI83" s="86"/>
      <c r="URJ83" s="86"/>
      <c r="URK83" s="86"/>
      <c r="URL83" s="86"/>
      <c r="URM83" s="86"/>
      <c r="URN83" s="86"/>
      <c r="URO83" s="86"/>
      <c r="URP83" s="86"/>
      <c r="URQ83" s="86"/>
      <c r="URR83" s="86"/>
      <c r="URS83" s="86"/>
      <c r="URT83" s="86"/>
      <c r="URU83" s="86"/>
      <c r="URV83" s="86"/>
      <c r="URW83" s="86"/>
      <c r="URX83" s="86"/>
      <c r="URY83" s="86"/>
      <c r="URZ83" s="86"/>
      <c r="USA83" s="86"/>
      <c r="USB83" s="86"/>
      <c r="USC83" s="86"/>
      <c r="USD83" s="86"/>
      <c r="USE83" s="86"/>
      <c r="USF83" s="86"/>
      <c r="USG83" s="86"/>
      <c r="USH83" s="86"/>
      <c r="USI83" s="86"/>
      <c r="USJ83" s="86"/>
      <c r="USK83" s="86"/>
      <c r="USL83" s="86"/>
      <c r="USM83" s="86"/>
      <c r="USN83" s="86"/>
      <c r="USO83" s="86"/>
      <c r="USP83" s="86"/>
      <c r="USQ83" s="86"/>
      <c r="USR83" s="86"/>
      <c r="USS83" s="86"/>
      <c r="UST83" s="86"/>
      <c r="USU83" s="86"/>
      <c r="USV83" s="86"/>
      <c r="USW83" s="86"/>
      <c r="USX83" s="86"/>
      <c r="USY83" s="86"/>
      <c r="USZ83" s="86"/>
      <c r="UTA83" s="86"/>
      <c r="UTB83" s="86"/>
      <c r="UTC83" s="86"/>
      <c r="UTD83" s="86"/>
      <c r="UTE83" s="86"/>
      <c r="UTF83" s="86"/>
      <c r="UTG83" s="86"/>
      <c r="UTH83" s="86"/>
      <c r="UTI83" s="86"/>
      <c r="UTJ83" s="86"/>
      <c r="UTK83" s="86"/>
      <c r="UTL83" s="86"/>
      <c r="UTM83" s="86"/>
      <c r="UTN83" s="86"/>
      <c r="UTO83" s="86"/>
      <c r="UTP83" s="86"/>
      <c r="UTQ83" s="86"/>
      <c r="UTR83" s="86"/>
      <c r="UTS83" s="86"/>
      <c r="UTT83" s="86"/>
      <c r="UTU83" s="86"/>
      <c r="UTV83" s="86"/>
      <c r="UTW83" s="86"/>
      <c r="UTX83" s="86"/>
      <c r="UTY83" s="86"/>
      <c r="UTZ83" s="86"/>
      <c r="UUA83" s="86"/>
      <c r="UUB83" s="86"/>
      <c r="UUC83" s="86"/>
      <c r="UUD83" s="86"/>
      <c r="UUE83" s="86"/>
      <c r="UUF83" s="86"/>
      <c r="UUG83" s="86"/>
      <c r="UUH83" s="86"/>
      <c r="UUI83" s="86"/>
      <c r="UUJ83" s="86"/>
      <c r="UUK83" s="86"/>
      <c r="UUL83" s="86"/>
      <c r="UUM83" s="86"/>
      <c r="UUN83" s="86"/>
      <c r="UUO83" s="86"/>
      <c r="UUP83" s="86"/>
      <c r="UUQ83" s="86"/>
      <c r="UUR83" s="86"/>
      <c r="UUS83" s="86"/>
      <c r="UUT83" s="86"/>
      <c r="UUU83" s="86"/>
      <c r="UUV83" s="86"/>
      <c r="UUW83" s="86"/>
      <c r="UUX83" s="86"/>
      <c r="UUY83" s="86"/>
      <c r="UUZ83" s="86"/>
      <c r="UVA83" s="86"/>
      <c r="UVB83" s="86"/>
      <c r="UVC83" s="86"/>
      <c r="UVD83" s="86"/>
      <c r="UVE83" s="86"/>
      <c r="UVF83" s="86"/>
      <c r="UVG83" s="86"/>
      <c r="UVH83" s="86"/>
      <c r="UVI83" s="86"/>
      <c r="UVJ83" s="86"/>
      <c r="UVK83" s="86"/>
      <c r="UVL83" s="86"/>
      <c r="UVM83" s="86"/>
      <c r="UVN83" s="86"/>
      <c r="UVO83" s="86"/>
      <c r="UVP83" s="86"/>
      <c r="UVQ83" s="86"/>
      <c r="UVR83" s="86"/>
      <c r="UVS83" s="86"/>
      <c r="UVT83" s="86"/>
      <c r="UVU83" s="86"/>
      <c r="UVV83" s="86"/>
      <c r="UVW83" s="86"/>
      <c r="UVX83" s="86"/>
      <c r="UVY83" s="86"/>
      <c r="UVZ83" s="86"/>
      <c r="UWA83" s="86"/>
      <c r="UWB83" s="86"/>
      <c r="UWC83" s="86"/>
      <c r="UWD83" s="86"/>
      <c r="UWE83" s="86"/>
      <c r="UWF83" s="86"/>
      <c r="UWG83" s="86"/>
      <c r="UWH83" s="86"/>
      <c r="UWI83" s="86"/>
      <c r="UWJ83" s="86"/>
      <c r="UWK83" s="86"/>
      <c r="UWL83" s="86"/>
      <c r="UWM83" s="86"/>
      <c r="UWN83" s="86"/>
      <c r="UWO83" s="86"/>
      <c r="UWP83" s="86"/>
      <c r="UWQ83" s="86"/>
      <c r="UWR83" s="86"/>
      <c r="UWS83" s="86"/>
      <c r="UWT83" s="86"/>
      <c r="UWU83" s="86"/>
      <c r="UWV83" s="86"/>
      <c r="UWW83" s="86"/>
      <c r="UWX83" s="86"/>
      <c r="UWY83" s="86"/>
      <c r="UWZ83" s="86"/>
      <c r="UXA83" s="86"/>
      <c r="UXB83" s="86"/>
      <c r="UXC83" s="86"/>
      <c r="UXD83" s="86"/>
      <c r="UXE83" s="86"/>
      <c r="UXF83" s="86"/>
      <c r="UXG83" s="86"/>
      <c r="UXH83" s="86"/>
      <c r="UXI83" s="86"/>
      <c r="UXJ83" s="86"/>
      <c r="UXK83" s="86"/>
      <c r="UXL83" s="86"/>
      <c r="UXM83" s="86"/>
      <c r="UXN83" s="86"/>
      <c r="UXO83" s="86"/>
      <c r="UXP83" s="86"/>
      <c r="UXQ83" s="86"/>
      <c r="UXR83" s="86"/>
      <c r="UXS83" s="86"/>
      <c r="UXT83" s="86"/>
      <c r="UXU83" s="86"/>
      <c r="UXV83" s="86"/>
      <c r="UXW83" s="86"/>
      <c r="UXX83" s="86"/>
      <c r="UXY83" s="86"/>
      <c r="UXZ83" s="86"/>
      <c r="UYA83" s="86"/>
      <c r="UYB83" s="86"/>
      <c r="UYC83" s="86"/>
      <c r="UYD83" s="86"/>
      <c r="UYE83" s="86"/>
      <c r="UYF83" s="86"/>
      <c r="UYG83" s="86"/>
      <c r="UYH83" s="86"/>
      <c r="UYI83" s="86"/>
      <c r="UYJ83" s="86"/>
      <c r="UYK83" s="86"/>
      <c r="UYL83" s="86"/>
      <c r="UYM83" s="86"/>
      <c r="UYN83" s="86"/>
      <c r="UYO83" s="86"/>
      <c r="UYP83" s="86"/>
      <c r="UYQ83" s="86"/>
      <c r="UYR83" s="86"/>
      <c r="UYS83" s="86"/>
      <c r="UYT83" s="86"/>
      <c r="UYU83" s="86"/>
      <c r="UYV83" s="86"/>
      <c r="UYW83" s="86"/>
      <c r="UYX83" s="86"/>
      <c r="UYY83" s="86"/>
      <c r="UYZ83" s="86"/>
      <c r="UZA83" s="86"/>
      <c r="UZB83" s="86"/>
      <c r="UZC83" s="86"/>
      <c r="UZD83" s="86"/>
      <c r="UZE83" s="86"/>
      <c r="UZF83" s="86"/>
      <c r="UZG83" s="86"/>
      <c r="UZH83" s="86"/>
      <c r="UZI83" s="86"/>
      <c r="UZJ83" s="86"/>
      <c r="UZK83" s="86"/>
      <c r="UZL83" s="86"/>
      <c r="UZM83" s="86"/>
      <c r="UZN83" s="86"/>
      <c r="UZO83" s="86"/>
      <c r="UZP83" s="86"/>
      <c r="UZQ83" s="86"/>
      <c r="UZR83" s="86"/>
      <c r="UZS83" s="86"/>
      <c r="UZT83" s="86"/>
      <c r="UZU83" s="86"/>
      <c r="UZV83" s="86"/>
      <c r="UZW83" s="86"/>
      <c r="UZX83" s="86"/>
      <c r="UZY83" s="86"/>
      <c r="UZZ83" s="86"/>
      <c r="VAA83" s="86"/>
      <c r="VAB83" s="86"/>
      <c r="VAC83" s="86"/>
      <c r="VAD83" s="86"/>
      <c r="VAE83" s="86"/>
      <c r="VAF83" s="86"/>
      <c r="VAG83" s="86"/>
      <c r="VAH83" s="86"/>
      <c r="VAI83" s="86"/>
      <c r="VAJ83" s="86"/>
      <c r="VAK83" s="86"/>
      <c r="VAL83" s="86"/>
      <c r="VAM83" s="86"/>
      <c r="VAN83" s="86"/>
      <c r="VAO83" s="86"/>
      <c r="VAP83" s="86"/>
      <c r="VAQ83" s="86"/>
      <c r="VAR83" s="86"/>
      <c r="VAS83" s="86"/>
      <c r="VAT83" s="86"/>
      <c r="VAU83" s="86"/>
      <c r="VAV83" s="86"/>
      <c r="VAW83" s="86"/>
      <c r="VAX83" s="86"/>
      <c r="VAY83" s="86"/>
      <c r="VAZ83" s="86"/>
      <c r="VBA83" s="86"/>
      <c r="VBB83" s="86"/>
      <c r="VBC83" s="86"/>
      <c r="VBD83" s="86"/>
      <c r="VBE83" s="86"/>
      <c r="VBF83" s="86"/>
      <c r="VBG83" s="86"/>
      <c r="VBH83" s="86"/>
      <c r="VBI83" s="86"/>
      <c r="VBJ83" s="86"/>
      <c r="VBK83" s="86"/>
      <c r="VBL83" s="86"/>
      <c r="VBM83" s="86"/>
      <c r="VBN83" s="86"/>
      <c r="VBO83" s="86"/>
      <c r="VBP83" s="86"/>
      <c r="VBQ83" s="86"/>
      <c r="VBR83" s="86"/>
      <c r="VBS83" s="86"/>
      <c r="VBT83" s="86"/>
      <c r="VBU83" s="86"/>
      <c r="VBV83" s="86"/>
      <c r="VBW83" s="86"/>
      <c r="VBX83" s="86"/>
      <c r="VBY83" s="86"/>
      <c r="VBZ83" s="86"/>
      <c r="VCA83" s="86"/>
      <c r="VCB83" s="86"/>
      <c r="VCC83" s="86"/>
      <c r="VCD83" s="86"/>
      <c r="VCE83" s="86"/>
      <c r="VCF83" s="86"/>
      <c r="VCG83" s="86"/>
      <c r="VCH83" s="86"/>
      <c r="VCI83" s="86"/>
      <c r="VCJ83" s="86"/>
      <c r="VCK83" s="86"/>
      <c r="VCL83" s="86"/>
      <c r="VCM83" s="86"/>
      <c r="VCN83" s="86"/>
      <c r="VCO83" s="86"/>
      <c r="VCP83" s="86"/>
      <c r="VCQ83" s="86"/>
      <c r="VCR83" s="86"/>
      <c r="VCS83" s="86"/>
      <c r="VCT83" s="86"/>
      <c r="VCU83" s="86"/>
      <c r="VCV83" s="86"/>
      <c r="VCW83" s="86"/>
      <c r="VCX83" s="86"/>
      <c r="VCY83" s="86"/>
      <c r="VCZ83" s="86"/>
      <c r="VDA83" s="86"/>
      <c r="VDB83" s="86"/>
      <c r="VDC83" s="86"/>
      <c r="VDD83" s="86"/>
      <c r="VDE83" s="86"/>
      <c r="VDF83" s="86"/>
      <c r="VDG83" s="86"/>
      <c r="VDH83" s="86"/>
      <c r="VDI83" s="86"/>
      <c r="VDJ83" s="86"/>
      <c r="VDK83" s="86"/>
      <c r="VDL83" s="86"/>
      <c r="VDM83" s="86"/>
      <c r="VDN83" s="86"/>
      <c r="VDO83" s="86"/>
      <c r="VDP83" s="86"/>
      <c r="VDQ83" s="86"/>
      <c r="VDR83" s="86"/>
      <c r="VDS83" s="86"/>
      <c r="VDT83" s="86"/>
      <c r="VDU83" s="86"/>
      <c r="VDV83" s="86"/>
      <c r="VDW83" s="86"/>
      <c r="VDX83" s="86"/>
      <c r="VDY83" s="86"/>
      <c r="VDZ83" s="86"/>
      <c r="VEA83" s="86"/>
      <c r="VEB83" s="86"/>
      <c r="VEC83" s="86"/>
      <c r="VED83" s="86"/>
      <c r="VEE83" s="86"/>
      <c r="VEF83" s="86"/>
      <c r="VEG83" s="86"/>
      <c r="VEH83" s="86"/>
      <c r="VEI83" s="86"/>
      <c r="VEJ83" s="86"/>
      <c r="VEK83" s="86"/>
      <c r="VEL83" s="86"/>
      <c r="VEM83" s="86"/>
      <c r="VEN83" s="86"/>
      <c r="VEO83" s="86"/>
      <c r="VEP83" s="86"/>
      <c r="VEQ83" s="86"/>
      <c r="VER83" s="86"/>
      <c r="VES83" s="86"/>
      <c r="VET83" s="86"/>
      <c r="VEU83" s="86"/>
      <c r="VEV83" s="86"/>
      <c r="VEW83" s="86"/>
      <c r="VEX83" s="86"/>
      <c r="VEY83" s="86"/>
      <c r="VEZ83" s="86"/>
      <c r="VFA83" s="86"/>
      <c r="VFB83" s="86"/>
      <c r="VFC83" s="86"/>
      <c r="VFD83" s="86"/>
      <c r="VFE83" s="86"/>
      <c r="VFF83" s="86"/>
      <c r="VFG83" s="86"/>
      <c r="VFH83" s="86"/>
      <c r="VFI83" s="86"/>
      <c r="VFJ83" s="86"/>
      <c r="VFK83" s="86"/>
      <c r="VFL83" s="86"/>
      <c r="VFM83" s="86"/>
      <c r="VFN83" s="86"/>
      <c r="VFO83" s="86"/>
      <c r="VFP83" s="86"/>
      <c r="VFQ83" s="86"/>
      <c r="VFR83" s="86"/>
      <c r="VFS83" s="86"/>
      <c r="VFT83" s="86"/>
      <c r="VFU83" s="86"/>
      <c r="VFV83" s="86"/>
      <c r="VFW83" s="86"/>
      <c r="VFX83" s="86"/>
      <c r="VFY83" s="86"/>
      <c r="VFZ83" s="86"/>
      <c r="VGA83" s="86"/>
      <c r="VGB83" s="86"/>
      <c r="VGC83" s="86"/>
      <c r="VGD83" s="86"/>
      <c r="VGE83" s="86"/>
      <c r="VGF83" s="86"/>
      <c r="VGG83" s="86"/>
      <c r="VGH83" s="86"/>
      <c r="VGI83" s="86"/>
      <c r="VGJ83" s="86"/>
      <c r="VGK83" s="86"/>
      <c r="VGL83" s="86"/>
      <c r="VGM83" s="86"/>
      <c r="VGN83" s="86"/>
      <c r="VGO83" s="86"/>
      <c r="VGP83" s="86"/>
      <c r="VGQ83" s="86"/>
      <c r="VGR83" s="86"/>
      <c r="VGS83" s="86"/>
      <c r="VGT83" s="86"/>
      <c r="VGU83" s="86"/>
      <c r="VGV83" s="86"/>
      <c r="VGW83" s="86"/>
      <c r="VGX83" s="86"/>
      <c r="VGY83" s="86"/>
      <c r="VGZ83" s="86"/>
      <c r="VHA83" s="86"/>
      <c r="VHB83" s="86"/>
      <c r="VHC83" s="86"/>
      <c r="VHD83" s="86"/>
      <c r="VHE83" s="86"/>
      <c r="VHF83" s="86"/>
      <c r="VHG83" s="86"/>
      <c r="VHH83" s="86"/>
      <c r="VHI83" s="86"/>
      <c r="VHJ83" s="86"/>
      <c r="VHK83" s="86"/>
      <c r="VHL83" s="86"/>
      <c r="VHM83" s="86"/>
      <c r="VHN83" s="86"/>
      <c r="VHO83" s="86"/>
      <c r="VHP83" s="86"/>
      <c r="VHQ83" s="86"/>
      <c r="VHR83" s="86"/>
      <c r="VHS83" s="86"/>
      <c r="VHT83" s="86"/>
      <c r="VHU83" s="86"/>
      <c r="VHV83" s="86"/>
      <c r="VHW83" s="86"/>
      <c r="VHX83" s="86"/>
      <c r="VHY83" s="86"/>
      <c r="VHZ83" s="86"/>
      <c r="VIA83" s="86"/>
      <c r="VIB83" s="86"/>
      <c r="VIC83" s="86"/>
      <c r="VID83" s="86"/>
      <c r="VIE83" s="86"/>
      <c r="VIF83" s="86"/>
      <c r="VIG83" s="86"/>
      <c r="VIH83" s="86"/>
      <c r="VII83" s="86"/>
      <c r="VIJ83" s="86"/>
      <c r="VIK83" s="86"/>
      <c r="VIL83" s="86"/>
      <c r="VIM83" s="86"/>
      <c r="VIN83" s="86"/>
      <c r="VIO83" s="86"/>
      <c r="VIP83" s="86"/>
      <c r="VIQ83" s="86"/>
      <c r="VIR83" s="86"/>
      <c r="VIS83" s="86"/>
      <c r="VIT83" s="86"/>
      <c r="VIU83" s="86"/>
      <c r="VIV83" s="86"/>
      <c r="VIW83" s="86"/>
      <c r="VIX83" s="86"/>
      <c r="VIY83" s="86"/>
      <c r="VIZ83" s="86"/>
      <c r="VJA83" s="86"/>
      <c r="VJB83" s="86"/>
      <c r="VJC83" s="86"/>
      <c r="VJD83" s="86"/>
      <c r="VJE83" s="86"/>
      <c r="VJF83" s="86"/>
      <c r="VJG83" s="86"/>
      <c r="VJH83" s="86"/>
      <c r="VJI83" s="86"/>
      <c r="VJJ83" s="86"/>
      <c r="VJK83" s="86"/>
      <c r="VJL83" s="86"/>
      <c r="VJM83" s="86"/>
      <c r="VJN83" s="86"/>
      <c r="VJO83" s="86"/>
      <c r="VJP83" s="86"/>
      <c r="VJQ83" s="86"/>
      <c r="VJR83" s="86"/>
      <c r="VJS83" s="86"/>
      <c r="VJT83" s="86"/>
      <c r="VJU83" s="86"/>
      <c r="VJV83" s="86"/>
      <c r="VJW83" s="86"/>
      <c r="VJX83" s="86"/>
      <c r="VJY83" s="86"/>
      <c r="VJZ83" s="86"/>
      <c r="VKA83" s="86"/>
      <c r="VKB83" s="86"/>
      <c r="VKC83" s="86"/>
      <c r="VKD83" s="86"/>
      <c r="VKE83" s="86"/>
      <c r="VKF83" s="86"/>
      <c r="VKG83" s="86"/>
      <c r="VKH83" s="86"/>
      <c r="VKI83" s="86"/>
      <c r="VKJ83" s="86"/>
      <c r="VKK83" s="86"/>
      <c r="VKL83" s="86"/>
      <c r="VKM83" s="86"/>
      <c r="VKN83" s="86"/>
      <c r="VKO83" s="86"/>
      <c r="VKP83" s="86"/>
      <c r="VKQ83" s="86"/>
      <c r="VKR83" s="86"/>
      <c r="VKS83" s="86"/>
      <c r="VKT83" s="86"/>
      <c r="VKU83" s="86"/>
      <c r="VKV83" s="86"/>
      <c r="VKW83" s="86"/>
      <c r="VKX83" s="86"/>
      <c r="VKY83" s="86"/>
      <c r="VKZ83" s="86"/>
      <c r="VLA83" s="86"/>
      <c r="VLB83" s="86"/>
      <c r="VLC83" s="86"/>
      <c r="VLD83" s="86"/>
      <c r="VLE83" s="86"/>
      <c r="VLF83" s="86"/>
      <c r="VLG83" s="86"/>
      <c r="VLH83" s="86"/>
      <c r="VLI83" s="86"/>
      <c r="VLJ83" s="86"/>
      <c r="VLK83" s="86"/>
      <c r="VLL83" s="86"/>
      <c r="VLM83" s="86"/>
      <c r="VLN83" s="86"/>
      <c r="VLO83" s="86"/>
      <c r="VLP83" s="86"/>
      <c r="VLQ83" s="86"/>
      <c r="VLR83" s="86"/>
      <c r="VLS83" s="86"/>
      <c r="VLT83" s="86"/>
      <c r="VLU83" s="86"/>
      <c r="VLV83" s="86"/>
      <c r="VLW83" s="86"/>
      <c r="VLX83" s="86"/>
      <c r="VLY83" s="86"/>
      <c r="VLZ83" s="86"/>
      <c r="VMA83" s="86"/>
      <c r="VMB83" s="86"/>
      <c r="VMC83" s="86"/>
      <c r="VMD83" s="86"/>
      <c r="VME83" s="86"/>
      <c r="VMF83" s="86"/>
      <c r="VMG83" s="86"/>
      <c r="VMH83" s="86"/>
      <c r="VMI83" s="86"/>
      <c r="VMJ83" s="86"/>
      <c r="VMK83" s="86"/>
      <c r="VML83" s="86"/>
      <c r="VMM83" s="86"/>
      <c r="VMN83" s="86"/>
      <c r="VMO83" s="86"/>
      <c r="VMP83" s="86"/>
      <c r="VMQ83" s="86"/>
      <c r="VMR83" s="86"/>
      <c r="VMS83" s="86"/>
      <c r="VMT83" s="86"/>
      <c r="VMU83" s="86"/>
      <c r="VMV83" s="86"/>
      <c r="VMW83" s="86"/>
      <c r="VMX83" s="86"/>
      <c r="VMY83" s="86"/>
      <c r="VMZ83" s="86"/>
      <c r="VNA83" s="86"/>
      <c r="VNB83" s="86"/>
      <c r="VNC83" s="86"/>
      <c r="VND83" s="86"/>
      <c r="VNE83" s="86"/>
      <c r="VNF83" s="86"/>
      <c r="VNG83" s="86"/>
      <c r="VNH83" s="86"/>
      <c r="VNI83" s="86"/>
      <c r="VNJ83" s="86"/>
      <c r="VNK83" s="86"/>
      <c r="VNL83" s="86"/>
      <c r="VNM83" s="86"/>
      <c r="VNN83" s="86"/>
      <c r="VNO83" s="86"/>
      <c r="VNP83" s="86"/>
      <c r="VNQ83" s="86"/>
      <c r="VNR83" s="86"/>
      <c r="VNS83" s="86"/>
      <c r="VNT83" s="86"/>
      <c r="VNU83" s="86"/>
      <c r="VNV83" s="86"/>
      <c r="VNW83" s="86"/>
      <c r="VNX83" s="86"/>
      <c r="VNY83" s="86"/>
      <c r="VNZ83" s="86"/>
      <c r="VOA83" s="86"/>
      <c r="VOB83" s="86"/>
      <c r="VOC83" s="86"/>
      <c r="VOD83" s="86"/>
      <c r="VOE83" s="86"/>
      <c r="VOF83" s="86"/>
      <c r="VOG83" s="86"/>
      <c r="VOH83" s="86"/>
      <c r="VOI83" s="86"/>
      <c r="VOJ83" s="86"/>
      <c r="VOK83" s="86"/>
      <c r="VOL83" s="86"/>
      <c r="VOM83" s="86"/>
      <c r="VON83" s="86"/>
      <c r="VOO83" s="86"/>
      <c r="VOP83" s="86"/>
      <c r="VOQ83" s="86"/>
      <c r="VOR83" s="86"/>
      <c r="VOS83" s="86"/>
      <c r="VOT83" s="86"/>
      <c r="VOU83" s="86"/>
      <c r="VOV83" s="86"/>
      <c r="VOW83" s="86"/>
      <c r="VOX83" s="86"/>
      <c r="VOY83" s="86"/>
      <c r="VOZ83" s="86"/>
      <c r="VPA83" s="86"/>
      <c r="VPB83" s="86"/>
      <c r="VPC83" s="86"/>
      <c r="VPD83" s="86"/>
      <c r="VPE83" s="86"/>
      <c r="VPF83" s="86"/>
      <c r="VPG83" s="86"/>
      <c r="VPH83" s="86"/>
      <c r="VPI83" s="86"/>
      <c r="VPJ83" s="86"/>
      <c r="VPK83" s="86"/>
      <c r="VPL83" s="86"/>
      <c r="VPM83" s="86"/>
      <c r="VPN83" s="86"/>
      <c r="VPO83" s="86"/>
      <c r="VPP83" s="86"/>
      <c r="VPQ83" s="86"/>
      <c r="VPR83" s="86"/>
      <c r="VPS83" s="86"/>
      <c r="VPT83" s="86"/>
      <c r="VPU83" s="86"/>
      <c r="VPV83" s="86"/>
      <c r="VPW83" s="86"/>
      <c r="VPX83" s="86"/>
      <c r="VPY83" s="86"/>
      <c r="VPZ83" s="86"/>
      <c r="VQA83" s="86"/>
      <c r="VQB83" s="86"/>
      <c r="VQC83" s="86"/>
      <c r="VQD83" s="86"/>
      <c r="VQE83" s="86"/>
      <c r="VQF83" s="86"/>
      <c r="VQG83" s="86"/>
      <c r="VQH83" s="86"/>
      <c r="VQI83" s="86"/>
      <c r="VQJ83" s="86"/>
      <c r="VQK83" s="86"/>
      <c r="VQL83" s="86"/>
      <c r="VQM83" s="86"/>
      <c r="VQN83" s="86"/>
      <c r="VQO83" s="86"/>
      <c r="VQP83" s="86"/>
      <c r="VQQ83" s="86"/>
      <c r="VQR83" s="86"/>
      <c r="VQS83" s="86"/>
      <c r="VQT83" s="86"/>
      <c r="VQU83" s="86"/>
      <c r="VQV83" s="86"/>
      <c r="VQW83" s="86"/>
      <c r="VQX83" s="86"/>
      <c r="VQY83" s="86"/>
      <c r="VQZ83" s="86"/>
      <c r="VRA83" s="86"/>
      <c r="VRB83" s="86"/>
      <c r="VRC83" s="86"/>
      <c r="VRD83" s="86"/>
      <c r="VRE83" s="86"/>
      <c r="VRF83" s="86"/>
      <c r="VRG83" s="86"/>
      <c r="VRH83" s="86"/>
      <c r="VRI83" s="86"/>
      <c r="VRJ83" s="86"/>
      <c r="VRK83" s="86"/>
      <c r="VRL83" s="86"/>
      <c r="VRM83" s="86"/>
      <c r="VRN83" s="86"/>
      <c r="VRO83" s="86"/>
      <c r="VRP83" s="86"/>
      <c r="VRQ83" s="86"/>
      <c r="VRR83" s="86"/>
      <c r="VRS83" s="86"/>
      <c r="VRT83" s="86"/>
      <c r="VRU83" s="86"/>
      <c r="VRV83" s="86"/>
      <c r="VRW83" s="86"/>
      <c r="VRX83" s="86"/>
      <c r="VRY83" s="86"/>
      <c r="VRZ83" s="86"/>
      <c r="VSA83" s="86"/>
      <c r="VSB83" s="86"/>
      <c r="VSC83" s="86"/>
      <c r="VSD83" s="86"/>
      <c r="VSE83" s="86"/>
      <c r="VSF83" s="86"/>
      <c r="VSG83" s="86"/>
      <c r="VSH83" s="86"/>
      <c r="VSI83" s="86"/>
      <c r="VSJ83" s="86"/>
      <c r="VSK83" s="86"/>
      <c r="VSL83" s="86"/>
      <c r="VSM83" s="86"/>
      <c r="VSN83" s="86"/>
      <c r="VSO83" s="86"/>
      <c r="VSP83" s="86"/>
      <c r="VSQ83" s="86"/>
      <c r="VSR83" s="86"/>
      <c r="VSS83" s="86"/>
      <c r="VST83" s="86"/>
      <c r="VSU83" s="86"/>
      <c r="VSV83" s="86"/>
      <c r="VSW83" s="86"/>
      <c r="VSX83" s="86"/>
      <c r="VSY83" s="86"/>
      <c r="VSZ83" s="86"/>
      <c r="VTA83" s="86"/>
      <c r="VTB83" s="86"/>
      <c r="VTC83" s="86"/>
      <c r="VTD83" s="86"/>
      <c r="VTE83" s="86"/>
      <c r="VTF83" s="86"/>
      <c r="VTG83" s="86"/>
      <c r="VTH83" s="86"/>
      <c r="VTI83" s="86"/>
      <c r="VTJ83" s="86"/>
      <c r="VTK83" s="86"/>
      <c r="VTL83" s="86"/>
      <c r="VTM83" s="86"/>
      <c r="VTN83" s="86"/>
      <c r="VTO83" s="86"/>
      <c r="VTP83" s="86"/>
      <c r="VTQ83" s="86"/>
      <c r="VTR83" s="86"/>
      <c r="VTS83" s="86"/>
      <c r="VTT83" s="86"/>
      <c r="VTU83" s="86"/>
      <c r="VTV83" s="86"/>
      <c r="VTW83" s="86"/>
      <c r="VTX83" s="86"/>
      <c r="VTY83" s="86"/>
      <c r="VTZ83" s="86"/>
      <c r="VUA83" s="86"/>
      <c r="VUB83" s="86"/>
      <c r="VUC83" s="86"/>
      <c r="VUD83" s="86"/>
      <c r="VUE83" s="86"/>
      <c r="VUF83" s="86"/>
      <c r="VUG83" s="86"/>
      <c r="VUH83" s="86"/>
      <c r="VUI83" s="86"/>
      <c r="VUJ83" s="86"/>
      <c r="VUK83" s="86"/>
      <c r="VUL83" s="86"/>
      <c r="VUM83" s="86"/>
      <c r="VUN83" s="86"/>
      <c r="VUO83" s="86"/>
      <c r="VUP83" s="86"/>
      <c r="VUQ83" s="86"/>
      <c r="VUR83" s="86"/>
      <c r="VUS83" s="86"/>
      <c r="VUT83" s="86"/>
      <c r="VUU83" s="86"/>
      <c r="VUV83" s="86"/>
      <c r="VUW83" s="86"/>
      <c r="VUX83" s="86"/>
      <c r="VUY83" s="86"/>
      <c r="VUZ83" s="86"/>
      <c r="VVA83" s="86"/>
      <c r="VVB83" s="86"/>
      <c r="VVC83" s="86"/>
      <c r="VVD83" s="86"/>
      <c r="VVE83" s="86"/>
      <c r="VVF83" s="86"/>
      <c r="VVG83" s="86"/>
      <c r="VVH83" s="86"/>
      <c r="VVI83" s="86"/>
      <c r="VVJ83" s="86"/>
      <c r="VVK83" s="86"/>
      <c r="VVL83" s="86"/>
      <c r="VVM83" s="86"/>
      <c r="VVN83" s="86"/>
      <c r="VVO83" s="86"/>
      <c r="VVP83" s="86"/>
      <c r="VVQ83" s="86"/>
      <c r="VVR83" s="86"/>
      <c r="VVS83" s="86"/>
      <c r="VVT83" s="86"/>
      <c r="VVU83" s="86"/>
      <c r="VVV83" s="86"/>
      <c r="VVW83" s="86"/>
      <c r="VVX83" s="86"/>
      <c r="VVY83" s="86"/>
      <c r="VVZ83" s="86"/>
      <c r="VWA83" s="86"/>
      <c r="VWB83" s="86"/>
      <c r="VWC83" s="86"/>
      <c r="VWD83" s="86"/>
      <c r="VWE83" s="86"/>
      <c r="VWF83" s="86"/>
      <c r="VWG83" s="86"/>
      <c r="VWH83" s="86"/>
      <c r="VWI83" s="86"/>
      <c r="VWJ83" s="86"/>
      <c r="VWK83" s="86"/>
      <c r="VWL83" s="86"/>
      <c r="VWM83" s="86"/>
      <c r="VWN83" s="86"/>
      <c r="VWO83" s="86"/>
      <c r="VWP83" s="86"/>
      <c r="VWQ83" s="86"/>
      <c r="VWR83" s="86"/>
      <c r="VWS83" s="86"/>
      <c r="VWT83" s="86"/>
      <c r="VWU83" s="86"/>
      <c r="VWV83" s="86"/>
      <c r="VWW83" s="86"/>
      <c r="VWX83" s="86"/>
      <c r="VWY83" s="86"/>
      <c r="VWZ83" s="86"/>
      <c r="VXA83" s="86"/>
      <c r="VXB83" s="86"/>
      <c r="VXC83" s="86"/>
      <c r="VXD83" s="86"/>
      <c r="VXE83" s="86"/>
      <c r="VXF83" s="86"/>
      <c r="VXG83" s="86"/>
      <c r="VXH83" s="86"/>
      <c r="VXI83" s="86"/>
      <c r="VXJ83" s="86"/>
      <c r="VXK83" s="86"/>
      <c r="VXL83" s="86"/>
      <c r="VXM83" s="86"/>
      <c r="VXN83" s="86"/>
      <c r="VXO83" s="86"/>
      <c r="VXP83" s="86"/>
      <c r="VXQ83" s="86"/>
      <c r="VXR83" s="86"/>
      <c r="VXS83" s="86"/>
      <c r="VXT83" s="86"/>
      <c r="VXU83" s="86"/>
      <c r="VXV83" s="86"/>
      <c r="VXW83" s="86"/>
      <c r="VXX83" s="86"/>
      <c r="VXY83" s="86"/>
      <c r="VXZ83" s="86"/>
      <c r="VYA83" s="86"/>
      <c r="VYB83" s="86"/>
      <c r="VYC83" s="86"/>
      <c r="VYD83" s="86"/>
      <c r="VYE83" s="86"/>
      <c r="VYF83" s="86"/>
      <c r="VYG83" s="86"/>
      <c r="VYH83" s="86"/>
      <c r="VYI83" s="86"/>
      <c r="VYJ83" s="86"/>
      <c r="VYK83" s="86"/>
      <c r="VYL83" s="86"/>
      <c r="VYM83" s="86"/>
      <c r="VYN83" s="86"/>
      <c r="VYO83" s="86"/>
      <c r="VYP83" s="86"/>
      <c r="VYQ83" s="86"/>
      <c r="VYR83" s="86"/>
      <c r="VYS83" s="86"/>
      <c r="VYT83" s="86"/>
      <c r="VYU83" s="86"/>
      <c r="VYV83" s="86"/>
      <c r="VYW83" s="86"/>
      <c r="VYX83" s="86"/>
      <c r="VYY83" s="86"/>
      <c r="VYZ83" s="86"/>
      <c r="VZA83" s="86"/>
      <c r="VZB83" s="86"/>
      <c r="VZC83" s="86"/>
      <c r="VZD83" s="86"/>
      <c r="VZE83" s="86"/>
      <c r="VZF83" s="86"/>
      <c r="VZG83" s="86"/>
      <c r="VZH83" s="86"/>
      <c r="VZI83" s="86"/>
      <c r="VZJ83" s="86"/>
      <c r="VZK83" s="86"/>
      <c r="VZL83" s="86"/>
      <c r="VZM83" s="86"/>
      <c r="VZN83" s="86"/>
      <c r="VZO83" s="86"/>
      <c r="VZP83" s="86"/>
      <c r="VZQ83" s="86"/>
      <c r="VZR83" s="86"/>
      <c r="VZS83" s="86"/>
      <c r="VZT83" s="86"/>
      <c r="VZU83" s="86"/>
      <c r="VZV83" s="86"/>
      <c r="VZW83" s="86"/>
      <c r="VZX83" s="86"/>
      <c r="VZY83" s="86"/>
      <c r="VZZ83" s="86"/>
      <c r="WAA83" s="86"/>
      <c r="WAB83" s="86"/>
      <c r="WAC83" s="86"/>
      <c r="WAD83" s="86"/>
      <c r="WAE83" s="86"/>
      <c r="WAF83" s="86"/>
      <c r="WAG83" s="86"/>
      <c r="WAH83" s="86"/>
      <c r="WAI83" s="86"/>
      <c r="WAJ83" s="86"/>
      <c r="WAK83" s="86"/>
      <c r="WAL83" s="86"/>
      <c r="WAM83" s="86"/>
      <c r="WAN83" s="86"/>
      <c r="WAO83" s="86"/>
      <c r="WAP83" s="86"/>
      <c r="WAQ83" s="86"/>
      <c r="WAR83" s="86"/>
      <c r="WAS83" s="86"/>
      <c r="WAT83" s="86"/>
      <c r="WAU83" s="86"/>
      <c r="WAV83" s="86"/>
      <c r="WAW83" s="86"/>
      <c r="WAX83" s="86"/>
      <c r="WAY83" s="86"/>
      <c r="WAZ83" s="86"/>
      <c r="WBA83" s="86"/>
      <c r="WBB83" s="86"/>
      <c r="WBC83" s="86"/>
      <c r="WBD83" s="86"/>
      <c r="WBE83" s="86"/>
      <c r="WBF83" s="86"/>
      <c r="WBG83" s="86"/>
      <c r="WBH83" s="86"/>
      <c r="WBI83" s="86"/>
      <c r="WBJ83" s="86"/>
      <c r="WBK83" s="86"/>
      <c r="WBL83" s="86"/>
      <c r="WBM83" s="86"/>
      <c r="WBN83" s="86"/>
      <c r="WBO83" s="86"/>
      <c r="WBP83" s="86"/>
      <c r="WBQ83" s="86"/>
      <c r="WBR83" s="86"/>
      <c r="WBS83" s="86"/>
      <c r="WBT83" s="86"/>
      <c r="WBU83" s="86"/>
      <c r="WBV83" s="86"/>
      <c r="WBW83" s="86"/>
      <c r="WBX83" s="86"/>
      <c r="WBY83" s="86"/>
      <c r="WBZ83" s="86"/>
      <c r="WCA83" s="86"/>
      <c r="WCB83" s="86"/>
      <c r="WCC83" s="86"/>
      <c r="WCD83" s="86"/>
      <c r="WCE83" s="86"/>
      <c r="WCF83" s="86"/>
      <c r="WCG83" s="86"/>
      <c r="WCH83" s="86"/>
      <c r="WCI83" s="86"/>
      <c r="WCJ83" s="86"/>
      <c r="WCK83" s="86"/>
      <c r="WCL83" s="86"/>
      <c r="WCM83" s="86"/>
      <c r="WCN83" s="86"/>
      <c r="WCO83" s="86"/>
      <c r="WCP83" s="86"/>
      <c r="WCQ83" s="86"/>
      <c r="WCR83" s="86"/>
      <c r="WCS83" s="86"/>
      <c r="WCT83" s="86"/>
      <c r="WCU83" s="86"/>
      <c r="WCV83" s="86"/>
      <c r="WCW83" s="86"/>
      <c r="WCX83" s="86"/>
      <c r="WCY83" s="86"/>
      <c r="WCZ83" s="86"/>
      <c r="WDA83" s="86"/>
      <c r="WDB83" s="86"/>
      <c r="WDC83" s="86"/>
      <c r="WDD83" s="86"/>
      <c r="WDE83" s="86"/>
      <c r="WDF83" s="86"/>
      <c r="WDG83" s="86"/>
      <c r="WDH83" s="86"/>
      <c r="WDI83" s="86"/>
      <c r="WDJ83" s="86"/>
      <c r="WDK83" s="86"/>
      <c r="WDL83" s="86"/>
      <c r="WDM83" s="86"/>
      <c r="WDN83" s="86"/>
      <c r="WDO83" s="86"/>
      <c r="WDP83" s="86"/>
      <c r="WDQ83" s="86"/>
      <c r="WDR83" s="86"/>
      <c r="WDS83" s="86"/>
      <c r="WDT83" s="86"/>
      <c r="WDU83" s="86"/>
      <c r="WDV83" s="86"/>
      <c r="WDW83" s="86"/>
      <c r="WDX83" s="86"/>
      <c r="WDY83" s="86"/>
      <c r="WDZ83" s="86"/>
      <c r="WEA83" s="86"/>
      <c r="WEB83" s="86"/>
      <c r="WEC83" s="86"/>
      <c r="WED83" s="86"/>
      <c r="WEE83" s="86"/>
      <c r="WEF83" s="86"/>
      <c r="WEG83" s="86"/>
      <c r="WEH83" s="86"/>
      <c r="WEI83" s="86"/>
      <c r="WEJ83" s="86"/>
      <c r="WEK83" s="86"/>
      <c r="WEL83" s="86"/>
      <c r="WEM83" s="86"/>
      <c r="WEN83" s="86"/>
      <c r="WEO83" s="86"/>
      <c r="WEP83" s="86"/>
      <c r="WEQ83" s="86"/>
      <c r="WER83" s="86"/>
      <c r="WES83" s="86"/>
      <c r="WET83" s="86"/>
      <c r="WEU83" s="86"/>
      <c r="WEV83" s="86"/>
      <c r="WEW83" s="86"/>
      <c r="WEX83" s="86"/>
      <c r="WEY83" s="86"/>
      <c r="WEZ83" s="86"/>
      <c r="WFA83" s="86"/>
      <c r="WFB83" s="86"/>
      <c r="WFC83" s="86"/>
      <c r="WFD83" s="86"/>
      <c r="WFE83" s="86"/>
      <c r="WFF83" s="86"/>
      <c r="WFG83" s="86"/>
      <c r="WFH83" s="86"/>
      <c r="WFI83" s="86"/>
      <c r="WFJ83" s="86"/>
      <c r="WFK83" s="86"/>
      <c r="WFL83" s="86"/>
      <c r="WFM83" s="86"/>
      <c r="WFN83" s="86"/>
      <c r="WFO83" s="86"/>
      <c r="WFP83" s="86"/>
      <c r="WFQ83" s="86"/>
      <c r="WFR83" s="86"/>
      <c r="WFS83" s="86"/>
      <c r="WFT83" s="86"/>
      <c r="WFU83" s="86"/>
      <c r="WFV83" s="86"/>
      <c r="WFW83" s="86"/>
      <c r="WFX83" s="86"/>
      <c r="WFY83" s="86"/>
      <c r="WFZ83" s="86"/>
      <c r="WGA83" s="86"/>
      <c r="WGB83" s="86"/>
      <c r="WGC83" s="86"/>
      <c r="WGD83" s="86"/>
      <c r="WGE83" s="86"/>
      <c r="WGF83" s="86"/>
      <c r="WGG83" s="86"/>
      <c r="WGH83" s="86"/>
      <c r="WGI83" s="86"/>
      <c r="WGJ83" s="86"/>
      <c r="WGK83" s="86"/>
      <c r="WGL83" s="86"/>
      <c r="WGM83" s="86"/>
      <c r="WGN83" s="86"/>
      <c r="WGO83" s="86"/>
      <c r="WGP83" s="86"/>
      <c r="WGQ83" s="86"/>
      <c r="WGR83" s="86"/>
      <c r="WGS83" s="86"/>
      <c r="WGT83" s="86"/>
      <c r="WGU83" s="86"/>
      <c r="WGV83" s="86"/>
      <c r="WGW83" s="86"/>
      <c r="WGX83" s="86"/>
      <c r="WGY83" s="86"/>
      <c r="WGZ83" s="86"/>
      <c r="WHA83" s="86"/>
      <c r="WHB83" s="86"/>
      <c r="WHC83" s="86"/>
      <c r="WHD83" s="86"/>
      <c r="WHE83" s="86"/>
      <c r="WHF83" s="86"/>
      <c r="WHG83" s="86"/>
      <c r="WHH83" s="86"/>
      <c r="WHI83" s="86"/>
      <c r="WHJ83" s="86"/>
      <c r="WHK83" s="86"/>
      <c r="WHL83" s="86"/>
      <c r="WHM83" s="86"/>
      <c r="WHN83" s="86"/>
      <c r="WHO83" s="86"/>
      <c r="WHP83" s="86"/>
      <c r="WHQ83" s="86"/>
      <c r="WHR83" s="86"/>
      <c r="WHS83" s="86"/>
      <c r="WHT83" s="86"/>
      <c r="WHU83" s="86"/>
      <c r="WHV83" s="86"/>
      <c r="WHW83" s="86"/>
      <c r="WHX83" s="86"/>
      <c r="WHY83" s="86"/>
      <c r="WHZ83" s="86"/>
      <c r="WIA83" s="86"/>
      <c r="WIB83" s="86"/>
      <c r="WIC83" s="86"/>
      <c r="WID83" s="86"/>
      <c r="WIE83" s="86"/>
      <c r="WIF83" s="86"/>
      <c r="WIG83" s="86"/>
      <c r="WIH83" s="86"/>
      <c r="WII83" s="86"/>
      <c r="WIJ83" s="86"/>
      <c r="WIK83" s="86"/>
      <c r="WIL83" s="86"/>
      <c r="WIM83" s="86"/>
      <c r="WIN83" s="86"/>
      <c r="WIO83" s="86"/>
      <c r="WIP83" s="86"/>
      <c r="WIQ83" s="86"/>
      <c r="WIR83" s="86"/>
      <c r="WIS83" s="86"/>
      <c r="WIT83" s="86"/>
      <c r="WIU83" s="86"/>
      <c r="WIV83" s="86"/>
      <c r="WIW83" s="86"/>
      <c r="WIX83" s="86"/>
      <c r="WIY83" s="86"/>
      <c r="WIZ83" s="86"/>
      <c r="WJA83" s="86"/>
      <c r="WJB83" s="86"/>
      <c r="WJC83" s="86"/>
      <c r="WJD83" s="86"/>
      <c r="WJE83" s="86"/>
      <c r="WJF83" s="86"/>
      <c r="WJG83" s="86"/>
      <c r="WJH83" s="86"/>
      <c r="WJI83" s="86"/>
      <c r="WJJ83" s="86"/>
      <c r="WJK83" s="86"/>
      <c r="WJL83" s="86"/>
      <c r="WJM83" s="86"/>
      <c r="WJN83" s="86"/>
      <c r="WJO83" s="86"/>
      <c r="WJP83" s="86"/>
      <c r="WJQ83" s="86"/>
      <c r="WJR83" s="86"/>
      <c r="WJS83" s="86"/>
      <c r="WJT83" s="86"/>
      <c r="WJU83" s="86"/>
      <c r="WJV83" s="86"/>
      <c r="WJW83" s="86"/>
      <c r="WJX83" s="86"/>
      <c r="WJY83" s="86"/>
      <c r="WJZ83" s="86"/>
      <c r="WKA83" s="86"/>
      <c r="WKB83" s="86"/>
      <c r="WKC83" s="86"/>
      <c r="WKD83" s="86"/>
      <c r="WKE83" s="86"/>
      <c r="WKF83" s="86"/>
      <c r="WKG83" s="86"/>
      <c r="WKH83" s="86"/>
      <c r="WKI83" s="86"/>
      <c r="WKJ83" s="86"/>
      <c r="WKK83" s="86"/>
      <c r="WKL83" s="86"/>
      <c r="WKM83" s="86"/>
      <c r="WKN83" s="86"/>
      <c r="WKO83" s="86"/>
      <c r="WKP83" s="86"/>
      <c r="WKQ83" s="86"/>
      <c r="WKR83" s="86"/>
      <c r="WKS83" s="86"/>
      <c r="WKT83" s="86"/>
      <c r="WKU83" s="86"/>
      <c r="WKV83" s="86"/>
      <c r="WKW83" s="86"/>
      <c r="WKX83" s="86"/>
      <c r="WKY83" s="86"/>
      <c r="WKZ83" s="86"/>
      <c r="WLA83" s="86"/>
      <c r="WLB83" s="86"/>
      <c r="WLC83" s="86"/>
      <c r="WLD83" s="86"/>
      <c r="WLE83" s="86"/>
      <c r="WLF83" s="86"/>
      <c r="WLG83" s="86"/>
      <c r="WLH83" s="86"/>
      <c r="WLI83" s="86"/>
      <c r="WLJ83" s="86"/>
      <c r="WLK83" s="86"/>
      <c r="WLL83" s="86"/>
      <c r="WLM83" s="86"/>
      <c r="WLN83" s="86"/>
      <c r="WLO83" s="86"/>
      <c r="WLP83" s="86"/>
      <c r="WLQ83" s="86"/>
      <c r="WLR83" s="86"/>
      <c r="WLS83" s="86"/>
      <c r="WLT83" s="86"/>
      <c r="WLU83" s="86"/>
      <c r="WLV83" s="86"/>
      <c r="WLW83" s="86"/>
      <c r="WLX83" s="86"/>
      <c r="WLY83" s="86"/>
      <c r="WLZ83" s="86"/>
      <c r="WMA83" s="86"/>
      <c r="WMB83" s="86"/>
      <c r="WMC83" s="86"/>
      <c r="WMD83" s="86"/>
      <c r="WME83" s="86"/>
      <c r="WMF83" s="86"/>
      <c r="WMG83" s="86"/>
      <c r="WMH83" s="86"/>
      <c r="WMI83" s="86"/>
      <c r="WMJ83" s="86"/>
      <c r="WMK83" s="86"/>
      <c r="WML83" s="86"/>
      <c r="WMM83" s="86"/>
      <c r="WMN83" s="86"/>
      <c r="WMO83" s="86"/>
      <c r="WMP83" s="86"/>
      <c r="WMQ83" s="86"/>
      <c r="WMR83" s="86"/>
      <c r="WMS83" s="86"/>
      <c r="WMT83" s="86"/>
      <c r="WMU83" s="86"/>
      <c r="WMV83" s="86"/>
      <c r="WMW83" s="86"/>
      <c r="WMX83" s="86"/>
      <c r="WMY83" s="86"/>
      <c r="WMZ83" s="86"/>
      <c r="WNA83" s="86"/>
      <c r="WNB83" s="86"/>
      <c r="WNC83" s="86"/>
      <c r="WND83" s="86"/>
      <c r="WNE83" s="86"/>
      <c r="WNF83" s="86"/>
      <c r="WNG83" s="86"/>
      <c r="WNH83" s="86"/>
      <c r="WNI83" s="86"/>
      <c r="WNJ83" s="86"/>
      <c r="WNK83" s="86"/>
      <c r="WNL83" s="86"/>
      <c r="WNM83" s="86"/>
      <c r="WNN83" s="86"/>
      <c r="WNO83" s="86"/>
      <c r="WNP83" s="86"/>
      <c r="WNQ83" s="86"/>
      <c r="WNR83" s="86"/>
      <c r="WNS83" s="86"/>
      <c r="WNT83" s="86"/>
      <c r="WNU83" s="86"/>
      <c r="WNV83" s="86"/>
      <c r="WNW83" s="86"/>
      <c r="WNX83" s="86"/>
      <c r="WNY83" s="86"/>
      <c r="WNZ83" s="86"/>
      <c r="WOA83" s="86"/>
      <c r="WOB83" s="86"/>
      <c r="WOC83" s="86"/>
      <c r="WOD83" s="86"/>
      <c r="WOE83" s="86"/>
      <c r="WOF83" s="86"/>
      <c r="WOG83" s="86"/>
      <c r="WOH83" s="86"/>
      <c r="WOI83" s="86"/>
      <c r="WOJ83" s="86"/>
      <c r="WOK83" s="86"/>
      <c r="WOL83" s="86"/>
      <c r="WOM83" s="86"/>
      <c r="WON83" s="86"/>
      <c r="WOO83" s="86"/>
      <c r="WOP83" s="86"/>
      <c r="WOQ83" s="86"/>
      <c r="WOR83" s="86"/>
      <c r="WOS83" s="86"/>
      <c r="WOT83" s="86"/>
      <c r="WOU83" s="86"/>
      <c r="WOV83" s="86"/>
      <c r="WOW83" s="86"/>
      <c r="WOX83" s="86"/>
      <c r="WOY83" s="86"/>
      <c r="WOZ83" s="86"/>
      <c r="WPA83" s="86"/>
      <c r="WPB83" s="86"/>
      <c r="WPC83" s="86"/>
      <c r="WPD83" s="86"/>
      <c r="WPE83" s="86"/>
      <c r="WPF83" s="86"/>
      <c r="WPG83" s="86"/>
      <c r="WPH83" s="86"/>
      <c r="WPI83" s="86"/>
      <c r="WPJ83" s="86"/>
      <c r="WPK83" s="86"/>
      <c r="WPL83" s="86"/>
      <c r="WPM83" s="86"/>
      <c r="WPN83" s="86"/>
      <c r="WPO83" s="86"/>
      <c r="WPP83" s="86"/>
      <c r="WPQ83" s="86"/>
      <c r="WPR83" s="86"/>
      <c r="WPS83" s="86"/>
      <c r="WPT83" s="86"/>
      <c r="WPU83" s="86"/>
      <c r="WPV83" s="86"/>
      <c r="WPW83" s="86"/>
      <c r="WPX83" s="86"/>
      <c r="WPY83" s="86"/>
      <c r="WPZ83" s="86"/>
      <c r="WQA83" s="86"/>
      <c r="WQB83" s="86"/>
      <c r="WQC83" s="86"/>
      <c r="WQD83" s="86"/>
      <c r="WQE83" s="86"/>
      <c r="WQF83" s="86"/>
      <c r="WQG83" s="86"/>
      <c r="WQH83" s="86"/>
      <c r="WQI83" s="86"/>
      <c r="WQJ83" s="86"/>
      <c r="WQK83" s="86"/>
      <c r="WQL83" s="86"/>
      <c r="WQM83" s="86"/>
      <c r="WQN83" s="86"/>
      <c r="WQO83" s="86"/>
      <c r="WQP83" s="86"/>
      <c r="WQQ83" s="86"/>
      <c r="WQR83" s="86"/>
      <c r="WQS83" s="86"/>
      <c r="WQT83" s="86"/>
      <c r="WQU83" s="86"/>
      <c r="WQV83" s="86"/>
      <c r="WQW83" s="86"/>
      <c r="WQX83" s="86"/>
      <c r="WQY83" s="86"/>
      <c r="WQZ83" s="86"/>
      <c r="WRA83" s="86"/>
      <c r="WRB83" s="86"/>
      <c r="WRC83" s="86"/>
      <c r="WRD83" s="86"/>
      <c r="WRE83" s="86"/>
      <c r="WRF83" s="86"/>
      <c r="WRG83" s="86"/>
      <c r="WRH83" s="86"/>
      <c r="WRI83" s="86"/>
      <c r="WRJ83" s="86"/>
      <c r="WRK83" s="86"/>
      <c r="WRL83" s="86"/>
      <c r="WRM83" s="86"/>
      <c r="WRN83" s="86"/>
      <c r="WRO83" s="86"/>
      <c r="WRP83" s="86"/>
      <c r="WRQ83" s="86"/>
      <c r="WRR83" s="86"/>
      <c r="WRS83" s="86"/>
      <c r="WRT83" s="86"/>
      <c r="WRU83" s="86"/>
      <c r="WRV83" s="86"/>
      <c r="WRW83" s="86"/>
      <c r="WRX83" s="86"/>
      <c r="WRY83" s="86"/>
      <c r="WRZ83" s="86"/>
      <c r="WSA83" s="86"/>
      <c r="WSB83" s="86"/>
      <c r="WSC83" s="86"/>
      <c r="WSD83" s="86"/>
      <c r="WSE83" s="86"/>
      <c r="WSF83" s="86"/>
      <c r="WSG83" s="86"/>
      <c r="WSH83" s="86"/>
      <c r="WSI83" s="86"/>
      <c r="WSJ83" s="86"/>
      <c r="WSK83" s="86"/>
      <c r="WSL83" s="86"/>
      <c r="WSM83" s="86"/>
      <c r="WSN83" s="86"/>
      <c r="WSO83" s="86"/>
      <c r="WSP83" s="86"/>
      <c r="WSQ83" s="86"/>
      <c r="WSR83" s="86"/>
      <c r="WSS83" s="86"/>
      <c r="WST83" s="86"/>
      <c r="WSU83" s="86"/>
      <c r="WSV83" s="86"/>
      <c r="WSW83" s="86"/>
      <c r="WSX83" s="86"/>
      <c r="WSY83" s="86"/>
      <c r="WSZ83" s="86"/>
      <c r="WTA83" s="86"/>
      <c r="WTB83" s="86"/>
      <c r="WTC83" s="86"/>
      <c r="WTD83" s="86"/>
      <c r="WTE83" s="86"/>
      <c r="WTF83" s="86"/>
      <c r="WTG83" s="86"/>
      <c r="WTH83" s="86"/>
      <c r="WTI83" s="86"/>
      <c r="WTJ83" s="86"/>
      <c r="WTK83" s="86"/>
      <c r="WTL83" s="86"/>
      <c r="WTM83" s="86"/>
      <c r="WTN83" s="86"/>
      <c r="WTO83" s="86"/>
      <c r="WTP83" s="86"/>
      <c r="WTQ83" s="86"/>
      <c r="WTR83" s="86"/>
      <c r="WTS83" s="86"/>
      <c r="WTT83" s="86"/>
      <c r="WTU83" s="86"/>
      <c r="WTV83" s="86"/>
      <c r="WTW83" s="86"/>
      <c r="WTX83" s="86"/>
      <c r="WTY83" s="86"/>
      <c r="WTZ83" s="86"/>
      <c r="WUA83" s="86"/>
      <c r="WUB83" s="86"/>
      <c r="WUC83" s="86"/>
      <c r="WUD83" s="86"/>
      <c r="WUE83" s="86"/>
      <c r="WUF83" s="86"/>
      <c r="WUG83" s="86"/>
      <c r="WUH83" s="86"/>
      <c r="WUI83" s="86"/>
      <c r="WUJ83" s="86"/>
      <c r="WUK83" s="86"/>
      <c r="WUL83" s="86"/>
      <c r="WUM83" s="86"/>
      <c r="WUN83" s="86"/>
      <c r="WUO83" s="86"/>
      <c r="WUP83" s="86"/>
      <c r="WUQ83" s="86"/>
      <c r="WUR83" s="86"/>
      <c r="WUS83" s="86"/>
      <c r="WUT83" s="86"/>
      <c r="WUU83" s="86"/>
      <c r="WUV83" s="86"/>
      <c r="WUW83" s="86"/>
      <c r="WUX83" s="86"/>
      <c r="WUY83" s="86"/>
      <c r="WUZ83" s="86"/>
      <c r="WVA83" s="86"/>
      <c r="WVB83" s="86"/>
      <c r="WVC83" s="86"/>
      <c r="WVD83" s="86"/>
      <c r="WVE83" s="86"/>
      <c r="WVF83" s="86"/>
      <c r="WVG83" s="86"/>
      <c r="WVH83" s="86"/>
      <c r="WVI83" s="86"/>
      <c r="WVJ83" s="86"/>
      <c r="WVK83" s="86"/>
      <c r="WVL83" s="86"/>
      <c r="WVM83" s="86"/>
      <c r="WVN83" s="86"/>
      <c r="WVO83" s="86"/>
      <c r="WVP83" s="86"/>
      <c r="WVQ83" s="86"/>
      <c r="WVR83" s="86"/>
      <c r="WVS83" s="86"/>
      <c r="WVT83" s="86"/>
      <c r="WVU83" s="86"/>
      <c r="WVV83" s="86"/>
      <c r="WVW83" s="86"/>
      <c r="WVX83" s="86"/>
      <c r="WVY83" s="86"/>
      <c r="WVZ83" s="86"/>
      <c r="WWA83" s="86"/>
      <c r="WWB83" s="86"/>
      <c r="WWC83" s="86"/>
      <c r="WWD83" s="86"/>
      <c r="WWE83" s="86"/>
      <c r="WWF83" s="86"/>
      <c r="WWG83" s="86"/>
      <c r="WWH83" s="86"/>
      <c r="WWI83" s="86"/>
      <c r="WWJ83" s="86"/>
      <c r="WWK83" s="86"/>
      <c r="WWL83" s="86"/>
      <c r="WWM83" s="86"/>
      <c r="WWN83" s="86"/>
      <c r="WWO83" s="86"/>
      <c r="WWP83" s="86"/>
      <c r="WWQ83" s="86"/>
      <c r="WWR83" s="86"/>
      <c r="WWS83" s="86"/>
      <c r="WWT83" s="86"/>
      <c r="WWU83" s="86"/>
      <c r="WWV83" s="86"/>
      <c r="WWW83" s="86"/>
      <c r="WWX83" s="86"/>
      <c r="WWY83" s="86"/>
      <c r="WWZ83" s="86"/>
      <c r="WXA83" s="86"/>
      <c r="WXB83" s="86"/>
      <c r="WXC83" s="86"/>
      <c r="WXD83" s="86"/>
      <c r="WXE83" s="86"/>
      <c r="WXF83" s="86"/>
      <c r="WXG83" s="86"/>
      <c r="WXH83" s="86"/>
      <c r="WXI83" s="86"/>
      <c r="WXJ83" s="86"/>
      <c r="WXK83" s="86"/>
      <c r="WXL83" s="86"/>
      <c r="WXM83" s="86"/>
      <c r="WXN83" s="86"/>
      <c r="WXO83" s="86"/>
      <c r="WXP83" s="86"/>
      <c r="WXQ83" s="86"/>
      <c r="WXR83" s="86"/>
      <c r="WXS83" s="86"/>
      <c r="WXT83" s="86"/>
      <c r="WXU83" s="86"/>
      <c r="WXV83" s="86"/>
      <c r="WXW83" s="86"/>
      <c r="WXX83" s="86"/>
      <c r="WXY83" s="86"/>
      <c r="WXZ83" s="86"/>
      <c r="WYA83" s="86"/>
      <c r="WYB83" s="86"/>
      <c r="WYC83" s="86"/>
      <c r="WYD83" s="86"/>
      <c r="WYE83" s="86"/>
      <c r="WYF83" s="86"/>
      <c r="WYG83" s="86"/>
      <c r="WYH83" s="86"/>
      <c r="WYI83" s="86"/>
      <c r="WYJ83" s="86"/>
      <c r="WYK83" s="86"/>
      <c r="WYL83" s="86"/>
      <c r="WYM83" s="86"/>
      <c r="WYN83" s="86"/>
      <c r="WYO83" s="86"/>
      <c r="WYP83" s="86"/>
      <c r="WYQ83" s="86"/>
      <c r="WYR83" s="86"/>
      <c r="WYS83" s="86"/>
      <c r="WYT83" s="86"/>
      <c r="WYU83" s="86"/>
      <c r="WYV83" s="86"/>
      <c r="WYW83" s="86"/>
      <c r="WYX83" s="86"/>
      <c r="WYY83" s="86"/>
      <c r="WYZ83" s="86"/>
      <c r="WZA83" s="86"/>
      <c r="WZB83" s="86"/>
      <c r="WZC83" s="86"/>
      <c r="WZD83" s="86"/>
      <c r="WZE83" s="86"/>
      <c r="WZF83" s="86"/>
      <c r="WZG83" s="86"/>
      <c r="WZH83" s="86"/>
      <c r="WZI83" s="86"/>
      <c r="WZJ83" s="86"/>
      <c r="WZK83" s="86"/>
      <c r="WZL83" s="86"/>
      <c r="WZM83" s="86"/>
      <c r="WZN83" s="86"/>
      <c r="WZO83" s="86"/>
      <c r="WZP83" s="86"/>
      <c r="WZQ83" s="86"/>
      <c r="WZR83" s="86"/>
      <c r="WZS83" s="86"/>
      <c r="WZT83" s="86"/>
      <c r="WZU83" s="86"/>
      <c r="WZV83" s="86"/>
      <c r="WZW83" s="86"/>
      <c r="WZX83" s="86"/>
      <c r="WZY83" s="86"/>
      <c r="WZZ83" s="86"/>
      <c r="XAA83" s="86"/>
      <c r="XAB83" s="86"/>
      <c r="XAC83" s="86"/>
      <c r="XAD83" s="86"/>
      <c r="XAE83" s="86"/>
      <c r="XAF83" s="86"/>
      <c r="XAG83" s="86"/>
      <c r="XAH83" s="86"/>
      <c r="XAI83" s="86"/>
      <c r="XAJ83" s="86"/>
      <c r="XAK83" s="86"/>
      <c r="XAL83" s="86"/>
      <c r="XAM83" s="86"/>
      <c r="XAN83" s="86"/>
      <c r="XAO83" s="86"/>
      <c r="XAP83" s="86"/>
      <c r="XAQ83" s="86"/>
      <c r="XAR83" s="86"/>
      <c r="XAS83" s="86"/>
      <c r="XAT83" s="86"/>
      <c r="XAU83" s="86"/>
      <c r="XAV83" s="86"/>
      <c r="XAW83" s="86"/>
      <c r="XAX83" s="86"/>
      <c r="XAY83" s="86"/>
      <c r="XAZ83" s="86"/>
      <c r="XBA83" s="86"/>
      <c r="XBB83" s="86"/>
      <c r="XBC83" s="86"/>
      <c r="XBD83" s="86"/>
      <c r="XBE83" s="86"/>
      <c r="XBF83" s="86"/>
      <c r="XBG83" s="86"/>
      <c r="XBH83" s="86"/>
      <c r="XBI83" s="86"/>
      <c r="XBJ83" s="86"/>
      <c r="XBK83" s="86"/>
      <c r="XBL83" s="86"/>
      <c r="XBM83" s="86"/>
      <c r="XBN83" s="86"/>
      <c r="XBO83" s="86"/>
      <c r="XBP83" s="86"/>
      <c r="XBQ83" s="86"/>
      <c r="XBR83" s="86"/>
      <c r="XBS83" s="86"/>
      <c r="XBT83" s="86"/>
      <c r="XBU83" s="86"/>
      <c r="XBV83" s="86"/>
      <c r="XBW83" s="86"/>
      <c r="XBX83" s="86"/>
      <c r="XBY83" s="86"/>
      <c r="XBZ83" s="86"/>
      <c r="XCA83" s="86"/>
      <c r="XCB83" s="86"/>
      <c r="XCC83" s="86"/>
      <c r="XCD83" s="86"/>
      <c r="XCE83" s="86"/>
      <c r="XCF83" s="86"/>
      <c r="XCG83" s="86"/>
      <c r="XCH83" s="86"/>
      <c r="XCI83" s="86"/>
      <c r="XCJ83" s="86"/>
      <c r="XCK83" s="86"/>
      <c r="XCL83" s="86"/>
      <c r="XCM83" s="86"/>
      <c r="XCN83" s="86"/>
      <c r="XCO83" s="86"/>
      <c r="XCP83" s="86"/>
      <c r="XCQ83" s="86"/>
      <c r="XCR83" s="86"/>
      <c r="XCS83" s="86"/>
      <c r="XCT83" s="86"/>
      <c r="XCU83" s="86"/>
      <c r="XCV83" s="86"/>
      <c r="XCW83" s="86"/>
      <c r="XCX83" s="86"/>
      <c r="XCY83" s="86"/>
      <c r="XCZ83" s="86"/>
      <c r="XDA83" s="86"/>
      <c r="XDB83" s="86"/>
      <c r="XDC83" s="86"/>
      <c r="XDD83" s="86"/>
      <c r="XDE83" s="86"/>
      <c r="XDF83" s="86"/>
      <c r="XDG83" s="86"/>
      <c r="XDH83" s="86"/>
      <c r="XDI83" s="86"/>
      <c r="XDJ83" s="86"/>
      <c r="XDK83" s="86"/>
      <c r="XDL83" s="86"/>
      <c r="XDM83" s="86"/>
      <c r="XDN83" s="86"/>
      <c r="XDO83" s="86"/>
      <c r="XDP83" s="86"/>
      <c r="XDQ83" s="86"/>
      <c r="XDR83" s="86"/>
      <c r="XDS83" s="86"/>
      <c r="XDT83" s="86"/>
      <c r="XDU83" s="86"/>
      <c r="XDV83" s="86"/>
      <c r="XDW83" s="86"/>
      <c r="XDX83" s="86"/>
      <c r="XDY83" s="86"/>
      <c r="XDZ83" s="86"/>
      <c r="XEA83" s="86"/>
      <c r="XEB83" s="86"/>
      <c r="XEC83" s="86"/>
      <c r="XED83" s="86"/>
      <c r="XEE83" s="86"/>
      <c r="XEF83" s="86"/>
      <c r="XEG83" s="86"/>
      <c r="XEH83" s="86"/>
      <c r="XEI83" s="86"/>
      <c r="XEJ83" s="86"/>
      <c r="XEK83" s="86"/>
      <c r="XEL83" s="86"/>
      <c r="XEM83" s="86"/>
      <c r="XEN83" s="86"/>
      <c r="XEO83" s="86"/>
      <c r="XEP83" s="86"/>
      <c r="XEQ83" s="86"/>
      <c r="XER83" s="86"/>
      <c r="XES83" s="86"/>
      <c r="XET83" s="86"/>
      <c r="XEU83" s="86"/>
      <c r="XEV83" s="86"/>
      <c r="XEW83" s="86"/>
      <c r="XEX83" s="86"/>
      <c r="XEY83" s="86"/>
      <c r="XEZ83" s="86"/>
      <c r="XFA83" s="86"/>
      <c r="XFB83" s="86"/>
      <c r="XFC83" s="86"/>
    </row>
    <row r="84" spans="1:16383" ht="84">
      <c r="A84" s="61" t="s">
        <v>41</v>
      </c>
      <c r="B84" s="31" t="s">
        <v>184</v>
      </c>
      <c r="C84" s="62" t="s">
        <v>135</v>
      </c>
      <c r="D84" s="66" t="s">
        <v>24</v>
      </c>
      <c r="E84" s="66">
        <v>43465</v>
      </c>
      <c r="F84" s="72" t="s">
        <v>24</v>
      </c>
      <c r="G84" s="73" t="s">
        <v>24</v>
      </c>
      <c r="H84" s="72" t="s">
        <v>24</v>
      </c>
      <c r="I84" s="67" t="s">
        <v>24</v>
      </c>
      <c r="J84" s="67" t="s">
        <v>24</v>
      </c>
      <c r="K84" s="67" t="s">
        <v>24</v>
      </c>
      <c r="L84" s="85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16383" ht="84">
      <c r="A85" s="61" t="s">
        <v>140</v>
      </c>
      <c r="B85" s="60" t="s">
        <v>185</v>
      </c>
      <c r="C85" s="25" t="s">
        <v>135</v>
      </c>
      <c r="D85" s="35" t="s">
        <v>136</v>
      </c>
      <c r="E85" s="35" t="s">
        <v>137</v>
      </c>
      <c r="F85" s="40">
        <v>0</v>
      </c>
      <c r="G85" s="59">
        <v>0</v>
      </c>
      <c r="H85" s="40">
        <v>0</v>
      </c>
      <c r="I85" s="18">
        <v>0</v>
      </c>
      <c r="J85" s="18">
        <v>0</v>
      </c>
      <c r="K85" s="18">
        <v>0</v>
      </c>
      <c r="L85" s="63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16383" ht="84">
      <c r="A86" s="61" t="s">
        <v>186</v>
      </c>
      <c r="B86" s="60" t="s">
        <v>188</v>
      </c>
      <c r="C86" s="25" t="s">
        <v>135</v>
      </c>
      <c r="D86" s="35" t="s">
        <v>136</v>
      </c>
      <c r="E86" s="35" t="s">
        <v>137</v>
      </c>
      <c r="F86" s="40">
        <v>0</v>
      </c>
      <c r="G86" s="59">
        <v>0</v>
      </c>
      <c r="H86" s="40">
        <v>0</v>
      </c>
      <c r="I86" s="18">
        <v>0</v>
      </c>
      <c r="J86" s="18">
        <v>0</v>
      </c>
      <c r="K86" s="18">
        <v>0</v>
      </c>
      <c r="L86" s="63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16383" ht="84">
      <c r="A87" s="61" t="s">
        <v>187</v>
      </c>
      <c r="B87" s="60" t="s">
        <v>189</v>
      </c>
      <c r="C87" s="25" t="s">
        <v>135</v>
      </c>
      <c r="D87" s="35" t="s">
        <v>136</v>
      </c>
      <c r="E87" s="35" t="s">
        <v>137</v>
      </c>
      <c r="F87" s="40">
        <v>0</v>
      </c>
      <c r="G87" s="59">
        <v>0</v>
      </c>
      <c r="H87" s="40">
        <v>0</v>
      </c>
      <c r="I87" s="18">
        <v>0</v>
      </c>
      <c r="J87" s="18">
        <v>0</v>
      </c>
      <c r="K87" s="18">
        <v>0</v>
      </c>
      <c r="L87" s="63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16383" ht="84">
      <c r="A88" s="61" t="s">
        <v>49</v>
      </c>
      <c r="B88" s="31" t="s">
        <v>190</v>
      </c>
      <c r="C88" s="62" t="s">
        <v>135</v>
      </c>
      <c r="D88" s="66" t="s">
        <v>24</v>
      </c>
      <c r="E88" s="66">
        <v>43465</v>
      </c>
      <c r="F88" s="72" t="s">
        <v>24</v>
      </c>
      <c r="G88" s="73" t="s">
        <v>24</v>
      </c>
      <c r="H88" s="72" t="s">
        <v>24</v>
      </c>
      <c r="I88" s="67" t="s">
        <v>24</v>
      </c>
      <c r="J88" s="67" t="s">
        <v>24</v>
      </c>
      <c r="K88" s="67" t="s">
        <v>24</v>
      </c>
      <c r="L88" s="63"/>
    </row>
    <row r="89" spans="1:16383">
      <c r="A89" s="61"/>
      <c r="B89" s="31" t="s">
        <v>10</v>
      </c>
      <c r="C89" s="25" t="s">
        <v>24</v>
      </c>
      <c r="D89" s="35" t="s">
        <v>24</v>
      </c>
      <c r="E89" s="32" t="s">
        <v>24</v>
      </c>
      <c r="F89" s="21">
        <f>SUM(F85,F81,F77,F73,F69)</f>
        <v>1000000</v>
      </c>
      <c r="G89" s="21">
        <f t="shared" ref="G89:K89" si="11">SUM(G85,G81,G77,G73,G69)</f>
        <v>0</v>
      </c>
      <c r="H89" s="21">
        <f t="shared" si="11"/>
        <v>8825861.9499999993</v>
      </c>
      <c r="I89" s="21">
        <f t="shared" si="11"/>
        <v>5195572.6399999997</v>
      </c>
      <c r="J89" s="21">
        <f t="shared" si="11"/>
        <v>1269666.6499999999</v>
      </c>
      <c r="K89" s="21">
        <f t="shared" si="11"/>
        <v>0</v>
      </c>
      <c r="L89" s="63"/>
    </row>
    <row r="90" spans="1:16383">
      <c r="A90" s="280" t="s">
        <v>216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2"/>
    </row>
    <row r="91" spans="1:16383" ht="96">
      <c r="A91" s="61" t="s">
        <v>52</v>
      </c>
      <c r="B91" s="60" t="s">
        <v>141</v>
      </c>
      <c r="C91" s="25" t="s">
        <v>142</v>
      </c>
      <c r="D91" s="35" t="s">
        <v>136</v>
      </c>
      <c r="E91" s="35" t="s">
        <v>137</v>
      </c>
      <c r="F91" s="40">
        <v>0</v>
      </c>
      <c r="G91" s="59">
        <v>0</v>
      </c>
      <c r="H91" s="40">
        <v>0</v>
      </c>
      <c r="I91" s="18">
        <v>0</v>
      </c>
      <c r="J91" s="18">
        <v>0</v>
      </c>
      <c r="K91" s="18">
        <v>0</v>
      </c>
      <c r="L91" s="63"/>
    </row>
    <row r="92" spans="1:16383" ht="96">
      <c r="A92" s="61" t="s">
        <v>55</v>
      </c>
      <c r="B92" s="60" t="s">
        <v>191</v>
      </c>
      <c r="C92" s="25" t="s">
        <v>142</v>
      </c>
      <c r="D92" s="35" t="s">
        <v>136</v>
      </c>
      <c r="E92" s="35" t="s">
        <v>137</v>
      </c>
      <c r="F92" s="40">
        <v>0</v>
      </c>
      <c r="G92" s="59">
        <v>0</v>
      </c>
      <c r="H92" s="40">
        <v>0</v>
      </c>
      <c r="I92" s="18">
        <v>0</v>
      </c>
      <c r="J92" s="18">
        <v>0</v>
      </c>
      <c r="K92" s="18">
        <v>0</v>
      </c>
      <c r="L92" s="63"/>
    </row>
    <row r="93" spans="1:16383" ht="96">
      <c r="A93" s="61" t="s">
        <v>58</v>
      </c>
      <c r="B93" s="60" t="s">
        <v>192</v>
      </c>
      <c r="C93" s="25" t="s">
        <v>142</v>
      </c>
      <c r="D93" s="35" t="s">
        <v>136</v>
      </c>
      <c r="E93" s="35" t="s">
        <v>137</v>
      </c>
      <c r="F93" s="40">
        <v>0</v>
      </c>
      <c r="G93" s="59">
        <v>0</v>
      </c>
      <c r="H93" s="40">
        <v>0</v>
      </c>
      <c r="I93" s="18">
        <v>0</v>
      </c>
      <c r="J93" s="18">
        <v>0</v>
      </c>
      <c r="K93" s="18">
        <v>0</v>
      </c>
      <c r="L93" s="63"/>
    </row>
    <row r="94" spans="1:16383" ht="96">
      <c r="A94" s="61" t="s">
        <v>63</v>
      </c>
      <c r="B94" s="31" t="s">
        <v>193</v>
      </c>
      <c r="C94" s="62" t="s">
        <v>142</v>
      </c>
      <c r="D94" s="66" t="s">
        <v>24</v>
      </c>
      <c r="E94" s="66">
        <v>43465</v>
      </c>
      <c r="F94" s="72" t="s">
        <v>24</v>
      </c>
      <c r="G94" s="73" t="s">
        <v>24</v>
      </c>
      <c r="H94" s="72" t="s">
        <v>24</v>
      </c>
      <c r="I94" s="67" t="s">
        <v>24</v>
      </c>
      <c r="J94" s="67" t="s">
        <v>24</v>
      </c>
      <c r="K94" s="67" t="s">
        <v>24</v>
      </c>
      <c r="L94" s="85"/>
    </row>
    <row r="95" spans="1:16383" ht="96">
      <c r="A95" s="61" t="s">
        <v>67</v>
      </c>
      <c r="B95" s="60" t="s">
        <v>143</v>
      </c>
      <c r="C95" s="25" t="s">
        <v>142</v>
      </c>
      <c r="D95" s="35" t="s">
        <v>136</v>
      </c>
      <c r="E95" s="35" t="s">
        <v>137</v>
      </c>
      <c r="F95" s="40">
        <v>0</v>
      </c>
      <c r="G95" s="59">
        <v>0</v>
      </c>
      <c r="H95" s="40">
        <v>0</v>
      </c>
      <c r="I95" s="18">
        <v>0</v>
      </c>
      <c r="J95" s="18">
        <v>0</v>
      </c>
      <c r="K95" s="18">
        <v>0</v>
      </c>
      <c r="L95" s="63"/>
    </row>
    <row r="96" spans="1:16383" ht="96">
      <c r="A96" s="61" t="s">
        <v>69</v>
      </c>
      <c r="B96" s="60" t="s">
        <v>194</v>
      </c>
      <c r="C96" s="25" t="s">
        <v>142</v>
      </c>
      <c r="D96" s="35" t="s">
        <v>136</v>
      </c>
      <c r="E96" s="35" t="s">
        <v>137</v>
      </c>
      <c r="F96" s="40">
        <v>0</v>
      </c>
      <c r="G96" s="59">
        <v>0</v>
      </c>
      <c r="H96" s="40">
        <v>0</v>
      </c>
      <c r="I96" s="18">
        <v>0</v>
      </c>
      <c r="J96" s="18">
        <v>0</v>
      </c>
      <c r="K96" s="18">
        <v>0</v>
      </c>
      <c r="L96" s="63"/>
    </row>
    <row r="97" spans="1:12" ht="96">
      <c r="A97" s="61" t="s">
        <v>71</v>
      </c>
      <c r="B97" s="60" t="s">
        <v>195</v>
      </c>
      <c r="C97" s="25" t="s">
        <v>142</v>
      </c>
      <c r="D97" s="35" t="s">
        <v>136</v>
      </c>
      <c r="E97" s="35" t="s">
        <v>137</v>
      </c>
      <c r="F97" s="40">
        <v>0</v>
      </c>
      <c r="G97" s="59">
        <v>0</v>
      </c>
      <c r="H97" s="40">
        <v>0</v>
      </c>
      <c r="I97" s="18">
        <v>0</v>
      </c>
      <c r="J97" s="18">
        <v>0</v>
      </c>
      <c r="K97" s="18">
        <v>0</v>
      </c>
      <c r="L97" s="63"/>
    </row>
    <row r="98" spans="1:12" ht="96">
      <c r="A98" s="61" t="s">
        <v>65</v>
      </c>
      <c r="B98" s="31" t="s">
        <v>196</v>
      </c>
      <c r="C98" s="62" t="s">
        <v>142</v>
      </c>
      <c r="D98" s="72" t="s">
        <v>24</v>
      </c>
      <c r="E98" s="66" t="s">
        <v>137</v>
      </c>
      <c r="F98" s="72" t="s">
        <v>24</v>
      </c>
      <c r="G98" s="73" t="s">
        <v>24</v>
      </c>
      <c r="H98" s="72" t="s">
        <v>24</v>
      </c>
      <c r="I98" s="67" t="s">
        <v>24</v>
      </c>
      <c r="J98" s="67" t="s">
        <v>24</v>
      </c>
      <c r="K98" s="67" t="s">
        <v>24</v>
      </c>
      <c r="L98" s="63"/>
    </row>
    <row r="99" spans="1:12" ht="48">
      <c r="A99" s="61" t="s">
        <v>75</v>
      </c>
      <c r="B99" s="60" t="s">
        <v>200</v>
      </c>
      <c r="C99" s="25" t="s">
        <v>144</v>
      </c>
      <c r="D99" s="35" t="s">
        <v>136</v>
      </c>
      <c r="E99" s="35">
        <v>43465</v>
      </c>
      <c r="F99" s="40">
        <v>0</v>
      </c>
      <c r="G99" s="59">
        <v>0</v>
      </c>
      <c r="H99" s="40">
        <v>0</v>
      </c>
      <c r="I99" s="18">
        <v>0</v>
      </c>
      <c r="J99" s="18">
        <v>0</v>
      </c>
      <c r="K99" s="18">
        <v>0</v>
      </c>
      <c r="L99" s="63"/>
    </row>
    <row r="100" spans="1:12" ht="48">
      <c r="A100" s="61" t="s">
        <v>77</v>
      </c>
      <c r="B100" s="60" t="s">
        <v>197</v>
      </c>
      <c r="C100" s="25" t="s">
        <v>144</v>
      </c>
      <c r="D100" s="35" t="s">
        <v>136</v>
      </c>
      <c r="E100" s="35">
        <v>43465</v>
      </c>
      <c r="F100" s="40">
        <v>0</v>
      </c>
      <c r="G100" s="59">
        <v>0</v>
      </c>
      <c r="H100" s="40">
        <v>0</v>
      </c>
      <c r="I100" s="18">
        <v>0</v>
      </c>
      <c r="J100" s="18">
        <v>0</v>
      </c>
      <c r="K100" s="18">
        <v>0</v>
      </c>
      <c r="L100" s="63"/>
    </row>
    <row r="101" spans="1:12" ht="48">
      <c r="A101" s="61" t="s">
        <v>79</v>
      </c>
      <c r="B101" s="60" t="s">
        <v>198</v>
      </c>
      <c r="C101" s="25" t="s">
        <v>144</v>
      </c>
      <c r="D101" s="35" t="s">
        <v>136</v>
      </c>
      <c r="E101" s="35">
        <v>43465</v>
      </c>
      <c r="F101" s="40">
        <v>0</v>
      </c>
      <c r="G101" s="59">
        <v>0</v>
      </c>
      <c r="H101" s="40">
        <v>0</v>
      </c>
      <c r="I101" s="18">
        <v>0</v>
      </c>
      <c r="J101" s="18">
        <v>0</v>
      </c>
      <c r="K101" s="18">
        <v>0</v>
      </c>
      <c r="L101" s="63"/>
    </row>
    <row r="102" spans="1:12" ht="63.75" customHeight="1">
      <c r="A102" s="61" t="s">
        <v>73</v>
      </c>
      <c r="B102" s="31" t="s">
        <v>199</v>
      </c>
      <c r="C102" s="62" t="s">
        <v>144</v>
      </c>
      <c r="D102" s="66" t="s">
        <v>24</v>
      </c>
      <c r="E102" s="66">
        <v>43435</v>
      </c>
      <c r="F102" s="72" t="s">
        <v>24</v>
      </c>
      <c r="G102" s="73" t="s">
        <v>24</v>
      </c>
      <c r="H102" s="72" t="s">
        <v>24</v>
      </c>
      <c r="I102" s="67" t="s">
        <v>24</v>
      </c>
      <c r="J102" s="67" t="s">
        <v>24</v>
      </c>
      <c r="K102" s="67" t="s">
        <v>24</v>
      </c>
      <c r="L102" s="85"/>
    </row>
    <row r="103" spans="1:12" ht="84">
      <c r="A103" s="61" t="s">
        <v>85</v>
      </c>
      <c r="B103" s="60" t="s">
        <v>145</v>
      </c>
      <c r="C103" s="25" t="s">
        <v>135</v>
      </c>
      <c r="D103" s="35" t="s">
        <v>136</v>
      </c>
      <c r="E103" s="35" t="s">
        <v>137</v>
      </c>
      <c r="F103" s="40">
        <v>0</v>
      </c>
      <c r="G103" s="59">
        <v>0</v>
      </c>
      <c r="H103" s="40">
        <v>0</v>
      </c>
      <c r="I103" s="18">
        <v>0</v>
      </c>
      <c r="J103" s="18">
        <v>0</v>
      </c>
      <c r="K103" s="18">
        <v>0</v>
      </c>
      <c r="L103" s="63"/>
    </row>
    <row r="104" spans="1:12" ht="84">
      <c r="A104" s="61" t="s">
        <v>87</v>
      </c>
      <c r="B104" s="60" t="s">
        <v>201</v>
      </c>
      <c r="C104" s="25" t="s">
        <v>135</v>
      </c>
      <c r="D104" s="35" t="s">
        <v>136</v>
      </c>
      <c r="E104" s="35" t="s">
        <v>137</v>
      </c>
      <c r="F104" s="40">
        <v>0</v>
      </c>
      <c r="G104" s="59">
        <v>0</v>
      </c>
      <c r="H104" s="40">
        <v>0</v>
      </c>
      <c r="I104" s="18">
        <v>0</v>
      </c>
      <c r="J104" s="18">
        <v>0</v>
      </c>
      <c r="K104" s="18">
        <v>0</v>
      </c>
      <c r="L104" s="63"/>
    </row>
    <row r="105" spans="1:12" ht="84">
      <c r="A105" s="61" t="s">
        <v>89</v>
      </c>
      <c r="B105" s="60" t="s">
        <v>202</v>
      </c>
      <c r="C105" s="25" t="s">
        <v>135</v>
      </c>
      <c r="D105" s="35" t="s">
        <v>136</v>
      </c>
      <c r="E105" s="35" t="s">
        <v>137</v>
      </c>
      <c r="F105" s="40">
        <v>0</v>
      </c>
      <c r="G105" s="59">
        <v>0</v>
      </c>
      <c r="H105" s="40">
        <v>0</v>
      </c>
      <c r="I105" s="18">
        <v>0</v>
      </c>
      <c r="J105" s="18">
        <v>0</v>
      </c>
      <c r="K105" s="18">
        <v>0</v>
      </c>
      <c r="L105" s="63"/>
    </row>
    <row r="106" spans="1:12" ht="84">
      <c r="A106" s="61" t="s">
        <v>83</v>
      </c>
      <c r="B106" s="31" t="s">
        <v>203</v>
      </c>
      <c r="C106" s="62" t="s">
        <v>135</v>
      </c>
      <c r="D106" s="66" t="s">
        <v>24</v>
      </c>
      <c r="E106" s="66">
        <v>43465</v>
      </c>
      <c r="F106" s="72" t="s">
        <v>24</v>
      </c>
      <c r="G106" s="73" t="s">
        <v>24</v>
      </c>
      <c r="H106" s="72" t="s">
        <v>24</v>
      </c>
      <c r="I106" s="67" t="s">
        <v>24</v>
      </c>
      <c r="J106" s="67" t="s">
        <v>24</v>
      </c>
      <c r="K106" s="67" t="s">
        <v>24</v>
      </c>
      <c r="L106" s="63"/>
    </row>
    <row r="107" spans="1:12" ht="96">
      <c r="A107" s="61" t="s">
        <v>146</v>
      </c>
      <c r="B107" s="60" t="s">
        <v>147</v>
      </c>
      <c r="C107" s="25" t="s">
        <v>142</v>
      </c>
      <c r="D107" s="35" t="s">
        <v>136</v>
      </c>
      <c r="E107" s="35" t="s">
        <v>137</v>
      </c>
      <c r="F107" s="40">
        <v>0</v>
      </c>
      <c r="G107" s="59">
        <v>0</v>
      </c>
      <c r="H107" s="40">
        <v>0</v>
      </c>
      <c r="I107" s="18">
        <v>0</v>
      </c>
      <c r="J107" s="18">
        <v>0</v>
      </c>
      <c r="K107" s="18">
        <v>0</v>
      </c>
      <c r="L107" s="63"/>
    </row>
    <row r="108" spans="1:12" ht="96">
      <c r="A108" s="61" t="s">
        <v>204</v>
      </c>
      <c r="B108" s="60" t="s">
        <v>206</v>
      </c>
      <c r="C108" s="25" t="s">
        <v>142</v>
      </c>
      <c r="D108" s="35" t="s">
        <v>136</v>
      </c>
      <c r="E108" s="35" t="s">
        <v>137</v>
      </c>
      <c r="F108" s="40">
        <v>0</v>
      </c>
      <c r="G108" s="59">
        <v>0</v>
      </c>
      <c r="H108" s="40">
        <v>0</v>
      </c>
      <c r="I108" s="18">
        <v>0</v>
      </c>
      <c r="J108" s="18">
        <v>0</v>
      </c>
      <c r="K108" s="18">
        <v>0</v>
      </c>
      <c r="L108" s="63"/>
    </row>
    <row r="109" spans="1:12" ht="96">
      <c r="A109" s="61" t="s">
        <v>205</v>
      </c>
      <c r="B109" s="60" t="s">
        <v>207</v>
      </c>
      <c r="C109" s="25" t="s">
        <v>142</v>
      </c>
      <c r="D109" s="35" t="s">
        <v>136</v>
      </c>
      <c r="E109" s="35" t="s">
        <v>137</v>
      </c>
      <c r="F109" s="40">
        <v>0</v>
      </c>
      <c r="G109" s="59">
        <v>0</v>
      </c>
      <c r="H109" s="40">
        <v>0</v>
      </c>
      <c r="I109" s="18">
        <v>0</v>
      </c>
      <c r="J109" s="18">
        <v>0</v>
      </c>
      <c r="K109" s="18">
        <v>0</v>
      </c>
      <c r="L109" s="63"/>
    </row>
    <row r="110" spans="1:12" ht="96">
      <c r="A110" s="61" t="s">
        <v>91</v>
      </c>
      <c r="B110" s="31" t="s">
        <v>208</v>
      </c>
      <c r="C110" s="62" t="s">
        <v>142</v>
      </c>
      <c r="D110" s="66" t="s">
        <v>24</v>
      </c>
      <c r="E110" s="66">
        <v>43465</v>
      </c>
      <c r="F110" s="72" t="s">
        <v>24</v>
      </c>
      <c r="G110" s="73" t="s">
        <v>24</v>
      </c>
      <c r="H110" s="72" t="s">
        <v>24</v>
      </c>
      <c r="I110" s="67" t="s">
        <v>24</v>
      </c>
      <c r="J110" s="67" t="s">
        <v>24</v>
      </c>
      <c r="K110" s="67" t="s">
        <v>24</v>
      </c>
      <c r="L110" s="63"/>
    </row>
    <row r="111" spans="1:12" ht="96">
      <c r="A111" s="61" t="s">
        <v>209</v>
      </c>
      <c r="B111" s="60" t="s">
        <v>149</v>
      </c>
      <c r="C111" s="25" t="s">
        <v>142</v>
      </c>
      <c r="D111" s="35" t="s">
        <v>136</v>
      </c>
      <c r="E111" s="35" t="s">
        <v>137</v>
      </c>
      <c r="F111" s="40">
        <v>0</v>
      </c>
      <c r="G111" s="59">
        <v>0</v>
      </c>
      <c r="H111" s="40">
        <v>0</v>
      </c>
      <c r="I111" s="18">
        <v>0</v>
      </c>
      <c r="J111" s="18">
        <v>0</v>
      </c>
      <c r="K111" s="18">
        <v>0</v>
      </c>
      <c r="L111" s="63"/>
    </row>
    <row r="112" spans="1:12" ht="96">
      <c r="A112" s="61" t="s">
        <v>210</v>
      </c>
      <c r="B112" s="60" t="s">
        <v>212</v>
      </c>
      <c r="C112" s="25" t="s">
        <v>142</v>
      </c>
      <c r="D112" s="35" t="s">
        <v>136</v>
      </c>
      <c r="E112" s="35" t="s">
        <v>137</v>
      </c>
      <c r="F112" s="40">
        <v>0</v>
      </c>
      <c r="G112" s="59">
        <v>0</v>
      </c>
      <c r="H112" s="40">
        <v>0</v>
      </c>
      <c r="I112" s="18">
        <v>0</v>
      </c>
      <c r="J112" s="18">
        <v>0</v>
      </c>
      <c r="K112" s="18">
        <v>0</v>
      </c>
      <c r="L112" s="63"/>
    </row>
    <row r="113" spans="1:12" ht="96">
      <c r="A113" s="61" t="s">
        <v>211</v>
      </c>
      <c r="B113" s="60" t="s">
        <v>213</v>
      </c>
      <c r="C113" s="25" t="s">
        <v>142</v>
      </c>
      <c r="D113" s="35" t="s">
        <v>136</v>
      </c>
      <c r="E113" s="35" t="s">
        <v>137</v>
      </c>
      <c r="F113" s="40">
        <v>0</v>
      </c>
      <c r="G113" s="59">
        <v>0</v>
      </c>
      <c r="H113" s="40">
        <v>0</v>
      </c>
      <c r="I113" s="18">
        <v>0</v>
      </c>
      <c r="J113" s="18">
        <v>0</v>
      </c>
      <c r="K113" s="18">
        <v>0</v>
      </c>
      <c r="L113" s="63"/>
    </row>
    <row r="114" spans="1:12" ht="96">
      <c r="A114" s="61" t="s">
        <v>93</v>
      </c>
      <c r="B114" s="31" t="s">
        <v>214</v>
      </c>
      <c r="C114" s="62" t="s">
        <v>142</v>
      </c>
      <c r="D114" s="66" t="s">
        <v>24</v>
      </c>
      <c r="E114" s="66">
        <v>43465</v>
      </c>
      <c r="F114" s="72" t="s">
        <v>24</v>
      </c>
      <c r="G114" s="73" t="s">
        <v>24</v>
      </c>
      <c r="H114" s="72" t="s">
        <v>24</v>
      </c>
      <c r="I114" s="67" t="s">
        <v>24</v>
      </c>
      <c r="J114" s="67" t="s">
        <v>24</v>
      </c>
      <c r="K114" s="67" t="s">
        <v>24</v>
      </c>
      <c r="L114" s="63"/>
    </row>
    <row r="115" spans="1:12">
      <c r="A115" s="61"/>
      <c r="B115" s="31" t="s">
        <v>11</v>
      </c>
      <c r="C115" s="25" t="s">
        <v>24</v>
      </c>
      <c r="D115" s="35" t="s">
        <v>24</v>
      </c>
      <c r="E115" s="32" t="s">
        <v>24</v>
      </c>
      <c r="F115" s="21">
        <f>SUM(F111,F107,F103,F99,F95)</f>
        <v>0</v>
      </c>
      <c r="G115" s="21">
        <f t="shared" ref="G115:K115" si="12">SUM(G111,G107,G103,G99,G95)</f>
        <v>0</v>
      </c>
      <c r="H115" s="21">
        <f t="shared" si="12"/>
        <v>0</v>
      </c>
      <c r="I115" s="21">
        <f t="shared" si="12"/>
        <v>0</v>
      </c>
      <c r="J115" s="21">
        <f t="shared" si="12"/>
        <v>0</v>
      </c>
      <c r="K115" s="21">
        <f t="shared" si="12"/>
        <v>0</v>
      </c>
      <c r="L115" s="63"/>
    </row>
    <row r="116" spans="1:12">
      <c r="A116" s="280" t="s">
        <v>215</v>
      </c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2"/>
    </row>
    <row r="117" spans="1:12" ht="96">
      <c r="A117" s="61" t="s">
        <v>96</v>
      </c>
      <c r="B117" s="60" t="s">
        <v>150</v>
      </c>
      <c r="C117" s="25" t="s">
        <v>142</v>
      </c>
      <c r="D117" s="25" t="s">
        <v>136</v>
      </c>
      <c r="E117" s="25" t="s">
        <v>137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60"/>
    </row>
    <row r="118" spans="1:12" ht="96">
      <c r="A118" s="61" t="s">
        <v>99</v>
      </c>
      <c r="B118" s="60" t="s">
        <v>217</v>
      </c>
      <c r="C118" s="25" t="s">
        <v>142</v>
      </c>
      <c r="D118" s="25" t="s">
        <v>136</v>
      </c>
      <c r="E118" s="25" t="s">
        <v>137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60"/>
    </row>
    <row r="119" spans="1:12" ht="96">
      <c r="A119" s="61" t="s">
        <v>101</v>
      </c>
      <c r="B119" s="60" t="s">
        <v>218</v>
      </c>
      <c r="C119" s="25" t="s">
        <v>142</v>
      </c>
      <c r="D119" s="25" t="s">
        <v>136</v>
      </c>
      <c r="E119" s="25" t="s">
        <v>137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60"/>
    </row>
    <row r="120" spans="1:12" ht="96">
      <c r="A120" s="61" t="s">
        <v>103</v>
      </c>
      <c r="B120" s="31" t="s">
        <v>219</v>
      </c>
      <c r="C120" s="62" t="s">
        <v>142</v>
      </c>
      <c r="D120" s="62" t="s">
        <v>24</v>
      </c>
      <c r="E120" s="89">
        <v>43465</v>
      </c>
      <c r="F120" s="88" t="s">
        <v>24</v>
      </c>
      <c r="G120" s="88" t="s">
        <v>24</v>
      </c>
      <c r="H120" s="88" t="s">
        <v>24</v>
      </c>
      <c r="I120" s="88" t="s">
        <v>24</v>
      </c>
      <c r="J120" s="88" t="s">
        <v>24</v>
      </c>
      <c r="K120" s="88" t="s">
        <v>24</v>
      </c>
      <c r="L120" s="31"/>
    </row>
    <row r="121" spans="1:12" ht="96">
      <c r="A121" s="61" t="s">
        <v>105</v>
      </c>
      <c r="B121" s="60" t="s">
        <v>151</v>
      </c>
      <c r="C121" s="25" t="s">
        <v>142</v>
      </c>
      <c r="D121" s="25" t="s">
        <v>136</v>
      </c>
      <c r="E121" s="25" t="s">
        <v>137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60"/>
    </row>
    <row r="122" spans="1:12" ht="96">
      <c r="A122" s="61" t="s">
        <v>108</v>
      </c>
      <c r="B122" s="60" t="s">
        <v>220</v>
      </c>
      <c r="C122" s="25" t="s">
        <v>142</v>
      </c>
      <c r="D122" s="25" t="s">
        <v>136</v>
      </c>
      <c r="E122" s="25" t="s">
        <v>137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60"/>
    </row>
    <row r="123" spans="1:12" ht="96">
      <c r="A123" s="61" t="s">
        <v>110</v>
      </c>
      <c r="B123" s="60" t="s">
        <v>221</v>
      </c>
      <c r="C123" s="25" t="s">
        <v>142</v>
      </c>
      <c r="D123" s="25" t="s">
        <v>136</v>
      </c>
      <c r="E123" s="25" t="s">
        <v>137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60"/>
    </row>
    <row r="124" spans="1:12" ht="96">
      <c r="A124" s="61" t="s">
        <v>112</v>
      </c>
      <c r="B124" s="31" t="s">
        <v>222</v>
      </c>
      <c r="C124" s="62" t="s">
        <v>142</v>
      </c>
      <c r="D124" s="62" t="s">
        <v>24</v>
      </c>
      <c r="E124" s="89">
        <v>43465</v>
      </c>
      <c r="F124" s="88" t="s">
        <v>24</v>
      </c>
      <c r="G124" s="88" t="s">
        <v>24</v>
      </c>
      <c r="H124" s="88" t="s">
        <v>24</v>
      </c>
      <c r="I124" s="88" t="s">
        <v>24</v>
      </c>
      <c r="J124" s="88" t="s">
        <v>24</v>
      </c>
      <c r="K124" s="88" t="s">
        <v>24</v>
      </c>
      <c r="L124" s="60"/>
    </row>
    <row r="125" spans="1:12">
      <c r="A125" s="61"/>
      <c r="B125" s="31" t="s">
        <v>130</v>
      </c>
      <c r="C125" s="25" t="s">
        <v>24</v>
      </c>
      <c r="D125" s="35" t="s">
        <v>24</v>
      </c>
      <c r="E125" s="32" t="s">
        <v>24</v>
      </c>
      <c r="F125" s="21">
        <f>SUM(F121,F117,F113,F109,F105)</f>
        <v>0</v>
      </c>
      <c r="G125" s="21">
        <f t="shared" ref="G125:K125" si="13">SUM(G121,G117,G113,G109,G105)</f>
        <v>0</v>
      </c>
      <c r="H125" s="21">
        <f t="shared" si="13"/>
        <v>0</v>
      </c>
      <c r="I125" s="21">
        <f t="shared" si="13"/>
        <v>0</v>
      </c>
      <c r="J125" s="21">
        <f t="shared" si="13"/>
        <v>0</v>
      </c>
      <c r="K125" s="21">
        <f t="shared" si="13"/>
        <v>0</v>
      </c>
      <c r="L125" s="63"/>
    </row>
    <row r="126" spans="1:12">
      <c r="A126" s="280" t="s">
        <v>223</v>
      </c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2"/>
    </row>
    <row r="127" spans="1:12" ht="48">
      <c r="A127" s="61" t="s">
        <v>152</v>
      </c>
      <c r="B127" s="60" t="s">
        <v>153</v>
      </c>
      <c r="C127" s="25" t="s">
        <v>154</v>
      </c>
      <c r="D127" s="25" t="s">
        <v>136</v>
      </c>
      <c r="E127" s="25" t="s">
        <v>137</v>
      </c>
      <c r="F127" s="21">
        <v>308320.84000000003</v>
      </c>
      <c r="G127" s="21">
        <v>307582.21000000002</v>
      </c>
      <c r="H127" s="21">
        <v>0</v>
      </c>
      <c r="I127" s="21">
        <v>0</v>
      </c>
      <c r="J127" s="21">
        <v>0</v>
      </c>
      <c r="K127" s="21">
        <v>0</v>
      </c>
      <c r="L127" s="61"/>
    </row>
    <row r="128" spans="1:12" ht="48">
      <c r="A128" s="61" t="s">
        <v>224</v>
      </c>
      <c r="B128" s="60" t="s">
        <v>226</v>
      </c>
      <c r="C128" s="25" t="s">
        <v>154</v>
      </c>
      <c r="D128" s="25" t="s">
        <v>136</v>
      </c>
      <c r="E128" s="25" t="s">
        <v>137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61"/>
    </row>
    <row r="129" spans="1:12" ht="48">
      <c r="A129" s="61" t="s">
        <v>225</v>
      </c>
      <c r="B129" s="60" t="s">
        <v>227</v>
      </c>
      <c r="C129" s="25" t="s">
        <v>154</v>
      </c>
      <c r="D129" s="25" t="s">
        <v>136</v>
      </c>
      <c r="E129" s="25" t="s">
        <v>137</v>
      </c>
      <c r="F129" s="21">
        <v>308320.84000000003</v>
      </c>
      <c r="G129" s="21">
        <v>307582.21000000002</v>
      </c>
      <c r="H129" s="21">
        <v>0</v>
      </c>
      <c r="I129" s="21">
        <v>0</v>
      </c>
      <c r="J129" s="21">
        <v>0</v>
      </c>
      <c r="K129" s="21">
        <v>0</v>
      </c>
      <c r="L129" s="61"/>
    </row>
    <row r="130" spans="1:12" ht="48">
      <c r="A130" s="61" t="s">
        <v>229</v>
      </c>
      <c r="B130" s="60" t="s">
        <v>230</v>
      </c>
      <c r="C130" s="25" t="s">
        <v>154</v>
      </c>
      <c r="D130" s="25" t="s">
        <v>136</v>
      </c>
      <c r="E130" s="25" t="s">
        <v>137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61"/>
    </row>
    <row r="131" spans="1:12" ht="48">
      <c r="A131" s="61" t="s">
        <v>120</v>
      </c>
      <c r="B131" s="31" t="s">
        <v>228</v>
      </c>
      <c r="C131" s="62" t="s">
        <v>154</v>
      </c>
      <c r="D131" s="62" t="s">
        <v>24</v>
      </c>
      <c r="E131" s="89">
        <v>43465</v>
      </c>
      <c r="F131" s="88" t="s">
        <v>24</v>
      </c>
      <c r="G131" s="88" t="s">
        <v>24</v>
      </c>
      <c r="H131" s="88" t="s">
        <v>24</v>
      </c>
      <c r="I131" s="88" t="s">
        <v>24</v>
      </c>
      <c r="J131" s="88" t="s">
        <v>24</v>
      </c>
      <c r="K131" s="88" t="s">
        <v>24</v>
      </c>
      <c r="L131" s="61"/>
    </row>
    <row r="132" spans="1:12" ht="96">
      <c r="A132" s="61" t="s">
        <v>155</v>
      </c>
      <c r="B132" s="60" t="s">
        <v>156</v>
      </c>
      <c r="C132" s="25" t="s">
        <v>142</v>
      </c>
      <c r="D132" s="25" t="s">
        <v>136</v>
      </c>
      <c r="E132" s="25" t="s">
        <v>137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61"/>
    </row>
    <row r="133" spans="1:12" ht="96">
      <c r="A133" s="61" t="s">
        <v>231</v>
      </c>
      <c r="B133" s="60" t="s">
        <v>233</v>
      </c>
      <c r="C133" s="25" t="s">
        <v>142</v>
      </c>
      <c r="D133" s="25" t="s">
        <v>136</v>
      </c>
      <c r="E133" s="25" t="s">
        <v>137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61"/>
    </row>
    <row r="134" spans="1:12" ht="96">
      <c r="A134" s="61" t="s">
        <v>232</v>
      </c>
      <c r="B134" s="60" t="s">
        <v>234</v>
      </c>
      <c r="C134" s="25" t="s">
        <v>142</v>
      </c>
      <c r="D134" s="25" t="s">
        <v>136</v>
      </c>
      <c r="E134" s="25" t="s">
        <v>137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61"/>
    </row>
    <row r="135" spans="1:12" ht="96">
      <c r="A135" s="61" t="s">
        <v>128</v>
      </c>
      <c r="B135" s="31" t="s">
        <v>235</v>
      </c>
      <c r="C135" s="62" t="s">
        <v>142</v>
      </c>
      <c r="D135" s="62" t="s">
        <v>24</v>
      </c>
      <c r="E135" s="89">
        <v>43465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61"/>
    </row>
    <row r="136" spans="1:12" ht="96">
      <c r="A136" s="61" t="s">
        <v>157</v>
      </c>
      <c r="B136" s="60" t="s">
        <v>158</v>
      </c>
      <c r="C136" s="25" t="s">
        <v>142</v>
      </c>
      <c r="D136" s="32">
        <v>43101</v>
      </c>
      <c r="E136" s="25" t="s">
        <v>137</v>
      </c>
      <c r="F136" s="21">
        <v>0</v>
      </c>
      <c r="G136" s="21">
        <v>0</v>
      </c>
      <c r="H136" s="21">
        <v>1276630</v>
      </c>
      <c r="I136" s="21">
        <v>0</v>
      </c>
      <c r="J136" s="21">
        <v>0</v>
      </c>
      <c r="K136" s="21">
        <v>0</v>
      </c>
      <c r="L136" s="61"/>
    </row>
    <row r="137" spans="1:12" ht="96">
      <c r="A137" s="61" t="s">
        <v>236</v>
      </c>
      <c r="B137" s="60" t="s">
        <v>238</v>
      </c>
      <c r="C137" s="25" t="s">
        <v>142</v>
      </c>
      <c r="D137" s="32">
        <v>43101</v>
      </c>
      <c r="E137" s="25" t="s">
        <v>137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61"/>
    </row>
    <row r="138" spans="1:12" ht="96">
      <c r="A138" s="61" t="s">
        <v>237</v>
      </c>
      <c r="B138" s="60" t="s">
        <v>239</v>
      </c>
      <c r="C138" s="25" t="s">
        <v>142</v>
      </c>
      <c r="D138" s="32">
        <v>43101</v>
      </c>
      <c r="E138" s="25" t="s">
        <v>137</v>
      </c>
      <c r="F138" s="21">
        <v>0</v>
      </c>
      <c r="G138" s="21">
        <v>0</v>
      </c>
      <c r="H138" s="21">
        <v>1276630</v>
      </c>
      <c r="I138" s="21">
        <v>0</v>
      </c>
      <c r="J138" s="21">
        <v>0</v>
      </c>
      <c r="K138" s="21">
        <v>0</v>
      </c>
      <c r="L138" s="61"/>
    </row>
    <row r="139" spans="1:12" ht="96">
      <c r="A139" s="61" t="s">
        <v>240</v>
      </c>
      <c r="B139" s="31" t="s">
        <v>241</v>
      </c>
      <c r="C139" s="62" t="s">
        <v>142</v>
      </c>
      <c r="D139" s="62" t="s">
        <v>24</v>
      </c>
      <c r="E139" s="89">
        <v>43465</v>
      </c>
      <c r="F139" s="88" t="s">
        <v>24</v>
      </c>
      <c r="G139" s="88" t="s">
        <v>24</v>
      </c>
      <c r="H139" s="88" t="s">
        <v>24</v>
      </c>
      <c r="I139" s="88" t="s">
        <v>24</v>
      </c>
      <c r="J139" s="88" t="s">
        <v>24</v>
      </c>
      <c r="K139" s="88" t="s">
        <v>24</v>
      </c>
      <c r="L139" s="61"/>
    </row>
    <row r="140" spans="1:12">
      <c r="A140" s="61"/>
      <c r="B140" s="31" t="s">
        <v>242</v>
      </c>
      <c r="C140" s="25" t="s">
        <v>24</v>
      </c>
      <c r="D140" s="35" t="s">
        <v>24</v>
      </c>
      <c r="E140" s="32" t="s">
        <v>24</v>
      </c>
      <c r="F140" s="21">
        <f t="shared" ref="F140:G140" si="14">SUM(F136,F132,F127)</f>
        <v>308320.84000000003</v>
      </c>
      <c r="G140" s="21">
        <f t="shared" si="14"/>
        <v>307582.21000000002</v>
      </c>
      <c r="H140" s="21">
        <f>SUM(H136,H132,H127)</f>
        <v>1276630</v>
      </c>
      <c r="I140" s="21">
        <f t="shared" ref="I140:K140" si="15">SUM(I136,I132,I127)</f>
        <v>0</v>
      </c>
      <c r="J140" s="21">
        <f t="shared" si="15"/>
        <v>0</v>
      </c>
      <c r="K140" s="21">
        <f t="shared" si="15"/>
        <v>0</v>
      </c>
      <c r="L140" s="63"/>
    </row>
    <row r="141" spans="1:12">
      <c r="A141" s="280" t="s">
        <v>243</v>
      </c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2"/>
    </row>
    <row r="142" spans="1:12" ht="96">
      <c r="A142" s="25" t="s">
        <v>159</v>
      </c>
      <c r="B142" s="60" t="s">
        <v>160</v>
      </c>
      <c r="C142" s="25" t="s">
        <v>161</v>
      </c>
      <c r="D142" s="32">
        <v>43101</v>
      </c>
      <c r="E142" s="25" t="s">
        <v>137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60"/>
    </row>
    <row r="143" spans="1:12" ht="96">
      <c r="A143" s="32" t="s">
        <v>244</v>
      </c>
      <c r="B143" s="60" t="s">
        <v>246</v>
      </c>
      <c r="C143" s="25" t="s">
        <v>161</v>
      </c>
      <c r="D143" s="32">
        <v>43101</v>
      </c>
      <c r="E143" s="25" t="s">
        <v>137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60"/>
    </row>
    <row r="144" spans="1:12" ht="96">
      <c r="A144" s="32" t="s">
        <v>245</v>
      </c>
      <c r="B144" s="60" t="s">
        <v>247</v>
      </c>
      <c r="C144" s="25" t="s">
        <v>161</v>
      </c>
      <c r="D144" s="32">
        <v>43101</v>
      </c>
      <c r="E144" s="25" t="s">
        <v>137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60"/>
    </row>
    <row r="145" spans="1:15" ht="96">
      <c r="A145" s="25" t="s">
        <v>248</v>
      </c>
      <c r="B145" s="31" t="s">
        <v>249</v>
      </c>
      <c r="C145" s="62" t="s">
        <v>161</v>
      </c>
      <c r="D145" s="62" t="s">
        <v>24</v>
      </c>
      <c r="E145" s="89">
        <v>43465</v>
      </c>
      <c r="F145" s="88" t="s">
        <v>24</v>
      </c>
      <c r="G145" s="88" t="s">
        <v>24</v>
      </c>
      <c r="H145" s="88" t="s">
        <v>24</v>
      </c>
      <c r="I145" s="88" t="s">
        <v>24</v>
      </c>
      <c r="J145" s="88" t="s">
        <v>24</v>
      </c>
      <c r="K145" s="88" t="s">
        <v>24</v>
      </c>
      <c r="L145" s="60"/>
    </row>
    <row r="146" spans="1:15" ht="96">
      <c r="A146" s="25" t="s">
        <v>162</v>
      </c>
      <c r="B146" s="60" t="s">
        <v>163</v>
      </c>
      <c r="C146" s="25" t="s">
        <v>161</v>
      </c>
      <c r="D146" s="32">
        <v>43101</v>
      </c>
      <c r="E146" s="25" t="s">
        <v>137</v>
      </c>
      <c r="F146" s="21">
        <v>0</v>
      </c>
      <c r="G146" s="21">
        <v>0</v>
      </c>
      <c r="H146" s="21">
        <v>440668</v>
      </c>
      <c r="I146" s="21">
        <v>440544</v>
      </c>
      <c r="J146" s="21">
        <v>0</v>
      </c>
      <c r="K146" s="21">
        <v>0</v>
      </c>
      <c r="L146" s="60"/>
    </row>
    <row r="147" spans="1:15" ht="96">
      <c r="A147" s="32" t="s">
        <v>251</v>
      </c>
      <c r="B147" s="60" t="s">
        <v>252</v>
      </c>
      <c r="C147" s="25" t="s">
        <v>161</v>
      </c>
      <c r="D147" s="32">
        <v>43101</v>
      </c>
      <c r="E147" s="25" t="s">
        <v>137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60"/>
    </row>
    <row r="148" spans="1:15" ht="96">
      <c r="A148" s="25" t="s">
        <v>250</v>
      </c>
      <c r="B148" s="60" t="s">
        <v>253</v>
      </c>
      <c r="C148" s="25" t="s">
        <v>161</v>
      </c>
      <c r="D148" s="32">
        <v>43101</v>
      </c>
      <c r="E148" s="25" t="s">
        <v>137</v>
      </c>
      <c r="F148" s="21">
        <v>0</v>
      </c>
      <c r="G148" s="21">
        <v>0</v>
      </c>
      <c r="H148" s="21">
        <v>440668</v>
      </c>
      <c r="I148" s="21">
        <v>440544</v>
      </c>
      <c r="J148" s="21">
        <v>0</v>
      </c>
      <c r="K148" s="21">
        <v>0</v>
      </c>
      <c r="L148" s="60"/>
    </row>
    <row r="149" spans="1:15" ht="96">
      <c r="A149" s="25" t="s">
        <v>254</v>
      </c>
      <c r="B149" s="31" t="s">
        <v>255</v>
      </c>
      <c r="C149" s="62" t="s">
        <v>161</v>
      </c>
      <c r="D149" s="62" t="s">
        <v>24</v>
      </c>
      <c r="E149" s="89">
        <v>43465</v>
      </c>
      <c r="F149" s="88" t="s">
        <v>24</v>
      </c>
      <c r="G149" s="88" t="s">
        <v>24</v>
      </c>
      <c r="H149" s="88" t="s">
        <v>24</v>
      </c>
      <c r="I149" s="88" t="s">
        <v>24</v>
      </c>
      <c r="J149" s="88" t="s">
        <v>24</v>
      </c>
      <c r="K149" s="88" t="s">
        <v>24</v>
      </c>
      <c r="L149" s="60"/>
    </row>
    <row r="150" spans="1:15" ht="96">
      <c r="A150" s="25" t="s">
        <v>164</v>
      </c>
      <c r="B150" s="60" t="s">
        <v>165</v>
      </c>
      <c r="C150" s="25" t="s">
        <v>161</v>
      </c>
      <c r="D150" s="32">
        <v>43101</v>
      </c>
      <c r="E150" s="25" t="s">
        <v>137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60"/>
    </row>
    <row r="151" spans="1:15" ht="96">
      <c r="A151" s="32" t="s">
        <v>256</v>
      </c>
      <c r="B151" s="60" t="s">
        <v>258</v>
      </c>
      <c r="C151" s="25" t="s">
        <v>161</v>
      </c>
      <c r="D151" s="32">
        <v>43101</v>
      </c>
      <c r="E151" s="25" t="s">
        <v>137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60"/>
    </row>
    <row r="152" spans="1:15" ht="96">
      <c r="A152" s="25" t="s">
        <v>257</v>
      </c>
      <c r="B152" s="60" t="s">
        <v>259</v>
      </c>
      <c r="C152" s="25" t="s">
        <v>161</v>
      </c>
      <c r="D152" s="32">
        <v>43101</v>
      </c>
      <c r="E152" s="25" t="s">
        <v>137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60"/>
    </row>
    <row r="153" spans="1:15" ht="96">
      <c r="A153" s="25" t="s">
        <v>260</v>
      </c>
      <c r="B153" s="31" t="s">
        <v>261</v>
      </c>
      <c r="C153" s="62" t="s">
        <v>161</v>
      </c>
      <c r="D153" s="62" t="s">
        <v>24</v>
      </c>
      <c r="E153" s="89">
        <v>43465</v>
      </c>
      <c r="F153" s="88" t="s">
        <v>24</v>
      </c>
      <c r="G153" s="88" t="s">
        <v>24</v>
      </c>
      <c r="H153" s="88" t="s">
        <v>24</v>
      </c>
      <c r="I153" s="88" t="s">
        <v>24</v>
      </c>
      <c r="J153" s="88" t="s">
        <v>24</v>
      </c>
      <c r="K153" s="88" t="s">
        <v>24</v>
      </c>
      <c r="L153" s="60"/>
    </row>
    <row r="154" spans="1:15">
      <c r="A154" s="25"/>
      <c r="B154" s="31" t="s">
        <v>262</v>
      </c>
      <c r="C154" s="25" t="s">
        <v>24</v>
      </c>
      <c r="D154" s="35" t="s">
        <v>24</v>
      </c>
      <c r="E154" s="32" t="s">
        <v>24</v>
      </c>
      <c r="F154" s="21">
        <f>SUM(F150,F146,F142)</f>
        <v>0</v>
      </c>
      <c r="G154" s="21">
        <f t="shared" ref="G154:K154" si="16">SUM(G150,G146,G142)</f>
        <v>0</v>
      </c>
      <c r="H154" s="21">
        <f t="shared" si="16"/>
        <v>440668</v>
      </c>
      <c r="I154" s="21">
        <f t="shared" si="16"/>
        <v>440544</v>
      </c>
      <c r="J154" s="21">
        <f t="shared" si="16"/>
        <v>0</v>
      </c>
      <c r="K154" s="21">
        <f t="shared" si="16"/>
        <v>0</v>
      </c>
      <c r="L154" s="60"/>
    </row>
    <row r="155" spans="1:15">
      <c r="A155" s="280" t="s">
        <v>263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2"/>
    </row>
    <row r="156" spans="1:15" ht="96">
      <c r="A156" s="25" t="s">
        <v>166</v>
      </c>
      <c r="B156" s="60" t="s">
        <v>167</v>
      </c>
      <c r="C156" s="25" t="s">
        <v>161</v>
      </c>
      <c r="D156" s="25" t="s">
        <v>136</v>
      </c>
      <c r="E156" s="25" t="s">
        <v>137</v>
      </c>
      <c r="F156" s="21">
        <v>22498907</v>
      </c>
      <c r="G156" s="21">
        <v>15840467.07</v>
      </c>
      <c r="H156" s="21">
        <v>0</v>
      </c>
      <c r="I156" s="21">
        <v>0</v>
      </c>
      <c r="J156" s="21">
        <v>0</v>
      </c>
      <c r="K156" s="21">
        <v>0</v>
      </c>
      <c r="L156" s="60"/>
    </row>
    <row r="157" spans="1:15" ht="84">
      <c r="A157" s="25" t="s">
        <v>168</v>
      </c>
      <c r="B157" s="60" t="s">
        <v>169</v>
      </c>
      <c r="C157" s="25" t="s">
        <v>135</v>
      </c>
      <c r="D157" s="25" t="s">
        <v>136</v>
      </c>
      <c r="E157" s="25" t="s">
        <v>137</v>
      </c>
      <c r="F157" s="21">
        <v>0</v>
      </c>
      <c r="G157" s="21">
        <v>0</v>
      </c>
      <c r="H157" s="21">
        <v>424739</v>
      </c>
      <c r="I157" s="21">
        <v>268712.96000000002</v>
      </c>
      <c r="J157" s="21">
        <v>0</v>
      </c>
      <c r="K157" s="21">
        <v>0</v>
      </c>
      <c r="L157" s="60"/>
    </row>
    <row r="158" spans="1:15" ht="60">
      <c r="A158" s="25" t="s">
        <v>170</v>
      </c>
      <c r="B158" s="60" t="s">
        <v>171</v>
      </c>
      <c r="C158" s="25" t="s">
        <v>154</v>
      </c>
      <c r="D158" s="25" t="s">
        <v>136</v>
      </c>
      <c r="E158" s="25" t="s">
        <v>137</v>
      </c>
      <c r="F158" s="21">
        <v>10587669.16</v>
      </c>
      <c r="G158" s="21">
        <v>7052911.5499999998</v>
      </c>
      <c r="H158" s="21">
        <v>0</v>
      </c>
      <c r="I158" s="21">
        <v>0</v>
      </c>
      <c r="J158" s="21">
        <v>0</v>
      </c>
      <c r="K158" s="21">
        <v>0</v>
      </c>
      <c r="L158" s="60"/>
    </row>
    <row r="159" spans="1:15">
      <c r="A159" s="60"/>
      <c r="B159" s="31" t="s">
        <v>264</v>
      </c>
      <c r="C159" s="25" t="s">
        <v>24</v>
      </c>
      <c r="D159" s="35" t="s">
        <v>24</v>
      </c>
      <c r="E159" s="32" t="s">
        <v>24</v>
      </c>
      <c r="F159" s="21">
        <f>SUM(F156:F158)</f>
        <v>33086576.16</v>
      </c>
      <c r="G159" s="21">
        <f t="shared" ref="G159:K159" si="17">SUM(G156:G158)</f>
        <v>22893378.620000001</v>
      </c>
      <c r="H159" s="21">
        <f t="shared" si="17"/>
        <v>424739</v>
      </c>
      <c r="I159" s="21">
        <f t="shared" si="17"/>
        <v>268712.96000000002</v>
      </c>
      <c r="J159" s="21">
        <f t="shared" si="17"/>
        <v>0</v>
      </c>
      <c r="K159" s="21">
        <f t="shared" si="17"/>
        <v>0</v>
      </c>
      <c r="L159" s="60"/>
      <c r="N159" s="77"/>
      <c r="O159" s="77"/>
    </row>
    <row r="160" spans="1:15" ht="24">
      <c r="A160" s="78"/>
      <c r="B160" s="79" t="s">
        <v>12</v>
      </c>
      <c r="C160" s="81" t="s">
        <v>24</v>
      </c>
      <c r="D160" s="82" t="s">
        <v>24</v>
      </c>
      <c r="E160" s="83" t="s">
        <v>24</v>
      </c>
      <c r="F160" s="84">
        <f>SUM(F159,F154,F140,F125,F115,F89)</f>
        <v>34394897</v>
      </c>
      <c r="G160" s="84">
        <f t="shared" ref="G160:K160" si="18">SUM(G159,G154,G140,G125,G115,G89)</f>
        <v>23200960.830000002</v>
      </c>
      <c r="H160" s="84">
        <f t="shared" si="18"/>
        <v>10967898.949999999</v>
      </c>
      <c r="I160" s="84">
        <f t="shared" si="18"/>
        <v>5904829.5999999996</v>
      </c>
      <c r="J160" s="84">
        <f t="shared" si="18"/>
        <v>1269666.6499999999</v>
      </c>
      <c r="K160" s="84">
        <f t="shared" si="18"/>
        <v>0</v>
      </c>
      <c r="L160" s="80"/>
      <c r="N160" s="77"/>
      <c r="O160" s="77"/>
    </row>
    <row r="161" spans="1:15">
      <c r="A161" s="274" t="s">
        <v>265</v>
      </c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6"/>
    </row>
    <row r="162" spans="1:15">
      <c r="A162" s="280" t="s">
        <v>266</v>
      </c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2"/>
      <c r="O162" s="77"/>
    </row>
    <row r="163" spans="1:15" ht="60">
      <c r="A163" s="25" t="s">
        <v>15</v>
      </c>
      <c r="B163" s="60" t="s">
        <v>272</v>
      </c>
      <c r="C163" s="25" t="s">
        <v>267</v>
      </c>
      <c r="D163" s="25" t="s">
        <v>136</v>
      </c>
      <c r="E163" s="25" t="s">
        <v>137</v>
      </c>
      <c r="F163" s="21">
        <f>SUM(F164:F165)</f>
        <v>41477432.039999999</v>
      </c>
      <c r="G163" s="21">
        <f t="shared" ref="G163:K163" si="19">SUM(G164:G165)</f>
        <v>28966814.039999999</v>
      </c>
      <c r="H163" s="21">
        <f t="shared" si="19"/>
        <v>233980302</v>
      </c>
      <c r="I163" s="21">
        <f t="shared" si="19"/>
        <v>160291378</v>
      </c>
      <c r="J163" s="21">
        <f t="shared" si="19"/>
        <v>0</v>
      </c>
      <c r="K163" s="21">
        <f t="shared" si="19"/>
        <v>0</v>
      </c>
      <c r="L163" s="60"/>
    </row>
    <row r="164" spans="1:15" ht="120">
      <c r="A164" s="32" t="s">
        <v>273</v>
      </c>
      <c r="B164" s="60" t="s">
        <v>274</v>
      </c>
      <c r="C164" s="25" t="s">
        <v>268</v>
      </c>
      <c r="D164" s="25" t="s">
        <v>136</v>
      </c>
      <c r="E164" s="25" t="s">
        <v>137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60"/>
    </row>
    <row r="165" spans="1:15" ht="60">
      <c r="A165" s="25" t="s">
        <v>276</v>
      </c>
      <c r="B165" s="60" t="s">
        <v>275</v>
      </c>
      <c r="C165" s="25" t="s">
        <v>267</v>
      </c>
      <c r="D165" s="25" t="s">
        <v>136</v>
      </c>
      <c r="E165" s="25" t="s">
        <v>137</v>
      </c>
      <c r="F165" s="266">
        <v>41477432.039999999</v>
      </c>
      <c r="G165" s="266">
        <v>28966814.039999999</v>
      </c>
      <c r="H165" s="266">
        <v>233980302</v>
      </c>
      <c r="I165" s="266">
        <v>160291378</v>
      </c>
      <c r="J165" s="21">
        <v>0</v>
      </c>
      <c r="K165" s="21">
        <v>0</v>
      </c>
      <c r="L165" s="60"/>
    </row>
    <row r="166" spans="1:15" ht="127.5" customHeight="1">
      <c r="A166" s="25" t="s">
        <v>22</v>
      </c>
      <c r="B166" s="31" t="s">
        <v>278</v>
      </c>
      <c r="C166" s="62" t="s">
        <v>277</v>
      </c>
      <c r="D166" s="62" t="s">
        <v>24</v>
      </c>
      <c r="E166" s="89">
        <v>43465</v>
      </c>
      <c r="F166" s="88" t="s">
        <v>24</v>
      </c>
      <c r="G166" s="88" t="s">
        <v>24</v>
      </c>
      <c r="H166" s="88" t="s">
        <v>24</v>
      </c>
      <c r="I166" s="88" t="s">
        <v>24</v>
      </c>
      <c r="J166" s="88" t="s">
        <v>24</v>
      </c>
      <c r="K166" s="88" t="s">
        <v>24</v>
      </c>
      <c r="L166" s="60"/>
    </row>
    <row r="167" spans="1:15" ht="156">
      <c r="A167" s="90" t="s">
        <v>279</v>
      </c>
      <c r="B167" s="60" t="s">
        <v>280</v>
      </c>
      <c r="C167" s="25" t="s">
        <v>269</v>
      </c>
      <c r="D167" s="25" t="s">
        <v>136</v>
      </c>
      <c r="E167" s="25" t="s">
        <v>137</v>
      </c>
      <c r="F167" s="21">
        <f>SUM(F168:F169)</f>
        <v>0</v>
      </c>
      <c r="G167" s="21">
        <f t="shared" ref="G167:J167" si="20">SUM(G168:G169)</f>
        <v>0</v>
      </c>
      <c r="H167" s="21">
        <f t="shared" si="20"/>
        <v>5143300</v>
      </c>
      <c r="I167" s="21">
        <f t="shared" si="20"/>
        <v>1870000</v>
      </c>
      <c r="J167" s="21">
        <f t="shared" si="20"/>
        <v>0</v>
      </c>
      <c r="K167" s="21">
        <f>SUM(K168:K169)</f>
        <v>0</v>
      </c>
      <c r="L167" s="60"/>
    </row>
    <row r="168" spans="1:15" ht="156">
      <c r="A168" s="25" t="s">
        <v>281</v>
      </c>
      <c r="B168" s="60" t="s">
        <v>283</v>
      </c>
      <c r="C168" s="25" t="s">
        <v>269</v>
      </c>
      <c r="D168" s="25" t="s">
        <v>136</v>
      </c>
      <c r="E168" s="25" t="s">
        <v>137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60"/>
    </row>
    <row r="169" spans="1:15" ht="156">
      <c r="A169" s="25" t="s">
        <v>282</v>
      </c>
      <c r="B169" s="60" t="s">
        <v>284</v>
      </c>
      <c r="C169" s="25" t="s">
        <v>269</v>
      </c>
      <c r="D169" s="25" t="s">
        <v>136</v>
      </c>
      <c r="E169" s="25" t="s">
        <v>137</v>
      </c>
      <c r="F169" s="266">
        <v>0</v>
      </c>
      <c r="G169" s="266">
        <v>0</v>
      </c>
      <c r="H169" s="266">
        <v>5143300</v>
      </c>
      <c r="I169" s="266">
        <v>1870000</v>
      </c>
      <c r="J169" s="21">
        <v>0</v>
      </c>
      <c r="K169" s="21">
        <v>0</v>
      </c>
      <c r="L169" s="60"/>
    </row>
    <row r="170" spans="1:15" ht="156">
      <c r="A170" s="25" t="s">
        <v>25</v>
      </c>
      <c r="B170" s="60" t="s">
        <v>285</v>
      </c>
      <c r="C170" s="25" t="s">
        <v>269</v>
      </c>
      <c r="D170" s="62" t="s">
        <v>24</v>
      </c>
      <c r="E170" s="89">
        <v>43465</v>
      </c>
      <c r="F170" s="88" t="s">
        <v>24</v>
      </c>
      <c r="G170" s="88" t="s">
        <v>24</v>
      </c>
      <c r="H170" s="88" t="s">
        <v>24</v>
      </c>
      <c r="I170" s="88" t="s">
        <v>24</v>
      </c>
      <c r="J170" s="88" t="s">
        <v>24</v>
      </c>
      <c r="K170" s="88" t="s">
        <v>24</v>
      </c>
      <c r="L170" s="60"/>
    </row>
    <row r="171" spans="1:15" ht="156">
      <c r="A171" s="25" t="s">
        <v>286</v>
      </c>
      <c r="B171" s="60" t="s">
        <v>287</v>
      </c>
      <c r="C171" s="25" t="s">
        <v>269</v>
      </c>
      <c r="D171" s="25" t="s">
        <v>136</v>
      </c>
      <c r="E171" s="25" t="s">
        <v>137</v>
      </c>
      <c r="F171" s="21">
        <f>SUM(F172:F173)</f>
        <v>134115</v>
      </c>
      <c r="G171" s="21">
        <f t="shared" ref="G171:K171" si="21">SUM(G172:G173)</f>
        <v>80512</v>
      </c>
      <c r="H171" s="21">
        <f t="shared" si="21"/>
        <v>0</v>
      </c>
      <c r="I171" s="21">
        <f t="shared" si="21"/>
        <v>0</v>
      </c>
      <c r="J171" s="21">
        <f t="shared" si="21"/>
        <v>0</v>
      </c>
      <c r="K171" s="21">
        <f t="shared" si="21"/>
        <v>0</v>
      </c>
      <c r="L171" s="60"/>
    </row>
    <row r="172" spans="1:15" ht="156">
      <c r="A172" s="25" t="s">
        <v>288</v>
      </c>
      <c r="B172" s="60" t="s">
        <v>290</v>
      </c>
      <c r="C172" s="25" t="s">
        <v>269</v>
      </c>
      <c r="D172" s="25" t="s">
        <v>136</v>
      </c>
      <c r="E172" s="25" t="s">
        <v>137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60"/>
    </row>
    <row r="173" spans="1:15" ht="156">
      <c r="A173" s="25" t="s">
        <v>289</v>
      </c>
      <c r="B173" s="60" t="s">
        <v>291</v>
      </c>
      <c r="C173" s="25" t="s">
        <v>269</v>
      </c>
      <c r="D173" s="25" t="s">
        <v>136</v>
      </c>
      <c r="E173" s="25" t="s">
        <v>137</v>
      </c>
      <c r="F173" s="266">
        <v>134115</v>
      </c>
      <c r="G173" s="266">
        <v>80512</v>
      </c>
      <c r="H173" s="266">
        <v>0</v>
      </c>
      <c r="I173" s="266">
        <v>0</v>
      </c>
      <c r="J173" s="21">
        <v>0</v>
      </c>
      <c r="K173" s="21">
        <v>0</v>
      </c>
      <c r="L173" s="60"/>
    </row>
    <row r="174" spans="1:15" ht="156">
      <c r="A174" s="25" t="s">
        <v>33</v>
      </c>
      <c r="B174" s="31" t="s">
        <v>292</v>
      </c>
      <c r="C174" s="62" t="s">
        <v>269</v>
      </c>
      <c r="D174" s="62" t="s">
        <v>24</v>
      </c>
      <c r="E174" s="62" t="s">
        <v>137</v>
      </c>
      <c r="F174" s="88" t="s">
        <v>24</v>
      </c>
      <c r="G174" s="88" t="s">
        <v>24</v>
      </c>
      <c r="H174" s="88" t="s">
        <v>24</v>
      </c>
      <c r="I174" s="88" t="s">
        <v>24</v>
      </c>
      <c r="J174" s="88" t="s">
        <v>24</v>
      </c>
      <c r="K174" s="88" t="s">
        <v>24</v>
      </c>
      <c r="L174" s="60"/>
    </row>
    <row r="175" spans="1:15" ht="108">
      <c r="A175" s="25" t="s">
        <v>293</v>
      </c>
      <c r="B175" s="60" t="s">
        <v>296</v>
      </c>
      <c r="C175" s="25" t="s">
        <v>270</v>
      </c>
      <c r="D175" s="25" t="s">
        <v>136</v>
      </c>
      <c r="E175" s="25" t="s">
        <v>137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60"/>
    </row>
    <row r="176" spans="1:15" ht="96">
      <c r="A176" s="25" t="s">
        <v>294</v>
      </c>
      <c r="B176" s="60" t="s">
        <v>297</v>
      </c>
      <c r="C176" s="25" t="s">
        <v>271</v>
      </c>
      <c r="D176" s="25" t="s">
        <v>136</v>
      </c>
      <c r="E176" s="25" t="s">
        <v>137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60"/>
    </row>
    <row r="177" spans="1:12" ht="108">
      <c r="A177" s="25" t="s">
        <v>295</v>
      </c>
      <c r="B177" s="60" t="s">
        <v>298</v>
      </c>
      <c r="C177" s="25" t="s">
        <v>270</v>
      </c>
      <c r="D177" s="25" t="s">
        <v>136</v>
      </c>
      <c r="E177" s="25" t="s">
        <v>137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60"/>
    </row>
    <row r="178" spans="1:12" ht="108">
      <c r="A178" s="25" t="s">
        <v>41</v>
      </c>
      <c r="B178" s="31" t="s">
        <v>299</v>
      </c>
      <c r="C178" s="62" t="s">
        <v>270</v>
      </c>
      <c r="D178" s="62" t="s">
        <v>24</v>
      </c>
      <c r="E178" s="62" t="s">
        <v>137</v>
      </c>
      <c r="F178" s="88" t="s">
        <v>24</v>
      </c>
      <c r="G178" s="88" t="s">
        <v>24</v>
      </c>
      <c r="H178" s="88" t="s">
        <v>24</v>
      </c>
      <c r="I178" s="88" t="s">
        <v>24</v>
      </c>
      <c r="J178" s="88" t="s">
        <v>24</v>
      </c>
      <c r="K178" s="88" t="s">
        <v>24</v>
      </c>
      <c r="L178" s="60"/>
    </row>
    <row r="179" spans="1:12" ht="96">
      <c r="A179" s="25" t="s">
        <v>300</v>
      </c>
      <c r="B179" s="60" t="s">
        <v>303</v>
      </c>
      <c r="C179" s="25" t="s">
        <v>271</v>
      </c>
      <c r="D179" s="25" t="s">
        <v>136</v>
      </c>
      <c r="E179" s="25" t="s">
        <v>137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60"/>
    </row>
    <row r="180" spans="1:12" ht="96">
      <c r="A180" s="25" t="s">
        <v>301</v>
      </c>
      <c r="B180" s="60" t="s">
        <v>304</v>
      </c>
      <c r="C180" s="25" t="s">
        <v>271</v>
      </c>
      <c r="D180" s="25" t="s">
        <v>136</v>
      </c>
      <c r="E180" s="25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60"/>
    </row>
    <row r="181" spans="1:12" ht="96">
      <c r="A181" s="25" t="s">
        <v>302</v>
      </c>
      <c r="B181" s="60" t="s">
        <v>305</v>
      </c>
      <c r="C181" s="25" t="s">
        <v>271</v>
      </c>
      <c r="D181" s="25" t="s">
        <v>136</v>
      </c>
      <c r="E181" s="25" t="s">
        <v>137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60"/>
    </row>
    <row r="182" spans="1:12" ht="122.25" customHeight="1">
      <c r="A182" s="25" t="s">
        <v>49</v>
      </c>
      <c r="B182" s="31" t="s">
        <v>306</v>
      </c>
      <c r="C182" s="62" t="s">
        <v>307</v>
      </c>
      <c r="D182" s="62" t="s">
        <v>24</v>
      </c>
      <c r="E182" s="62" t="s">
        <v>137</v>
      </c>
      <c r="F182" s="88" t="s">
        <v>24</v>
      </c>
      <c r="G182" s="88" t="s">
        <v>24</v>
      </c>
      <c r="H182" s="88" t="s">
        <v>24</v>
      </c>
      <c r="I182" s="88" t="s">
        <v>24</v>
      </c>
      <c r="J182" s="88" t="s">
        <v>24</v>
      </c>
      <c r="K182" s="88" t="s">
        <v>24</v>
      </c>
      <c r="L182" s="60"/>
    </row>
    <row r="183" spans="1:12" ht="132">
      <c r="A183" s="25" t="s">
        <v>308</v>
      </c>
      <c r="B183" s="60" t="s">
        <v>311</v>
      </c>
      <c r="C183" s="25" t="s">
        <v>315</v>
      </c>
      <c r="D183" s="25" t="s">
        <v>136</v>
      </c>
      <c r="E183" s="25" t="s">
        <v>137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60"/>
    </row>
    <row r="184" spans="1:12" ht="132">
      <c r="A184" s="25" t="s">
        <v>309</v>
      </c>
      <c r="B184" s="60" t="s">
        <v>312</v>
      </c>
      <c r="C184" s="25" t="s">
        <v>315</v>
      </c>
      <c r="D184" s="25" t="s">
        <v>136</v>
      </c>
      <c r="E184" s="25" t="s">
        <v>137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60"/>
    </row>
    <row r="185" spans="1:12" ht="132">
      <c r="A185" s="25" t="s">
        <v>310</v>
      </c>
      <c r="B185" s="60" t="s">
        <v>313</v>
      </c>
      <c r="C185" s="25" t="s">
        <v>316</v>
      </c>
      <c r="D185" s="25" t="s">
        <v>136</v>
      </c>
      <c r="E185" s="25" t="s">
        <v>137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60"/>
    </row>
    <row r="186" spans="1:12" ht="132">
      <c r="A186" s="25" t="s">
        <v>63</v>
      </c>
      <c r="B186" s="60" t="s">
        <v>314</v>
      </c>
      <c r="C186" s="25" t="s">
        <v>316</v>
      </c>
      <c r="D186" s="25" t="s">
        <v>24</v>
      </c>
      <c r="E186" s="32">
        <v>43465</v>
      </c>
      <c r="F186" s="21" t="s">
        <v>24</v>
      </c>
      <c r="G186" s="21" t="s">
        <v>24</v>
      </c>
      <c r="H186" s="21" t="s">
        <v>24</v>
      </c>
      <c r="I186" s="21" t="s">
        <v>24</v>
      </c>
      <c r="J186" s="21" t="s">
        <v>24</v>
      </c>
      <c r="K186" s="21" t="s">
        <v>24</v>
      </c>
      <c r="L186" s="60"/>
    </row>
    <row r="187" spans="1:12">
      <c r="A187" s="60"/>
      <c r="B187" s="31" t="s">
        <v>10</v>
      </c>
      <c r="C187" s="25" t="s">
        <v>24</v>
      </c>
      <c r="D187" s="35" t="s">
        <v>24</v>
      </c>
      <c r="E187" s="32" t="s">
        <v>24</v>
      </c>
      <c r="F187" s="21">
        <f>SUM(F183,F179,F175,F171,F167,F163)</f>
        <v>41611547.039999999</v>
      </c>
      <c r="G187" s="21">
        <f t="shared" ref="G187:K187" si="22">SUM(G183,G179,G175,G171,G167,G163)</f>
        <v>29047326.039999999</v>
      </c>
      <c r="H187" s="21">
        <f t="shared" si="22"/>
        <v>239123602</v>
      </c>
      <c r="I187" s="21">
        <f t="shared" si="22"/>
        <v>162161378</v>
      </c>
      <c r="J187" s="21">
        <f t="shared" si="22"/>
        <v>0</v>
      </c>
      <c r="K187" s="21">
        <f t="shared" si="22"/>
        <v>0</v>
      </c>
      <c r="L187" s="60"/>
    </row>
    <row r="188" spans="1:12">
      <c r="A188" s="280" t="s">
        <v>317</v>
      </c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</row>
    <row r="189" spans="1:12" ht="96">
      <c r="A189" s="25" t="s">
        <v>52</v>
      </c>
      <c r="B189" s="96" t="s">
        <v>321</v>
      </c>
      <c r="C189" s="111" t="s">
        <v>271</v>
      </c>
      <c r="D189" s="97">
        <v>43101</v>
      </c>
      <c r="E189" s="97">
        <v>43465</v>
      </c>
      <c r="F189" s="21">
        <f>SUM(F190:F191)</f>
        <v>98383319.700000003</v>
      </c>
      <c r="G189" s="21">
        <f t="shared" ref="G189:K189" si="23">SUM(G190:G191)</f>
        <v>70395971.959999993</v>
      </c>
      <c r="H189" s="21">
        <f t="shared" si="23"/>
        <v>309080198</v>
      </c>
      <c r="I189" s="21">
        <f t="shared" si="23"/>
        <v>207885949.84999999</v>
      </c>
      <c r="J189" s="91">
        <f t="shared" si="23"/>
        <v>0</v>
      </c>
      <c r="K189" s="91">
        <f t="shared" si="23"/>
        <v>0</v>
      </c>
      <c r="L189" s="91"/>
    </row>
    <row r="190" spans="1:12" ht="96">
      <c r="A190" s="25" t="s">
        <v>319</v>
      </c>
      <c r="B190" s="96" t="s">
        <v>322</v>
      </c>
      <c r="C190" s="111" t="s">
        <v>326</v>
      </c>
      <c r="D190" s="97">
        <v>43101</v>
      </c>
      <c r="E190" s="97">
        <v>43465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/>
    </row>
    <row r="191" spans="1:12" ht="48">
      <c r="A191" s="25" t="s">
        <v>320</v>
      </c>
      <c r="B191" s="96" t="s">
        <v>323</v>
      </c>
      <c r="C191" s="111" t="s">
        <v>327</v>
      </c>
      <c r="D191" s="97">
        <v>43101</v>
      </c>
      <c r="E191" s="97">
        <v>43465</v>
      </c>
      <c r="F191" s="21">
        <v>98383319.700000003</v>
      </c>
      <c r="G191" s="21">
        <v>70395971.959999993</v>
      </c>
      <c r="H191" s="21">
        <v>309080198</v>
      </c>
      <c r="I191" s="21">
        <v>207885949.84999999</v>
      </c>
      <c r="J191" s="91">
        <v>0</v>
      </c>
      <c r="K191" s="91">
        <v>0</v>
      </c>
      <c r="L191" s="91"/>
    </row>
    <row r="192" spans="1:12" ht="111" customHeight="1">
      <c r="A192" s="25" t="s">
        <v>65</v>
      </c>
      <c r="B192" s="99" t="s">
        <v>324</v>
      </c>
      <c r="C192" s="100" t="s">
        <v>325</v>
      </c>
      <c r="D192" s="100" t="s">
        <v>24</v>
      </c>
      <c r="E192" s="101">
        <v>43465</v>
      </c>
      <c r="F192" s="100" t="s">
        <v>24</v>
      </c>
      <c r="G192" s="100" t="s">
        <v>24</v>
      </c>
      <c r="H192" s="100" t="s">
        <v>24</v>
      </c>
      <c r="I192" s="100" t="s">
        <v>24</v>
      </c>
      <c r="J192" s="100" t="s">
        <v>24</v>
      </c>
      <c r="K192" s="100" t="s">
        <v>24</v>
      </c>
      <c r="L192" s="98"/>
    </row>
    <row r="193" spans="1:60" ht="111" customHeight="1">
      <c r="A193" s="25" t="s">
        <v>328</v>
      </c>
      <c r="B193" s="96" t="s">
        <v>331</v>
      </c>
      <c r="C193" s="111" t="s">
        <v>325</v>
      </c>
      <c r="D193" s="97">
        <v>43101</v>
      </c>
      <c r="E193" s="97">
        <v>43465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98"/>
    </row>
    <row r="194" spans="1:60" ht="122.25" customHeight="1">
      <c r="A194" s="25" t="s">
        <v>329</v>
      </c>
      <c r="B194" s="96" t="s">
        <v>332</v>
      </c>
      <c r="C194" s="111" t="s">
        <v>325</v>
      </c>
      <c r="D194" s="97">
        <v>43101</v>
      </c>
      <c r="E194" s="97">
        <v>43465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102"/>
    </row>
    <row r="195" spans="1:60" ht="111.75" customHeight="1">
      <c r="A195" s="25" t="s">
        <v>330</v>
      </c>
      <c r="B195" s="96" t="s">
        <v>333</v>
      </c>
      <c r="C195" s="111" t="s">
        <v>325</v>
      </c>
      <c r="D195" s="97">
        <v>43101</v>
      </c>
      <c r="E195" s="97">
        <v>43465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103"/>
    </row>
    <row r="196" spans="1:60" ht="109.5" customHeight="1">
      <c r="A196" s="25" t="s">
        <v>73</v>
      </c>
      <c r="B196" s="99" t="s">
        <v>334</v>
      </c>
      <c r="C196" s="100" t="s">
        <v>325</v>
      </c>
      <c r="D196" s="104" t="s">
        <v>24</v>
      </c>
      <c r="E196" s="105">
        <v>43465</v>
      </c>
      <c r="F196" s="100" t="s">
        <v>24</v>
      </c>
      <c r="G196" s="100" t="s">
        <v>24</v>
      </c>
      <c r="H196" s="100" t="s">
        <v>24</v>
      </c>
      <c r="I196" s="100" t="s">
        <v>24</v>
      </c>
      <c r="J196" s="100" t="s">
        <v>24</v>
      </c>
      <c r="K196" s="100" t="s">
        <v>24</v>
      </c>
      <c r="L196" s="106"/>
    </row>
    <row r="197" spans="1:60" ht="111" customHeight="1">
      <c r="A197" s="25" t="s">
        <v>335</v>
      </c>
      <c r="B197" s="96" t="s">
        <v>338</v>
      </c>
      <c r="C197" s="111" t="s">
        <v>325</v>
      </c>
      <c r="D197" s="97">
        <v>43101</v>
      </c>
      <c r="E197" s="97">
        <v>43465</v>
      </c>
      <c r="F197" s="21">
        <f>F198+F199</f>
        <v>40223</v>
      </c>
      <c r="G197" s="21">
        <f t="shared" ref="G197:K197" si="24">G198+G199</f>
        <v>0</v>
      </c>
      <c r="H197" s="21">
        <f t="shared" si="24"/>
        <v>3981920</v>
      </c>
      <c r="I197" s="21">
        <f t="shared" si="24"/>
        <v>2669166.7799999998</v>
      </c>
      <c r="J197" s="21">
        <f t="shared" si="24"/>
        <v>0</v>
      </c>
      <c r="K197" s="21">
        <f t="shared" si="24"/>
        <v>0</v>
      </c>
      <c r="L197" s="98"/>
    </row>
    <row r="198" spans="1:60" ht="109.5" customHeight="1">
      <c r="A198" s="25" t="s">
        <v>336</v>
      </c>
      <c r="B198" s="96" t="s">
        <v>339</v>
      </c>
      <c r="C198" s="111" t="s">
        <v>325</v>
      </c>
      <c r="D198" s="97">
        <v>43101</v>
      </c>
      <c r="E198" s="97">
        <v>43465</v>
      </c>
      <c r="F198" s="266">
        <v>40223</v>
      </c>
      <c r="G198" s="266">
        <v>0</v>
      </c>
      <c r="H198" s="266">
        <v>3981920</v>
      </c>
      <c r="I198" s="266">
        <v>2669166.7799999998</v>
      </c>
      <c r="J198" s="21">
        <v>0</v>
      </c>
      <c r="K198" s="21">
        <v>0</v>
      </c>
      <c r="L198" s="98"/>
    </row>
    <row r="199" spans="1:60" ht="113.25" customHeight="1">
      <c r="A199" s="25" t="s">
        <v>337</v>
      </c>
      <c r="B199" s="96" t="s">
        <v>340</v>
      </c>
      <c r="C199" s="111" t="s">
        <v>325</v>
      </c>
      <c r="D199" s="97">
        <v>43101</v>
      </c>
      <c r="E199" s="97">
        <v>43465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102"/>
    </row>
    <row r="200" spans="1:60" ht="110.25" customHeight="1">
      <c r="A200" s="25" t="s">
        <v>83</v>
      </c>
      <c r="B200" s="99" t="s">
        <v>341</v>
      </c>
      <c r="C200" s="100" t="s">
        <v>325</v>
      </c>
      <c r="D200" s="104" t="s">
        <v>24</v>
      </c>
      <c r="E200" s="105">
        <v>43465</v>
      </c>
      <c r="F200" s="100" t="s">
        <v>24</v>
      </c>
      <c r="G200" s="100" t="s">
        <v>24</v>
      </c>
      <c r="H200" s="100" t="s">
        <v>24</v>
      </c>
      <c r="I200" s="100" t="s">
        <v>24</v>
      </c>
      <c r="J200" s="100" t="s">
        <v>24</v>
      </c>
      <c r="K200" s="100" t="s">
        <v>24</v>
      </c>
      <c r="L200" s="102"/>
    </row>
    <row r="201" spans="1:60" ht="110.25" customHeight="1">
      <c r="A201" s="25" t="s">
        <v>342</v>
      </c>
      <c r="B201" s="96" t="s">
        <v>345</v>
      </c>
      <c r="C201" s="111" t="s">
        <v>325</v>
      </c>
      <c r="D201" s="97">
        <v>43101</v>
      </c>
      <c r="E201" s="97">
        <v>43465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103"/>
    </row>
    <row r="202" spans="1:60" ht="114" customHeight="1">
      <c r="A202" s="25" t="s">
        <v>343</v>
      </c>
      <c r="B202" s="96" t="s">
        <v>346</v>
      </c>
      <c r="C202" s="111" t="s">
        <v>325</v>
      </c>
      <c r="D202" s="97">
        <v>43101</v>
      </c>
      <c r="E202" s="97">
        <v>43465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103"/>
    </row>
    <row r="203" spans="1:60" ht="113.25" customHeight="1">
      <c r="A203" s="25" t="s">
        <v>344</v>
      </c>
      <c r="B203" s="96" t="s">
        <v>347</v>
      </c>
      <c r="C203" s="111" t="s">
        <v>325</v>
      </c>
      <c r="D203" s="97">
        <v>43101</v>
      </c>
      <c r="E203" s="97">
        <v>43465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39"/>
    </row>
    <row r="204" spans="1:60" ht="108" customHeight="1">
      <c r="A204" s="25" t="s">
        <v>91</v>
      </c>
      <c r="B204" s="99" t="s">
        <v>348</v>
      </c>
      <c r="C204" s="100" t="s">
        <v>325</v>
      </c>
      <c r="D204" s="100" t="s">
        <v>24</v>
      </c>
      <c r="E204" s="105">
        <v>43465</v>
      </c>
      <c r="F204" s="100" t="s">
        <v>24</v>
      </c>
      <c r="G204" s="100" t="s">
        <v>24</v>
      </c>
      <c r="H204" s="100" t="s">
        <v>24</v>
      </c>
      <c r="I204" s="100" t="s">
        <v>24</v>
      </c>
      <c r="J204" s="100" t="s">
        <v>24</v>
      </c>
      <c r="K204" s="100" t="s">
        <v>24</v>
      </c>
      <c r="L204" s="94"/>
    </row>
    <row r="205" spans="1:60" ht="111.75" customHeight="1">
      <c r="A205" s="25" t="s">
        <v>146</v>
      </c>
      <c r="B205" s="96" t="s">
        <v>351</v>
      </c>
      <c r="C205" s="111" t="s">
        <v>325</v>
      </c>
      <c r="D205" s="97">
        <v>43101</v>
      </c>
      <c r="E205" s="97">
        <v>43465</v>
      </c>
      <c r="F205" s="266">
        <f>F206</f>
        <v>4773911</v>
      </c>
      <c r="G205" s="266">
        <f t="shared" ref="G205:K205" si="25">G206</f>
        <v>590000</v>
      </c>
      <c r="H205" s="266">
        <f t="shared" si="25"/>
        <v>890200</v>
      </c>
      <c r="I205" s="266">
        <f t="shared" si="25"/>
        <v>0</v>
      </c>
      <c r="J205" s="266">
        <f t="shared" si="25"/>
        <v>0</v>
      </c>
      <c r="K205" s="266">
        <f t="shared" si="25"/>
        <v>0</v>
      </c>
      <c r="L205" s="39"/>
    </row>
    <row r="206" spans="1:60" ht="117" customHeight="1">
      <c r="A206" s="25" t="s">
        <v>349</v>
      </c>
      <c r="B206" s="96" t="s">
        <v>352</v>
      </c>
      <c r="C206" s="111" t="s">
        <v>325</v>
      </c>
      <c r="D206" s="97">
        <v>43101</v>
      </c>
      <c r="E206" s="97">
        <v>43465</v>
      </c>
      <c r="F206" s="266">
        <v>4773911</v>
      </c>
      <c r="G206" s="266">
        <v>590000</v>
      </c>
      <c r="H206" s="266">
        <v>890200</v>
      </c>
      <c r="I206" s="21">
        <v>0</v>
      </c>
      <c r="J206" s="21">
        <v>0</v>
      </c>
      <c r="K206" s="21">
        <v>0</v>
      </c>
      <c r="L206" s="94"/>
    </row>
    <row r="207" spans="1:60" ht="117" customHeight="1">
      <c r="A207" s="25" t="s">
        <v>350</v>
      </c>
      <c r="B207" s="96" t="s">
        <v>353</v>
      </c>
      <c r="C207" s="111" t="s">
        <v>325</v>
      </c>
      <c r="D207" s="97">
        <v>43101</v>
      </c>
      <c r="E207" s="97">
        <v>43465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94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</row>
    <row r="208" spans="1:60" ht="122.25" customHeight="1">
      <c r="A208" s="25" t="s">
        <v>93</v>
      </c>
      <c r="B208" s="99" t="s">
        <v>354</v>
      </c>
      <c r="C208" s="100" t="s">
        <v>325</v>
      </c>
      <c r="D208" s="112" t="s">
        <v>24</v>
      </c>
      <c r="E208" s="105">
        <v>43465</v>
      </c>
      <c r="F208" s="100" t="s">
        <v>24</v>
      </c>
      <c r="G208" s="100" t="s">
        <v>24</v>
      </c>
      <c r="H208" s="100" t="s">
        <v>24</v>
      </c>
      <c r="I208" s="100" t="s">
        <v>24</v>
      </c>
      <c r="J208" s="100" t="s">
        <v>24</v>
      </c>
      <c r="K208" s="100" t="s">
        <v>24</v>
      </c>
      <c r="L208" s="113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</row>
    <row r="209" spans="1:61" ht="96">
      <c r="A209" s="25" t="s">
        <v>148</v>
      </c>
      <c r="B209" s="96" t="s">
        <v>357</v>
      </c>
      <c r="C209" s="111" t="s">
        <v>361</v>
      </c>
      <c r="D209" s="97">
        <v>43101</v>
      </c>
      <c r="E209" s="97">
        <v>43465</v>
      </c>
      <c r="F209" s="92">
        <f>SUM(F210:F211)</f>
        <v>309100</v>
      </c>
      <c r="G209" s="92">
        <f t="shared" ref="G209:K209" si="26">SUM(G210:G211)</f>
        <v>309100</v>
      </c>
      <c r="H209" s="92">
        <f t="shared" si="26"/>
        <v>0</v>
      </c>
      <c r="I209" s="92">
        <f t="shared" si="26"/>
        <v>0</v>
      </c>
      <c r="J209" s="92">
        <f t="shared" si="26"/>
        <v>0</v>
      </c>
      <c r="K209" s="92">
        <f t="shared" si="26"/>
        <v>0</v>
      </c>
      <c r="L209" s="95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</row>
    <row r="210" spans="1:61" ht="96">
      <c r="A210" s="25" t="s">
        <v>355</v>
      </c>
      <c r="B210" s="96" t="s">
        <v>358</v>
      </c>
      <c r="C210" s="111" t="s">
        <v>361</v>
      </c>
      <c r="D210" s="97">
        <v>43101</v>
      </c>
      <c r="E210" s="97">
        <v>43465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  <c r="L210" s="103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</row>
    <row r="211" spans="1:61" s="22" customFormat="1" ht="96">
      <c r="A211" s="25" t="s">
        <v>356</v>
      </c>
      <c r="B211" s="96" t="s">
        <v>359</v>
      </c>
      <c r="C211" s="111" t="s">
        <v>361</v>
      </c>
      <c r="D211" s="97">
        <v>43101</v>
      </c>
      <c r="E211" s="97">
        <v>43465</v>
      </c>
      <c r="F211" s="92">
        <v>309100</v>
      </c>
      <c r="G211" s="92">
        <v>309100</v>
      </c>
      <c r="H211" s="93">
        <v>0</v>
      </c>
      <c r="I211" s="93">
        <v>0</v>
      </c>
      <c r="J211" s="93">
        <v>0</v>
      </c>
      <c r="K211" s="93">
        <v>0</v>
      </c>
      <c r="L211" s="108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30"/>
    </row>
    <row r="212" spans="1:61" s="23" customFormat="1" ht="96">
      <c r="A212" s="25" t="s">
        <v>103</v>
      </c>
      <c r="B212" s="99" t="s">
        <v>360</v>
      </c>
      <c r="C212" s="100" t="s">
        <v>361</v>
      </c>
      <c r="D212" s="100" t="s">
        <v>24</v>
      </c>
      <c r="E212" s="105">
        <v>43465</v>
      </c>
      <c r="F212" s="100" t="s">
        <v>24</v>
      </c>
      <c r="G212" s="100" t="s">
        <v>24</v>
      </c>
      <c r="H212" s="100" t="s">
        <v>24</v>
      </c>
      <c r="I212" s="100" t="s">
        <v>24</v>
      </c>
      <c r="J212" s="100" t="s">
        <v>24</v>
      </c>
      <c r="K212" s="100" t="s">
        <v>24</v>
      </c>
      <c r="L212" s="108"/>
    </row>
    <row r="213" spans="1:61" s="23" customFormat="1" ht="108">
      <c r="A213" s="25" t="s">
        <v>362</v>
      </c>
      <c r="B213" s="96" t="s">
        <v>365</v>
      </c>
      <c r="C213" s="111" t="s">
        <v>318</v>
      </c>
      <c r="D213" s="97">
        <v>43101</v>
      </c>
      <c r="E213" s="107">
        <v>43465</v>
      </c>
      <c r="F213" s="92">
        <f>SUM(F214:F215)</f>
        <v>165200</v>
      </c>
      <c r="G213" s="92">
        <f t="shared" ref="G213:K213" si="27">SUM(G214:G215)</f>
        <v>92702</v>
      </c>
      <c r="H213" s="92">
        <f t="shared" si="27"/>
        <v>16353200</v>
      </c>
      <c r="I213" s="92">
        <f t="shared" si="27"/>
        <v>11800000</v>
      </c>
      <c r="J213" s="92">
        <f t="shared" si="27"/>
        <v>0</v>
      </c>
      <c r="K213" s="92">
        <f t="shared" si="27"/>
        <v>0</v>
      </c>
      <c r="L213" s="108"/>
    </row>
    <row r="214" spans="1:61" s="23" customFormat="1" ht="108">
      <c r="A214" s="25" t="s">
        <v>363</v>
      </c>
      <c r="B214" s="96" t="s">
        <v>366</v>
      </c>
      <c r="C214" s="111" t="s">
        <v>318</v>
      </c>
      <c r="D214" s="97">
        <v>43101</v>
      </c>
      <c r="E214" s="107">
        <v>43465</v>
      </c>
      <c r="F214" s="92">
        <v>0</v>
      </c>
      <c r="G214" s="92">
        <v>0</v>
      </c>
      <c r="H214" s="92">
        <v>0</v>
      </c>
      <c r="I214" s="92">
        <v>0</v>
      </c>
      <c r="J214" s="92">
        <v>0</v>
      </c>
      <c r="K214" s="92">
        <v>0</v>
      </c>
      <c r="L214" s="108"/>
    </row>
    <row r="215" spans="1:61" s="23" customFormat="1" ht="108">
      <c r="A215" s="25" t="s">
        <v>364</v>
      </c>
      <c r="B215" s="96" t="s">
        <v>367</v>
      </c>
      <c r="C215" s="111" t="s">
        <v>318</v>
      </c>
      <c r="D215" s="97">
        <v>43101</v>
      </c>
      <c r="E215" s="107">
        <v>43465</v>
      </c>
      <c r="F215" s="92">
        <v>165200</v>
      </c>
      <c r="G215" s="92">
        <v>92702</v>
      </c>
      <c r="H215" s="92">
        <v>16353200</v>
      </c>
      <c r="I215" s="92">
        <v>11800000</v>
      </c>
      <c r="J215" s="92">
        <v>0</v>
      </c>
      <c r="K215" s="92">
        <v>0</v>
      </c>
      <c r="L215" s="108"/>
    </row>
    <row r="216" spans="1:61" s="23" customFormat="1" ht="96">
      <c r="A216" s="25" t="s">
        <v>112</v>
      </c>
      <c r="B216" s="99" t="s">
        <v>368</v>
      </c>
      <c r="C216" s="100" t="s">
        <v>361</v>
      </c>
      <c r="D216" s="100" t="s">
        <v>24</v>
      </c>
      <c r="E216" s="105">
        <v>43465</v>
      </c>
      <c r="F216" s="100" t="s">
        <v>24</v>
      </c>
      <c r="G216" s="100" t="s">
        <v>24</v>
      </c>
      <c r="H216" s="100" t="s">
        <v>24</v>
      </c>
      <c r="I216" s="100" t="s">
        <v>24</v>
      </c>
      <c r="J216" s="100" t="s">
        <v>24</v>
      </c>
      <c r="K216" s="100" t="s">
        <v>24</v>
      </c>
      <c r="L216" s="108"/>
    </row>
    <row r="217" spans="1:61" ht="108">
      <c r="A217" s="25" t="s">
        <v>369</v>
      </c>
      <c r="B217" s="96" t="s">
        <v>372</v>
      </c>
      <c r="C217" s="111" t="s">
        <v>318</v>
      </c>
      <c r="D217" s="107">
        <v>43344</v>
      </c>
      <c r="E217" s="107">
        <v>43465</v>
      </c>
      <c r="F217" s="92">
        <f>SUM(F218:F220)</f>
        <v>1973600</v>
      </c>
      <c r="G217" s="92">
        <f t="shared" ref="G217:K217" si="28">SUM(G218:G220)</f>
        <v>0</v>
      </c>
      <c r="H217" s="92">
        <f t="shared" si="28"/>
        <v>0</v>
      </c>
      <c r="I217" s="92">
        <f t="shared" si="28"/>
        <v>0</v>
      </c>
      <c r="J217" s="92">
        <f t="shared" si="28"/>
        <v>0</v>
      </c>
      <c r="K217" s="92">
        <f t="shared" si="28"/>
        <v>0</v>
      </c>
      <c r="L217" s="39"/>
    </row>
    <row r="218" spans="1:61" ht="108">
      <c r="A218" s="25" t="s">
        <v>370</v>
      </c>
      <c r="B218" s="96" t="s">
        <v>373</v>
      </c>
      <c r="C218" s="111" t="s">
        <v>318</v>
      </c>
      <c r="D218" s="107">
        <v>43344</v>
      </c>
      <c r="E218" s="107">
        <v>43465</v>
      </c>
      <c r="F218" s="93">
        <v>0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4"/>
    </row>
    <row r="219" spans="1:61" ht="108">
      <c r="A219" s="267" t="s">
        <v>371</v>
      </c>
      <c r="B219" s="96" t="s">
        <v>721</v>
      </c>
      <c r="C219" s="111" t="s">
        <v>318</v>
      </c>
      <c r="D219" s="107">
        <v>43344</v>
      </c>
      <c r="E219" s="107">
        <v>43465</v>
      </c>
      <c r="F219" s="92">
        <v>238500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110"/>
    </row>
    <row r="220" spans="1:61" s="268" customFormat="1" ht="108">
      <c r="A220" s="267" t="s">
        <v>720</v>
      </c>
      <c r="B220" s="109" t="s">
        <v>374</v>
      </c>
      <c r="C220" s="111" t="s">
        <v>318</v>
      </c>
      <c r="D220" s="107">
        <v>43344</v>
      </c>
      <c r="E220" s="107">
        <v>43465</v>
      </c>
      <c r="F220" s="92">
        <v>1735100</v>
      </c>
      <c r="G220" s="93">
        <v>0</v>
      </c>
      <c r="H220" s="93">
        <v>0</v>
      </c>
      <c r="I220" s="93">
        <v>0</v>
      </c>
      <c r="J220" s="93">
        <v>0</v>
      </c>
      <c r="K220" s="93">
        <v>0</v>
      </c>
      <c r="L220" s="110"/>
    </row>
    <row r="221" spans="1:61" ht="108">
      <c r="A221" s="25" t="s">
        <v>120</v>
      </c>
      <c r="B221" s="115" t="s">
        <v>375</v>
      </c>
      <c r="C221" s="100" t="s">
        <v>318</v>
      </c>
      <c r="D221" s="104" t="s">
        <v>24</v>
      </c>
      <c r="E221" s="105">
        <v>43465</v>
      </c>
      <c r="F221" s="104" t="s">
        <v>24</v>
      </c>
      <c r="G221" s="104" t="s">
        <v>24</v>
      </c>
      <c r="H221" s="104" t="s">
        <v>24</v>
      </c>
      <c r="I221" s="104" t="s">
        <v>24</v>
      </c>
      <c r="J221" s="104" t="s">
        <v>24</v>
      </c>
      <c r="K221" s="104" t="s">
        <v>24</v>
      </c>
      <c r="L221" s="103"/>
    </row>
    <row r="222" spans="1:61">
      <c r="A222" s="25"/>
      <c r="B222" s="31" t="s">
        <v>11</v>
      </c>
      <c r="C222" s="25" t="s">
        <v>24</v>
      </c>
      <c r="D222" s="35" t="s">
        <v>24</v>
      </c>
      <c r="E222" s="32" t="s">
        <v>24</v>
      </c>
      <c r="F222" s="21">
        <f t="shared" ref="F222:K222" si="29">SUM(F217,F213,F209,F205,F201,F197,F193,F189)</f>
        <v>105645353.7</v>
      </c>
      <c r="G222" s="21">
        <f t="shared" si="29"/>
        <v>71387773.959999993</v>
      </c>
      <c r="H222" s="21">
        <f t="shared" si="29"/>
        <v>330305518</v>
      </c>
      <c r="I222" s="21">
        <f t="shared" si="29"/>
        <v>222355116.63</v>
      </c>
      <c r="J222" s="21">
        <f t="shared" si="29"/>
        <v>0</v>
      </c>
      <c r="K222" s="21">
        <f t="shared" si="29"/>
        <v>0</v>
      </c>
      <c r="L222" s="39"/>
    </row>
    <row r="223" spans="1:61">
      <c r="A223" s="290" t="s">
        <v>376</v>
      </c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</row>
    <row r="224" spans="1:61" ht="108">
      <c r="A224" s="25" t="s">
        <v>96</v>
      </c>
      <c r="B224" s="96" t="s">
        <v>377</v>
      </c>
      <c r="C224" s="111" t="s">
        <v>318</v>
      </c>
      <c r="D224" s="97">
        <v>43101</v>
      </c>
      <c r="E224" s="107">
        <v>43465</v>
      </c>
      <c r="F224" s="92">
        <f>SUM(F225:F226)</f>
        <v>130000</v>
      </c>
      <c r="G224" s="92">
        <f t="shared" ref="G224:K224" si="30">SUM(G225:G226)</f>
        <v>98922.21</v>
      </c>
      <c r="H224" s="92">
        <f t="shared" si="30"/>
        <v>0</v>
      </c>
      <c r="I224" s="92">
        <f t="shared" si="30"/>
        <v>0</v>
      </c>
      <c r="J224" s="92">
        <f t="shared" si="30"/>
        <v>0</v>
      </c>
      <c r="K224" s="92">
        <f t="shared" si="30"/>
        <v>0</v>
      </c>
      <c r="L224" s="39"/>
    </row>
    <row r="225" spans="1:16383" ht="108">
      <c r="A225" s="25" t="s">
        <v>381</v>
      </c>
      <c r="B225" s="96" t="s">
        <v>380</v>
      </c>
      <c r="C225" s="111" t="s">
        <v>318</v>
      </c>
      <c r="D225" s="97">
        <v>43101</v>
      </c>
      <c r="E225" s="107">
        <v>43465</v>
      </c>
      <c r="F225" s="92">
        <v>0</v>
      </c>
      <c r="G225" s="92">
        <v>0</v>
      </c>
      <c r="H225" s="93">
        <v>0</v>
      </c>
      <c r="I225" s="93">
        <v>0</v>
      </c>
      <c r="J225" s="93">
        <v>0</v>
      </c>
      <c r="K225" s="93">
        <v>0</v>
      </c>
      <c r="L225" s="94"/>
    </row>
    <row r="226" spans="1:16383" ht="108">
      <c r="A226" s="25" t="s">
        <v>382</v>
      </c>
      <c r="B226" s="96" t="s">
        <v>378</v>
      </c>
      <c r="C226" s="111" t="s">
        <v>318</v>
      </c>
      <c r="D226" s="97">
        <v>43101</v>
      </c>
      <c r="E226" s="107">
        <v>43465</v>
      </c>
      <c r="F226" s="92">
        <v>130000</v>
      </c>
      <c r="G226" s="92">
        <v>98922.21</v>
      </c>
      <c r="H226" s="93">
        <v>0</v>
      </c>
      <c r="I226" s="93">
        <v>0</v>
      </c>
      <c r="J226" s="93">
        <v>0</v>
      </c>
      <c r="K226" s="93">
        <v>0</v>
      </c>
      <c r="L226" s="39"/>
    </row>
    <row r="227" spans="1:16383" ht="108">
      <c r="A227" s="25" t="s">
        <v>128</v>
      </c>
      <c r="B227" s="99" t="s">
        <v>379</v>
      </c>
      <c r="C227" s="100" t="s">
        <v>318</v>
      </c>
      <c r="D227" s="104" t="s">
        <v>24</v>
      </c>
      <c r="E227" s="105">
        <v>43465</v>
      </c>
      <c r="F227" s="104" t="s">
        <v>24</v>
      </c>
      <c r="G227" s="104" t="s">
        <v>24</v>
      </c>
      <c r="H227" s="104" t="s">
        <v>24</v>
      </c>
      <c r="I227" s="104" t="s">
        <v>24</v>
      </c>
      <c r="J227" s="104" t="s">
        <v>24</v>
      </c>
      <c r="K227" s="104" t="s">
        <v>24</v>
      </c>
      <c r="L227" s="94"/>
    </row>
    <row r="228" spans="1:16383" ht="108">
      <c r="A228" s="25" t="s">
        <v>383</v>
      </c>
      <c r="B228" s="96" t="s">
        <v>386</v>
      </c>
      <c r="C228" s="111" t="s">
        <v>318</v>
      </c>
      <c r="D228" s="97">
        <v>43101</v>
      </c>
      <c r="E228" s="107">
        <v>43465</v>
      </c>
      <c r="F228" s="92">
        <f>SUM(F229:F230)</f>
        <v>26189</v>
      </c>
      <c r="G228" s="92">
        <f t="shared" ref="G228:K228" si="31">SUM(G229:G230)</f>
        <v>26189</v>
      </c>
      <c r="H228" s="92">
        <f t="shared" si="31"/>
        <v>235700</v>
      </c>
      <c r="I228" s="92">
        <f t="shared" si="31"/>
        <v>235700</v>
      </c>
      <c r="J228" s="92">
        <f t="shared" si="31"/>
        <v>0</v>
      </c>
      <c r="K228" s="92">
        <f t="shared" si="31"/>
        <v>0</v>
      </c>
      <c r="L228" s="39"/>
    </row>
    <row r="229" spans="1:16383" ht="108">
      <c r="A229" s="25" t="s">
        <v>384</v>
      </c>
      <c r="B229" s="96" t="s">
        <v>387</v>
      </c>
      <c r="C229" s="111" t="s">
        <v>318</v>
      </c>
      <c r="D229" s="97">
        <v>43101</v>
      </c>
      <c r="E229" s="107">
        <v>43465</v>
      </c>
      <c r="F229" s="92">
        <v>0</v>
      </c>
      <c r="G229" s="92">
        <v>0</v>
      </c>
      <c r="H229" s="92">
        <v>0</v>
      </c>
      <c r="I229" s="93">
        <v>0</v>
      </c>
      <c r="J229" s="93">
        <v>0</v>
      </c>
      <c r="K229" s="93">
        <v>0</v>
      </c>
      <c r="L229" s="94"/>
    </row>
    <row r="230" spans="1:16383" ht="108">
      <c r="A230" s="25" t="s">
        <v>385</v>
      </c>
      <c r="B230" s="96" t="s">
        <v>388</v>
      </c>
      <c r="C230" s="111" t="s">
        <v>318</v>
      </c>
      <c r="D230" s="97">
        <v>43101</v>
      </c>
      <c r="E230" s="107">
        <v>43465</v>
      </c>
      <c r="F230" s="92">
        <v>26189</v>
      </c>
      <c r="G230" s="92">
        <v>26189</v>
      </c>
      <c r="H230" s="92">
        <v>235700</v>
      </c>
      <c r="I230" s="92">
        <v>235700</v>
      </c>
      <c r="J230" s="93">
        <v>0</v>
      </c>
      <c r="K230" s="93">
        <v>0</v>
      </c>
      <c r="L230" s="102"/>
      <c r="N230" s="77"/>
      <c r="O230" s="77"/>
    </row>
    <row r="231" spans="1:16383" ht="108">
      <c r="A231" s="25" t="s">
        <v>240</v>
      </c>
      <c r="B231" s="99" t="s">
        <v>389</v>
      </c>
      <c r="C231" s="100" t="s">
        <v>318</v>
      </c>
      <c r="D231" s="104" t="s">
        <v>24</v>
      </c>
      <c r="E231" s="105">
        <v>43465</v>
      </c>
      <c r="F231" s="120" t="s">
        <v>24</v>
      </c>
      <c r="G231" s="120" t="s">
        <v>24</v>
      </c>
      <c r="H231" s="120" t="s">
        <v>24</v>
      </c>
      <c r="I231" s="104" t="s">
        <v>24</v>
      </c>
      <c r="J231" s="104" t="s">
        <v>24</v>
      </c>
      <c r="K231" s="104" t="s">
        <v>24</v>
      </c>
      <c r="L231" s="102"/>
    </row>
    <row r="232" spans="1:16383" s="14" customFormat="1" ht="108">
      <c r="A232" s="25" t="s">
        <v>390</v>
      </c>
      <c r="B232" s="96" t="s">
        <v>394</v>
      </c>
      <c r="C232" s="111" t="s">
        <v>318</v>
      </c>
      <c r="D232" s="97">
        <v>43101</v>
      </c>
      <c r="E232" s="107">
        <v>43465</v>
      </c>
      <c r="F232" s="92">
        <f>SUM(F233:F234)</f>
        <v>136000</v>
      </c>
      <c r="G232" s="92">
        <f t="shared" ref="G232:K232" si="32">SUM(G233:G234)</f>
        <v>89880</v>
      </c>
      <c r="H232" s="92">
        <f t="shared" si="32"/>
        <v>0</v>
      </c>
      <c r="I232" s="92">
        <f t="shared" si="32"/>
        <v>0</v>
      </c>
      <c r="J232" s="92">
        <f t="shared" si="32"/>
        <v>0</v>
      </c>
      <c r="K232" s="92">
        <f t="shared" si="32"/>
        <v>0</v>
      </c>
      <c r="L232" s="103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88"/>
      <c r="AA232" s="288"/>
      <c r="AB232" s="288"/>
      <c r="AC232" s="288"/>
      <c r="AD232" s="288"/>
      <c r="AE232" s="288"/>
      <c r="AF232" s="288"/>
      <c r="AG232" s="288"/>
      <c r="AH232" s="288"/>
      <c r="AI232" s="288"/>
      <c r="AJ232" s="288"/>
      <c r="AK232" s="288"/>
      <c r="AL232" s="289"/>
      <c r="AM232" s="287"/>
      <c r="AN232" s="288"/>
      <c r="AO232" s="288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9"/>
      <c r="AZ232" s="287"/>
      <c r="BA232" s="288"/>
      <c r="BB232" s="288"/>
      <c r="BC232" s="288"/>
      <c r="BD232" s="288"/>
      <c r="BE232" s="288"/>
      <c r="BF232" s="288"/>
      <c r="BG232" s="288"/>
      <c r="BH232" s="288"/>
      <c r="BI232" s="288"/>
      <c r="BJ232" s="288"/>
      <c r="BK232" s="288"/>
      <c r="BL232" s="289"/>
      <c r="BM232" s="287"/>
      <c r="BN232" s="288"/>
      <c r="BO232" s="288"/>
      <c r="BP232" s="288"/>
      <c r="BQ232" s="288"/>
      <c r="BR232" s="288"/>
      <c r="BS232" s="288"/>
      <c r="BT232" s="288"/>
      <c r="BU232" s="288"/>
      <c r="BV232" s="288"/>
      <c r="BW232" s="288"/>
      <c r="BX232" s="288"/>
      <c r="BY232" s="289"/>
      <c r="BZ232" s="287"/>
      <c r="CA232" s="288"/>
      <c r="CB232" s="288"/>
      <c r="CC232" s="288"/>
      <c r="CD232" s="288"/>
      <c r="CE232" s="288"/>
      <c r="CF232" s="288"/>
      <c r="CG232" s="288"/>
      <c r="CH232" s="288"/>
      <c r="CI232" s="288"/>
      <c r="CJ232" s="288"/>
      <c r="CK232" s="288"/>
      <c r="CL232" s="289"/>
      <c r="CM232" s="287"/>
      <c r="CN232" s="288"/>
      <c r="CO232" s="288"/>
      <c r="CP232" s="288"/>
      <c r="CQ232" s="288"/>
      <c r="CR232" s="288"/>
      <c r="CS232" s="288"/>
      <c r="CT232" s="288"/>
      <c r="CU232" s="288"/>
      <c r="CV232" s="288"/>
      <c r="CW232" s="288"/>
      <c r="CX232" s="288"/>
      <c r="CY232" s="289"/>
      <c r="CZ232" s="287"/>
      <c r="DA232" s="288"/>
      <c r="DB232" s="288"/>
      <c r="DC232" s="288"/>
      <c r="DD232" s="288"/>
      <c r="DE232" s="288"/>
      <c r="DF232" s="288"/>
      <c r="DG232" s="288"/>
      <c r="DH232" s="288"/>
      <c r="DI232" s="288"/>
      <c r="DJ232" s="288"/>
      <c r="DK232" s="288"/>
      <c r="DL232" s="289"/>
      <c r="DM232" s="287"/>
      <c r="DN232" s="288"/>
      <c r="DO232" s="288"/>
      <c r="DP232" s="288"/>
      <c r="DQ232" s="288"/>
      <c r="DR232" s="288"/>
      <c r="DS232" s="288"/>
      <c r="DT232" s="288"/>
      <c r="DU232" s="288"/>
      <c r="DV232" s="288"/>
      <c r="DW232" s="288"/>
      <c r="DX232" s="288"/>
      <c r="DY232" s="289"/>
      <c r="DZ232" s="287"/>
      <c r="EA232" s="288"/>
      <c r="EB232" s="288"/>
      <c r="EC232" s="288"/>
      <c r="ED232" s="288"/>
      <c r="EE232" s="288"/>
      <c r="EF232" s="288"/>
      <c r="EG232" s="288"/>
      <c r="EH232" s="288"/>
      <c r="EI232" s="288"/>
      <c r="EJ232" s="288"/>
      <c r="EK232" s="288"/>
      <c r="EL232" s="289"/>
      <c r="EM232" s="287"/>
      <c r="EN232" s="288"/>
      <c r="EO232" s="288"/>
      <c r="EP232" s="288"/>
      <c r="EQ232" s="288"/>
      <c r="ER232" s="288"/>
      <c r="ES232" s="288"/>
      <c r="ET232" s="288"/>
      <c r="EU232" s="288"/>
      <c r="EV232" s="288"/>
      <c r="EW232" s="288"/>
      <c r="EX232" s="288"/>
      <c r="EY232" s="289"/>
      <c r="EZ232" s="287"/>
      <c r="FA232" s="288"/>
      <c r="FB232" s="288"/>
      <c r="FC232" s="288"/>
      <c r="FD232" s="288"/>
      <c r="FE232" s="288"/>
      <c r="FF232" s="288"/>
      <c r="FG232" s="288"/>
      <c r="FH232" s="288"/>
      <c r="FI232" s="288"/>
      <c r="FJ232" s="288"/>
      <c r="FK232" s="288"/>
      <c r="FL232" s="289"/>
      <c r="FM232" s="287"/>
      <c r="FN232" s="288"/>
      <c r="FO232" s="288"/>
      <c r="FP232" s="288"/>
      <c r="FQ232" s="288"/>
      <c r="FR232" s="288"/>
      <c r="FS232" s="288"/>
      <c r="FT232" s="288"/>
      <c r="FU232" s="288"/>
      <c r="FV232" s="288"/>
      <c r="FW232" s="288"/>
      <c r="FX232" s="288"/>
      <c r="FY232" s="289"/>
      <c r="FZ232" s="287"/>
      <c r="GA232" s="288"/>
      <c r="GB232" s="288"/>
      <c r="GC232" s="288"/>
      <c r="GD232" s="288"/>
      <c r="GE232" s="288"/>
      <c r="GF232" s="288"/>
      <c r="GG232" s="288"/>
      <c r="GH232" s="288"/>
      <c r="GI232" s="288"/>
      <c r="GJ232" s="288"/>
      <c r="GK232" s="288"/>
      <c r="GL232" s="289"/>
      <c r="GM232" s="287"/>
      <c r="GN232" s="288"/>
      <c r="GO232" s="288"/>
      <c r="GP232" s="288"/>
      <c r="GQ232" s="288"/>
      <c r="GR232" s="288"/>
      <c r="GS232" s="288"/>
      <c r="GT232" s="288"/>
      <c r="GU232" s="288"/>
      <c r="GV232" s="288"/>
      <c r="GW232" s="288"/>
      <c r="GX232" s="288"/>
      <c r="GY232" s="289"/>
      <c r="GZ232" s="287"/>
      <c r="HA232" s="288"/>
      <c r="HB232" s="288"/>
      <c r="HC232" s="288"/>
      <c r="HD232" s="288"/>
      <c r="HE232" s="288"/>
      <c r="HF232" s="288"/>
      <c r="HG232" s="288"/>
      <c r="HH232" s="288"/>
      <c r="HI232" s="288"/>
      <c r="HJ232" s="288"/>
      <c r="HK232" s="288"/>
      <c r="HL232" s="289"/>
      <c r="HM232" s="287"/>
      <c r="HN232" s="288"/>
      <c r="HO232" s="288"/>
      <c r="HP232" s="288"/>
      <c r="HQ232" s="288"/>
      <c r="HR232" s="288"/>
      <c r="HS232" s="288"/>
      <c r="HT232" s="288"/>
      <c r="HU232" s="288"/>
      <c r="HV232" s="288"/>
      <c r="HW232" s="288"/>
      <c r="HX232" s="288"/>
      <c r="HY232" s="289"/>
      <c r="HZ232" s="287"/>
      <c r="IA232" s="288"/>
      <c r="IB232" s="288"/>
      <c r="IC232" s="288"/>
      <c r="ID232" s="288"/>
      <c r="IE232" s="288"/>
      <c r="IF232" s="288"/>
      <c r="IG232" s="288"/>
      <c r="IH232" s="288"/>
      <c r="II232" s="288"/>
      <c r="IJ232" s="288"/>
      <c r="IK232" s="288"/>
      <c r="IL232" s="289"/>
      <c r="IM232" s="287"/>
      <c r="IN232" s="288"/>
      <c r="IO232" s="288"/>
      <c r="IP232" s="288"/>
      <c r="IQ232" s="288"/>
      <c r="IR232" s="288"/>
      <c r="IS232" s="288"/>
      <c r="IT232" s="288"/>
      <c r="IU232" s="288"/>
      <c r="IV232" s="288"/>
      <c r="IW232" s="288"/>
      <c r="IX232" s="288"/>
      <c r="IY232" s="289"/>
      <c r="IZ232" s="287"/>
      <c r="JA232" s="288"/>
      <c r="JB232" s="288"/>
      <c r="JC232" s="288"/>
      <c r="JD232" s="288"/>
      <c r="JE232" s="288"/>
      <c r="JF232" s="288"/>
      <c r="JG232" s="288"/>
      <c r="JH232" s="288"/>
      <c r="JI232" s="288"/>
      <c r="JJ232" s="288"/>
      <c r="JK232" s="288"/>
      <c r="JL232" s="289"/>
      <c r="JM232" s="287"/>
      <c r="JN232" s="288"/>
      <c r="JO232" s="288"/>
      <c r="JP232" s="288"/>
      <c r="JQ232" s="288"/>
      <c r="JR232" s="288"/>
      <c r="JS232" s="288"/>
      <c r="JT232" s="288"/>
      <c r="JU232" s="288"/>
      <c r="JV232" s="288"/>
      <c r="JW232" s="288"/>
      <c r="JX232" s="288"/>
      <c r="JY232" s="289"/>
      <c r="JZ232" s="287"/>
      <c r="KA232" s="288"/>
      <c r="KB232" s="288"/>
      <c r="KC232" s="288"/>
      <c r="KD232" s="288"/>
      <c r="KE232" s="288"/>
      <c r="KF232" s="288"/>
      <c r="KG232" s="288"/>
      <c r="KH232" s="288"/>
      <c r="KI232" s="288"/>
      <c r="KJ232" s="288"/>
      <c r="KK232" s="288"/>
      <c r="KL232" s="289"/>
      <c r="KM232" s="287"/>
      <c r="KN232" s="288"/>
      <c r="KO232" s="288"/>
      <c r="KP232" s="288"/>
      <c r="KQ232" s="288"/>
      <c r="KR232" s="288"/>
      <c r="KS232" s="288"/>
      <c r="KT232" s="288"/>
      <c r="KU232" s="288"/>
      <c r="KV232" s="288"/>
      <c r="KW232" s="288"/>
      <c r="KX232" s="288"/>
      <c r="KY232" s="289"/>
      <c r="KZ232" s="287"/>
      <c r="LA232" s="288"/>
      <c r="LB232" s="288"/>
      <c r="LC232" s="288"/>
      <c r="LD232" s="288"/>
      <c r="LE232" s="288"/>
      <c r="LF232" s="288"/>
      <c r="LG232" s="288"/>
      <c r="LH232" s="288"/>
      <c r="LI232" s="288"/>
      <c r="LJ232" s="288"/>
      <c r="LK232" s="288"/>
      <c r="LL232" s="289"/>
      <c r="LM232" s="287"/>
      <c r="LN232" s="288"/>
      <c r="LO232" s="288"/>
      <c r="LP232" s="288"/>
      <c r="LQ232" s="288"/>
      <c r="LR232" s="288"/>
      <c r="LS232" s="288"/>
      <c r="LT232" s="288"/>
      <c r="LU232" s="288"/>
      <c r="LV232" s="288"/>
      <c r="LW232" s="288"/>
      <c r="LX232" s="288"/>
      <c r="LY232" s="289"/>
      <c r="LZ232" s="287"/>
      <c r="MA232" s="288"/>
      <c r="MB232" s="288"/>
      <c r="MC232" s="288"/>
      <c r="MD232" s="288"/>
      <c r="ME232" s="288"/>
      <c r="MF232" s="288"/>
      <c r="MG232" s="288"/>
      <c r="MH232" s="288"/>
      <c r="MI232" s="288"/>
      <c r="MJ232" s="288"/>
      <c r="MK232" s="288"/>
      <c r="ML232" s="289"/>
      <c r="MM232" s="287"/>
      <c r="MN232" s="288"/>
      <c r="MO232" s="288"/>
      <c r="MP232" s="288"/>
      <c r="MQ232" s="288"/>
      <c r="MR232" s="288"/>
      <c r="MS232" s="288"/>
      <c r="MT232" s="288"/>
      <c r="MU232" s="288"/>
      <c r="MV232" s="288"/>
      <c r="MW232" s="288"/>
      <c r="MX232" s="288"/>
      <c r="MY232" s="289"/>
      <c r="MZ232" s="287"/>
      <c r="NA232" s="288"/>
      <c r="NB232" s="288"/>
      <c r="NC232" s="288"/>
      <c r="ND232" s="288"/>
      <c r="NE232" s="288"/>
      <c r="NF232" s="288"/>
      <c r="NG232" s="288"/>
      <c r="NH232" s="288"/>
      <c r="NI232" s="288"/>
      <c r="NJ232" s="288"/>
      <c r="NK232" s="288"/>
      <c r="NL232" s="289"/>
      <c r="NM232" s="287"/>
      <c r="NN232" s="288"/>
      <c r="NO232" s="288"/>
      <c r="NP232" s="288"/>
      <c r="NQ232" s="288"/>
      <c r="NR232" s="288"/>
      <c r="NS232" s="288"/>
      <c r="NT232" s="288"/>
      <c r="NU232" s="288"/>
      <c r="NV232" s="288"/>
      <c r="NW232" s="288"/>
      <c r="NX232" s="288"/>
      <c r="NY232" s="289"/>
      <c r="NZ232" s="287"/>
      <c r="OA232" s="288"/>
      <c r="OB232" s="288"/>
      <c r="OC232" s="288"/>
      <c r="OD232" s="288"/>
      <c r="OE232" s="288"/>
      <c r="OF232" s="288"/>
      <c r="OG232" s="288"/>
      <c r="OH232" s="288"/>
      <c r="OI232" s="288"/>
      <c r="OJ232" s="288"/>
      <c r="OK232" s="288"/>
      <c r="OL232" s="289"/>
      <c r="OM232" s="287"/>
      <c r="ON232" s="288"/>
      <c r="OO232" s="288"/>
      <c r="OP232" s="288"/>
      <c r="OQ232" s="288"/>
      <c r="OR232" s="288"/>
      <c r="OS232" s="288"/>
      <c r="OT232" s="288"/>
      <c r="OU232" s="288"/>
      <c r="OV232" s="288"/>
      <c r="OW232" s="288"/>
      <c r="OX232" s="288"/>
      <c r="OY232" s="289"/>
      <c r="OZ232" s="287"/>
      <c r="PA232" s="288"/>
      <c r="PB232" s="288"/>
      <c r="PC232" s="288"/>
      <c r="PD232" s="288"/>
      <c r="PE232" s="288"/>
      <c r="PF232" s="288"/>
      <c r="PG232" s="288"/>
      <c r="PH232" s="288"/>
      <c r="PI232" s="288"/>
      <c r="PJ232" s="288"/>
      <c r="PK232" s="288"/>
      <c r="PL232" s="289"/>
      <c r="PM232" s="287"/>
      <c r="PN232" s="288"/>
      <c r="PO232" s="288"/>
      <c r="PP232" s="288"/>
      <c r="PQ232" s="288"/>
      <c r="PR232" s="288"/>
      <c r="PS232" s="288"/>
      <c r="PT232" s="288"/>
      <c r="PU232" s="288"/>
      <c r="PV232" s="288"/>
      <c r="PW232" s="288"/>
      <c r="PX232" s="288"/>
      <c r="PY232" s="289"/>
      <c r="PZ232" s="287"/>
      <c r="QA232" s="288"/>
      <c r="QB232" s="288"/>
      <c r="QC232" s="288"/>
      <c r="QD232" s="288"/>
      <c r="QE232" s="288"/>
      <c r="QF232" s="288"/>
      <c r="QG232" s="288"/>
      <c r="QH232" s="288"/>
      <c r="QI232" s="288"/>
      <c r="QJ232" s="288"/>
      <c r="QK232" s="288"/>
      <c r="QL232" s="289"/>
      <c r="QM232" s="287"/>
      <c r="QN232" s="288"/>
      <c r="QO232" s="288"/>
      <c r="QP232" s="288"/>
      <c r="QQ232" s="288"/>
      <c r="QR232" s="288"/>
      <c r="QS232" s="288"/>
      <c r="QT232" s="288"/>
      <c r="QU232" s="288"/>
      <c r="QV232" s="288"/>
      <c r="QW232" s="288"/>
      <c r="QX232" s="288"/>
      <c r="QY232" s="289"/>
      <c r="QZ232" s="287"/>
      <c r="RA232" s="288"/>
      <c r="RB232" s="288"/>
      <c r="RC232" s="288"/>
      <c r="RD232" s="288"/>
      <c r="RE232" s="288"/>
      <c r="RF232" s="288"/>
      <c r="RG232" s="288"/>
      <c r="RH232" s="288"/>
      <c r="RI232" s="288"/>
      <c r="RJ232" s="288"/>
      <c r="RK232" s="288"/>
      <c r="RL232" s="289"/>
      <c r="RM232" s="287"/>
      <c r="RN232" s="288"/>
      <c r="RO232" s="288"/>
      <c r="RP232" s="288"/>
      <c r="RQ232" s="288"/>
      <c r="RR232" s="288"/>
      <c r="RS232" s="288"/>
      <c r="RT232" s="288"/>
      <c r="RU232" s="288"/>
      <c r="RV232" s="288"/>
      <c r="RW232" s="288"/>
      <c r="RX232" s="288"/>
      <c r="RY232" s="289"/>
      <c r="RZ232" s="287"/>
      <c r="SA232" s="288"/>
      <c r="SB232" s="288"/>
      <c r="SC232" s="288"/>
      <c r="SD232" s="288"/>
      <c r="SE232" s="288"/>
      <c r="SF232" s="288"/>
      <c r="SG232" s="288"/>
      <c r="SH232" s="288"/>
      <c r="SI232" s="288"/>
      <c r="SJ232" s="288"/>
      <c r="SK232" s="288"/>
      <c r="SL232" s="289"/>
      <c r="SM232" s="287"/>
      <c r="SN232" s="288"/>
      <c r="SO232" s="288"/>
      <c r="SP232" s="288"/>
      <c r="SQ232" s="288"/>
      <c r="SR232" s="288"/>
      <c r="SS232" s="288"/>
      <c r="ST232" s="288"/>
      <c r="SU232" s="288"/>
      <c r="SV232" s="288"/>
      <c r="SW232" s="288"/>
      <c r="SX232" s="288"/>
      <c r="SY232" s="289"/>
      <c r="SZ232" s="287"/>
      <c r="TA232" s="288"/>
      <c r="TB232" s="288"/>
      <c r="TC232" s="288"/>
      <c r="TD232" s="288"/>
      <c r="TE232" s="288"/>
      <c r="TF232" s="288"/>
      <c r="TG232" s="288"/>
      <c r="TH232" s="288"/>
      <c r="TI232" s="288"/>
      <c r="TJ232" s="288"/>
      <c r="TK232" s="288"/>
      <c r="TL232" s="289"/>
      <c r="TM232" s="287"/>
      <c r="TN232" s="288"/>
      <c r="TO232" s="288"/>
      <c r="TP232" s="288"/>
      <c r="TQ232" s="288"/>
      <c r="TR232" s="288"/>
      <c r="TS232" s="288"/>
      <c r="TT232" s="288"/>
      <c r="TU232" s="288"/>
      <c r="TV232" s="288"/>
      <c r="TW232" s="288"/>
      <c r="TX232" s="288"/>
      <c r="TY232" s="289"/>
      <c r="TZ232" s="287"/>
      <c r="UA232" s="288"/>
      <c r="UB232" s="288"/>
      <c r="UC232" s="288"/>
      <c r="UD232" s="288"/>
      <c r="UE232" s="288"/>
      <c r="UF232" s="288"/>
      <c r="UG232" s="288"/>
      <c r="UH232" s="288"/>
      <c r="UI232" s="288"/>
      <c r="UJ232" s="288"/>
      <c r="UK232" s="288"/>
      <c r="UL232" s="289"/>
      <c r="UM232" s="287"/>
      <c r="UN232" s="288"/>
      <c r="UO232" s="288"/>
      <c r="UP232" s="288"/>
      <c r="UQ232" s="288"/>
      <c r="UR232" s="288"/>
      <c r="US232" s="288"/>
      <c r="UT232" s="288"/>
      <c r="UU232" s="288"/>
      <c r="UV232" s="288"/>
      <c r="UW232" s="288"/>
      <c r="UX232" s="288"/>
      <c r="UY232" s="289"/>
      <c r="UZ232" s="287"/>
      <c r="VA232" s="288"/>
      <c r="VB232" s="288"/>
      <c r="VC232" s="288"/>
      <c r="VD232" s="288"/>
      <c r="VE232" s="288"/>
      <c r="VF232" s="288"/>
      <c r="VG232" s="288"/>
      <c r="VH232" s="288"/>
      <c r="VI232" s="288"/>
      <c r="VJ232" s="288"/>
      <c r="VK232" s="288"/>
      <c r="VL232" s="289"/>
      <c r="VM232" s="287"/>
      <c r="VN232" s="288"/>
      <c r="VO232" s="288"/>
      <c r="VP232" s="288"/>
      <c r="VQ232" s="288"/>
      <c r="VR232" s="288"/>
      <c r="VS232" s="288"/>
      <c r="VT232" s="288"/>
      <c r="VU232" s="288"/>
      <c r="VV232" s="288"/>
      <c r="VW232" s="288"/>
      <c r="VX232" s="288"/>
      <c r="VY232" s="289"/>
      <c r="VZ232" s="287"/>
      <c r="WA232" s="288"/>
      <c r="WB232" s="288"/>
      <c r="WC232" s="288"/>
      <c r="WD232" s="288"/>
      <c r="WE232" s="288"/>
      <c r="WF232" s="288"/>
      <c r="WG232" s="288"/>
      <c r="WH232" s="288"/>
      <c r="WI232" s="288"/>
      <c r="WJ232" s="288"/>
      <c r="WK232" s="288"/>
      <c r="WL232" s="289"/>
      <c r="WM232" s="287"/>
      <c r="WN232" s="288"/>
      <c r="WO232" s="288"/>
      <c r="WP232" s="288"/>
      <c r="WQ232" s="288"/>
      <c r="WR232" s="288"/>
      <c r="WS232" s="288"/>
      <c r="WT232" s="288"/>
      <c r="WU232" s="288"/>
      <c r="WV232" s="288"/>
      <c r="WW232" s="288"/>
      <c r="WX232" s="288"/>
      <c r="WY232" s="289"/>
      <c r="WZ232" s="287"/>
      <c r="XA232" s="288"/>
      <c r="XB232" s="288"/>
      <c r="XC232" s="288"/>
      <c r="XD232" s="288"/>
      <c r="XE232" s="288"/>
      <c r="XF232" s="288"/>
      <c r="XG232" s="288"/>
      <c r="XH232" s="288"/>
      <c r="XI232" s="288"/>
      <c r="XJ232" s="288"/>
      <c r="XK232" s="288"/>
      <c r="XL232" s="289"/>
      <c r="XM232" s="287"/>
      <c r="XN232" s="288"/>
      <c r="XO232" s="288"/>
      <c r="XP232" s="288"/>
      <c r="XQ232" s="288"/>
      <c r="XR232" s="288"/>
      <c r="XS232" s="288"/>
      <c r="XT232" s="288"/>
      <c r="XU232" s="288"/>
      <c r="XV232" s="288"/>
      <c r="XW232" s="288"/>
      <c r="XX232" s="288"/>
      <c r="XY232" s="289"/>
      <c r="XZ232" s="287"/>
      <c r="YA232" s="288"/>
      <c r="YB232" s="288"/>
      <c r="YC232" s="288"/>
      <c r="YD232" s="288"/>
      <c r="YE232" s="288"/>
      <c r="YF232" s="288"/>
      <c r="YG232" s="288"/>
      <c r="YH232" s="288"/>
      <c r="YI232" s="288"/>
      <c r="YJ232" s="288"/>
      <c r="YK232" s="288"/>
      <c r="YL232" s="289"/>
      <c r="YM232" s="287"/>
      <c r="YN232" s="288"/>
      <c r="YO232" s="288"/>
      <c r="YP232" s="288"/>
      <c r="YQ232" s="288"/>
      <c r="YR232" s="288"/>
      <c r="YS232" s="288"/>
      <c r="YT232" s="288"/>
      <c r="YU232" s="288"/>
      <c r="YV232" s="288"/>
      <c r="YW232" s="288"/>
      <c r="YX232" s="288"/>
      <c r="YY232" s="289"/>
      <c r="YZ232" s="287"/>
      <c r="ZA232" s="288"/>
      <c r="ZB232" s="288"/>
      <c r="ZC232" s="288"/>
      <c r="ZD232" s="288"/>
      <c r="ZE232" s="288"/>
      <c r="ZF232" s="288"/>
      <c r="ZG232" s="288"/>
      <c r="ZH232" s="288"/>
      <c r="ZI232" s="288"/>
      <c r="ZJ232" s="288"/>
      <c r="ZK232" s="288"/>
      <c r="ZL232" s="289"/>
      <c r="ZM232" s="287"/>
      <c r="ZN232" s="288"/>
      <c r="ZO232" s="288"/>
      <c r="ZP232" s="288"/>
      <c r="ZQ232" s="288"/>
      <c r="ZR232" s="288"/>
      <c r="ZS232" s="288"/>
      <c r="ZT232" s="288"/>
      <c r="ZU232" s="288"/>
      <c r="ZV232" s="288"/>
      <c r="ZW232" s="288"/>
      <c r="ZX232" s="288"/>
      <c r="ZY232" s="289"/>
      <c r="ZZ232" s="287"/>
      <c r="AAA232" s="288"/>
      <c r="AAB232" s="288"/>
      <c r="AAC232" s="288"/>
      <c r="AAD232" s="288"/>
      <c r="AAE232" s="288"/>
      <c r="AAF232" s="288"/>
      <c r="AAG232" s="288"/>
      <c r="AAH232" s="288"/>
      <c r="AAI232" s="288"/>
      <c r="AAJ232" s="288"/>
      <c r="AAK232" s="288"/>
      <c r="AAL232" s="289"/>
      <c r="AAM232" s="287"/>
      <c r="AAN232" s="288"/>
      <c r="AAO232" s="288"/>
      <c r="AAP232" s="288"/>
      <c r="AAQ232" s="288"/>
      <c r="AAR232" s="288"/>
      <c r="AAS232" s="288"/>
      <c r="AAT232" s="288"/>
      <c r="AAU232" s="288"/>
      <c r="AAV232" s="288"/>
      <c r="AAW232" s="288"/>
      <c r="AAX232" s="288"/>
      <c r="AAY232" s="289"/>
      <c r="AAZ232" s="287"/>
      <c r="ABA232" s="288"/>
      <c r="ABB232" s="288"/>
      <c r="ABC232" s="288"/>
      <c r="ABD232" s="288"/>
      <c r="ABE232" s="288"/>
      <c r="ABF232" s="288"/>
      <c r="ABG232" s="288"/>
      <c r="ABH232" s="288"/>
      <c r="ABI232" s="288"/>
      <c r="ABJ232" s="288"/>
      <c r="ABK232" s="288"/>
      <c r="ABL232" s="289"/>
      <c r="ABM232" s="287"/>
      <c r="ABN232" s="288"/>
      <c r="ABO232" s="288"/>
      <c r="ABP232" s="288"/>
      <c r="ABQ232" s="288"/>
      <c r="ABR232" s="288"/>
      <c r="ABS232" s="288"/>
      <c r="ABT232" s="288"/>
      <c r="ABU232" s="288"/>
      <c r="ABV232" s="288"/>
      <c r="ABW232" s="288"/>
      <c r="ABX232" s="288"/>
      <c r="ABY232" s="289"/>
      <c r="ABZ232" s="287"/>
      <c r="ACA232" s="288"/>
      <c r="ACB232" s="288"/>
      <c r="ACC232" s="288"/>
      <c r="ACD232" s="288"/>
      <c r="ACE232" s="288"/>
      <c r="ACF232" s="288"/>
      <c r="ACG232" s="288"/>
      <c r="ACH232" s="288"/>
      <c r="ACI232" s="288"/>
      <c r="ACJ232" s="288"/>
      <c r="ACK232" s="288"/>
      <c r="ACL232" s="289"/>
      <c r="ACM232" s="287"/>
      <c r="ACN232" s="288"/>
      <c r="ACO232" s="288"/>
      <c r="ACP232" s="288"/>
      <c r="ACQ232" s="288"/>
      <c r="ACR232" s="288"/>
      <c r="ACS232" s="288"/>
      <c r="ACT232" s="288"/>
      <c r="ACU232" s="288"/>
      <c r="ACV232" s="288"/>
      <c r="ACW232" s="288"/>
      <c r="ACX232" s="288"/>
      <c r="ACY232" s="289"/>
      <c r="ACZ232" s="287"/>
      <c r="ADA232" s="288"/>
      <c r="ADB232" s="288"/>
      <c r="ADC232" s="288"/>
      <c r="ADD232" s="288"/>
      <c r="ADE232" s="288"/>
      <c r="ADF232" s="288"/>
      <c r="ADG232" s="288"/>
      <c r="ADH232" s="288"/>
      <c r="ADI232" s="288"/>
      <c r="ADJ232" s="288"/>
      <c r="ADK232" s="288"/>
      <c r="ADL232" s="289"/>
      <c r="ADM232" s="287"/>
      <c r="ADN232" s="288"/>
      <c r="ADO232" s="288"/>
      <c r="ADP232" s="288"/>
      <c r="ADQ232" s="288"/>
      <c r="ADR232" s="288"/>
      <c r="ADS232" s="288"/>
      <c r="ADT232" s="288"/>
      <c r="ADU232" s="288"/>
      <c r="ADV232" s="288"/>
      <c r="ADW232" s="288"/>
      <c r="ADX232" s="288"/>
      <c r="ADY232" s="289"/>
      <c r="ADZ232" s="287"/>
      <c r="AEA232" s="288"/>
      <c r="AEB232" s="288"/>
      <c r="AEC232" s="288"/>
      <c r="AED232" s="288"/>
      <c r="AEE232" s="288"/>
      <c r="AEF232" s="288"/>
      <c r="AEG232" s="288"/>
      <c r="AEH232" s="288"/>
      <c r="AEI232" s="288"/>
      <c r="AEJ232" s="288"/>
      <c r="AEK232" s="288"/>
      <c r="AEL232" s="289"/>
      <c r="AEM232" s="287"/>
      <c r="AEN232" s="288"/>
      <c r="AEO232" s="288"/>
      <c r="AEP232" s="288"/>
      <c r="AEQ232" s="288"/>
      <c r="AER232" s="288"/>
      <c r="AES232" s="288"/>
      <c r="AET232" s="288"/>
      <c r="AEU232" s="288"/>
      <c r="AEV232" s="288"/>
      <c r="AEW232" s="288"/>
      <c r="AEX232" s="288"/>
      <c r="AEY232" s="289"/>
      <c r="AEZ232" s="287"/>
      <c r="AFA232" s="288"/>
      <c r="AFB232" s="288"/>
      <c r="AFC232" s="288"/>
      <c r="AFD232" s="288"/>
      <c r="AFE232" s="288"/>
      <c r="AFF232" s="288"/>
      <c r="AFG232" s="288"/>
      <c r="AFH232" s="288"/>
      <c r="AFI232" s="288"/>
      <c r="AFJ232" s="288"/>
      <c r="AFK232" s="288"/>
      <c r="AFL232" s="289"/>
      <c r="AFM232" s="287"/>
      <c r="AFN232" s="288"/>
      <c r="AFO232" s="288"/>
      <c r="AFP232" s="288"/>
      <c r="AFQ232" s="288"/>
      <c r="AFR232" s="288"/>
      <c r="AFS232" s="288"/>
      <c r="AFT232" s="288"/>
      <c r="AFU232" s="288"/>
      <c r="AFV232" s="288"/>
      <c r="AFW232" s="288"/>
      <c r="AFX232" s="288"/>
      <c r="AFY232" s="289"/>
      <c r="AFZ232" s="287"/>
      <c r="AGA232" s="288"/>
      <c r="AGB232" s="288"/>
      <c r="AGC232" s="288"/>
      <c r="AGD232" s="288"/>
      <c r="AGE232" s="288"/>
      <c r="AGF232" s="288"/>
      <c r="AGG232" s="288"/>
      <c r="AGH232" s="288"/>
      <c r="AGI232" s="288"/>
      <c r="AGJ232" s="288"/>
      <c r="AGK232" s="288"/>
      <c r="AGL232" s="289"/>
      <c r="AGM232" s="287"/>
      <c r="AGN232" s="288"/>
      <c r="AGO232" s="288"/>
      <c r="AGP232" s="288"/>
      <c r="AGQ232" s="288"/>
      <c r="AGR232" s="288"/>
      <c r="AGS232" s="288"/>
      <c r="AGT232" s="288"/>
      <c r="AGU232" s="288"/>
      <c r="AGV232" s="288"/>
      <c r="AGW232" s="288"/>
      <c r="AGX232" s="288"/>
      <c r="AGY232" s="289"/>
      <c r="AGZ232" s="287"/>
      <c r="AHA232" s="288"/>
      <c r="AHB232" s="288"/>
      <c r="AHC232" s="288"/>
      <c r="AHD232" s="288"/>
      <c r="AHE232" s="288"/>
      <c r="AHF232" s="288"/>
      <c r="AHG232" s="288"/>
      <c r="AHH232" s="288"/>
      <c r="AHI232" s="288"/>
      <c r="AHJ232" s="288"/>
      <c r="AHK232" s="288"/>
      <c r="AHL232" s="289"/>
      <c r="AHM232" s="287"/>
      <c r="AHN232" s="288"/>
      <c r="AHO232" s="288"/>
      <c r="AHP232" s="288"/>
      <c r="AHQ232" s="288"/>
      <c r="AHR232" s="288"/>
      <c r="AHS232" s="288"/>
      <c r="AHT232" s="288"/>
      <c r="AHU232" s="288"/>
      <c r="AHV232" s="288"/>
      <c r="AHW232" s="288"/>
      <c r="AHX232" s="288"/>
      <c r="AHY232" s="289"/>
      <c r="AHZ232" s="287"/>
      <c r="AIA232" s="288"/>
      <c r="AIB232" s="288"/>
      <c r="AIC232" s="288"/>
      <c r="AID232" s="288"/>
      <c r="AIE232" s="288"/>
      <c r="AIF232" s="288"/>
      <c r="AIG232" s="288"/>
      <c r="AIH232" s="288"/>
      <c r="AII232" s="288"/>
      <c r="AIJ232" s="288"/>
      <c r="AIK232" s="288"/>
      <c r="AIL232" s="289"/>
      <c r="AIM232" s="287"/>
      <c r="AIN232" s="288"/>
      <c r="AIO232" s="288"/>
      <c r="AIP232" s="288"/>
      <c r="AIQ232" s="288"/>
      <c r="AIR232" s="288"/>
      <c r="AIS232" s="288"/>
      <c r="AIT232" s="288"/>
      <c r="AIU232" s="288"/>
      <c r="AIV232" s="288"/>
      <c r="AIW232" s="288"/>
      <c r="AIX232" s="288"/>
      <c r="AIY232" s="289"/>
      <c r="AIZ232" s="287"/>
      <c r="AJA232" s="288"/>
      <c r="AJB232" s="288"/>
      <c r="AJC232" s="288"/>
      <c r="AJD232" s="288"/>
      <c r="AJE232" s="288"/>
      <c r="AJF232" s="288"/>
      <c r="AJG232" s="288"/>
      <c r="AJH232" s="288"/>
      <c r="AJI232" s="288"/>
      <c r="AJJ232" s="288"/>
      <c r="AJK232" s="288"/>
      <c r="AJL232" s="289"/>
      <c r="AJM232" s="287"/>
      <c r="AJN232" s="288"/>
      <c r="AJO232" s="288"/>
      <c r="AJP232" s="288"/>
      <c r="AJQ232" s="288"/>
      <c r="AJR232" s="288"/>
      <c r="AJS232" s="288"/>
      <c r="AJT232" s="288"/>
      <c r="AJU232" s="288"/>
      <c r="AJV232" s="288"/>
      <c r="AJW232" s="288"/>
      <c r="AJX232" s="288"/>
      <c r="AJY232" s="289"/>
      <c r="AJZ232" s="287"/>
      <c r="AKA232" s="288"/>
      <c r="AKB232" s="288"/>
      <c r="AKC232" s="288"/>
      <c r="AKD232" s="288"/>
      <c r="AKE232" s="288"/>
      <c r="AKF232" s="288"/>
      <c r="AKG232" s="288"/>
      <c r="AKH232" s="288"/>
      <c r="AKI232" s="288"/>
      <c r="AKJ232" s="288"/>
      <c r="AKK232" s="288"/>
      <c r="AKL232" s="289"/>
      <c r="AKM232" s="287"/>
      <c r="AKN232" s="288"/>
      <c r="AKO232" s="288"/>
      <c r="AKP232" s="288"/>
      <c r="AKQ232" s="288"/>
      <c r="AKR232" s="288"/>
      <c r="AKS232" s="288"/>
      <c r="AKT232" s="288"/>
      <c r="AKU232" s="288"/>
      <c r="AKV232" s="288"/>
      <c r="AKW232" s="288"/>
      <c r="AKX232" s="288"/>
      <c r="AKY232" s="289"/>
      <c r="AKZ232" s="287"/>
      <c r="ALA232" s="288"/>
      <c r="ALB232" s="288"/>
      <c r="ALC232" s="288"/>
      <c r="ALD232" s="288"/>
      <c r="ALE232" s="288"/>
      <c r="ALF232" s="288"/>
      <c r="ALG232" s="288"/>
      <c r="ALH232" s="288"/>
      <c r="ALI232" s="288"/>
      <c r="ALJ232" s="288"/>
      <c r="ALK232" s="288"/>
      <c r="ALL232" s="289"/>
      <c r="ALM232" s="287"/>
      <c r="ALN232" s="288"/>
      <c r="ALO232" s="288"/>
      <c r="ALP232" s="288"/>
      <c r="ALQ232" s="288"/>
      <c r="ALR232" s="288"/>
      <c r="ALS232" s="288"/>
      <c r="ALT232" s="288"/>
      <c r="ALU232" s="288"/>
      <c r="ALV232" s="288"/>
      <c r="ALW232" s="288"/>
      <c r="ALX232" s="288"/>
      <c r="ALY232" s="289"/>
      <c r="ALZ232" s="287"/>
      <c r="AMA232" s="288"/>
      <c r="AMB232" s="288"/>
      <c r="AMC232" s="288"/>
      <c r="AMD232" s="288"/>
      <c r="AME232" s="288"/>
      <c r="AMF232" s="288"/>
      <c r="AMG232" s="288"/>
      <c r="AMH232" s="288"/>
      <c r="AMI232" s="288"/>
      <c r="AMJ232" s="288"/>
      <c r="AMK232" s="288"/>
      <c r="AML232" s="289"/>
      <c r="AMM232" s="287"/>
      <c r="AMN232" s="288"/>
      <c r="AMO232" s="288"/>
      <c r="AMP232" s="288"/>
      <c r="AMQ232" s="288"/>
      <c r="AMR232" s="288"/>
      <c r="AMS232" s="288"/>
      <c r="AMT232" s="288"/>
      <c r="AMU232" s="288"/>
      <c r="AMV232" s="288"/>
      <c r="AMW232" s="288"/>
      <c r="AMX232" s="288"/>
      <c r="AMY232" s="289"/>
      <c r="AMZ232" s="287"/>
      <c r="ANA232" s="288"/>
      <c r="ANB232" s="288"/>
      <c r="ANC232" s="288"/>
      <c r="AND232" s="288"/>
      <c r="ANE232" s="288"/>
      <c r="ANF232" s="288"/>
      <c r="ANG232" s="288"/>
      <c r="ANH232" s="288"/>
      <c r="ANI232" s="288"/>
      <c r="ANJ232" s="288"/>
      <c r="ANK232" s="288"/>
      <c r="ANL232" s="289"/>
      <c r="ANM232" s="287"/>
      <c r="ANN232" s="288"/>
      <c r="ANO232" s="288"/>
      <c r="ANP232" s="288"/>
      <c r="ANQ232" s="288"/>
      <c r="ANR232" s="288"/>
      <c r="ANS232" s="288"/>
      <c r="ANT232" s="288"/>
      <c r="ANU232" s="288"/>
      <c r="ANV232" s="288"/>
      <c r="ANW232" s="288"/>
      <c r="ANX232" s="288"/>
      <c r="ANY232" s="289"/>
      <c r="ANZ232" s="287"/>
      <c r="AOA232" s="288"/>
      <c r="AOB232" s="288"/>
      <c r="AOC232" s="288"/>
      <c r="AOD232" s="288"/>
      <c r="AOE232" s="288"/>
      <c r="AOF232" s="288"/>
      <c r="AOG232" s="288"/>
      <c r="AOH232" s="288"/>
      <c r="AOI232" s="288"/>
      <c r="AOJ232" s="288"/>
      <c r="AOK232" s="288"/>
      <c r="AOL232" s="289"/>
      <c r="AOM232" s="287"/>
      <c r="AON232" s="288"/>
      <c r="AOO232" s="288"/>
      <c r="AOP232" s="288"/>
      <c r="AOQ232" s="288"/>
      <c r="AOR232" s="288"/>
      <c r="AOS232" s="288"/>
      <c r="AOT232" s="288"/>
      <c r="AOU232" s="288"/>
      <c r="AOV232" s="288"/>
      <c r="AOW232" s="288"/>
      <c r="AOX232" s="288"/>
      <c r="AOY232" s="289"/>
      <c r="AOZ232" s="287"/>
      <c r="APA232" s="288"/>
      <c r="APB232" s="288"/>
      <c r="APC232" s="288"/>
      <c r="APD232" s="288"/>
      <c r="APE232" s="288"/>
      <c r="APF232" s="288"/>
      <c r="APG232" s="288"/>
      <c r="APH232" s="288"/>
      <c r="API232" s="288"/>
      <c r="APJ232" s="288"/>
      <c r="APK232" s="288"/>
      <c r="APL232" s="289"/>
      <c r="APM232" s="287"/>
      <c r="APN232" s="288"/>
      <c r="APO232" s="288"/>
      <c r="APP232" s="288"/>
      <c r="APQ232" s="288"/>
      <c r="APR232" s="288"/>
      <c r="APS232" s="288"/>
      <c r="APT232" s="288"/>
      <c r="APU232" s="288"/>
      <c r="APV232" s="288"/>
      <c r="APW232" s="288"/>
      <c r="APX232" s="288"/>
      <c r="APY232" s="289"/>
      <c r="APZ232" s="287"/>
      <c r="AQA232" s="288"/>
      <c r="AQB232" s="288"/>
      <c r="AQC232" s="288"/>
      <c r="AQD232" s="288"/>
      <c r="AQE232" s="288"/>
      <c r="AQF232" s="288"/>
      <c r="AQG232" s="288"/>
      <c r="AQH232" s="288"/>
      <c r="AQI232" s="288"/>
      <c r="AQJ232" s="288"/>
      <c r="AQK232" s="288"/>
      <c r="AQL232" s="289"/>
      <c r="AQM232" s="287"/>
      <c r="AQN232" s="288"/>
      <c r="AQO232" s="288"/>
      <c r="AQP232" s="288"/>
      <c r="AQQ232" s="288"/>
      <c r="AQR232" s="288"/>
      <c r="AQS232" s="288"/>
      <c r="AQT232" s="288"/>
      <c r="AQU232" s="288"/>
      <c r="AQV232" s="288"/>
      <c r="AQW232" s="288"/>
      <c r="AQX232" s="288"/>
      <c r="AQY232" s="289"/>
      <c r="AQZ232" s="287"/>
      <c r="ARA232" s="288"/>
      <c r="ARB232" s="288"/>
      <c r="ARC232" s="288"/>
      <c r="ARD232" s="288"/>
      <c r="ARE232" s="288"/>
      <c r="ARF232" s="288"/>
      <c r="ARG232" s="288"/>
      <c r="ARH232" s="288"/>
      <c r="ARI232" s="288"/>
      <c r="ARJ232" s="288"/>
      <c r="ARK232" s="288"/>
      <c r="ARL232" s="289"/>
      <c r="ARM232" s="287"/>
      <c r="ARN232" s="288"/>
      <c r="ARO232" s="288"/>
      <c r="ARP232" s="288"/>
      <c r="ARQ232" s="288"/>
      <c r="ARR232" s="288"/>
      <c r="ARS232" s="288"/>
      <c r="ART232" s="288"/>
      <c r="ARU232" s="288"/>
      <c r="ARV232" s="288"/>
      <c r="ARW232" s="288"/>
      <c r="ARX232" s="288"/>
      <c r="ARY232" s="289"/>
      <c r="ARZ232" s="287"/>
      <c r="ASA232" s="288"/>
      <c r="ASB232" s="288"/>
      <c r="ASC232" s="288"/>
      <c r="ASD232" s="288"/>
      <c r="ASE232" s="288"/>
      <c r="ASF232" s="288"/>
      <c r="ASG232" s="288"/>
      <c r="ASH232" s="288"/>
      <c r="ASI232" s="288"/>
      <c r="ASJ232" s="288"/>
      <c r="ASK232" s="288"/>
      <c r="ASL232" s="289"/>
      <c r="ASM232" s="287"/>
      <c r="ASN232" s="288"/>
      <c r="ASO232" s="288"/>
      <c r="ASP232" s="288"/>
      <c r="ASQ232" s="288"/>
      <c r="ASR232" s="288"/>
      <c r="ASS232" s="288"/>
      <c r="AST232" s="288"/>
      <c r="ASU232" s="288"/>
      <c r="ASV232" s="288"/>
      <c r="ASW232" s="288"/>
      <c r="ASX232" s="288"/>
      <c r="ASY232" s="289"/>
      <c r="ASZ232" s="287"/>
      <c r="ATA232" s="288"/>
      <c r="ATB232" s="288"/>
      <c r="ATC232" s="288"/>
      <c r="ATD232" s="288"/>
      <c r="ATE232" s="288"/>
      <c r="ATF232" s="288"/>
      <c r="ATG232" s="288"/>
      <c r="ATH232" s="288"/>
      <c r="ATI232" s="288"/>
      <c r="ATJ232" s="288"/>
      <c r="ATK232" s="288"/>
      <c r="ATL232" s="289"/>
      <c r="ATM232" s="287"/>
      <c r="ATN232" s="288"/>
      <c r="ATO232" s="288"/>
      <c r="ATP232" s="288"/>
      <c r="ATQ232" s="288"/>
      <c r="ATR232" s="288"/>
      <c r="ATS232" s="288"/>
      <c r="ATT232" s="288"/>
      <c r="ATU232" s="288"/>
      <c r="ATV232" s="288"/>
      <c r="ATW232" s="288"/>
      <c r="ATX232" s="288"/>
      <c r="ATY232" s="289"/>
      <c r="ATZ232" s="287"/>
      <c r="AUA232" s="288"/>
      <c r="AUB232" s="288"/>
      <c r="AUC232" s="288"/>
      <c r="AUD232" s="288"/>
      <c r="AUE232" s="288"/>
      <c r="AUF232" s="288"/>
      <c r="AUG232" s="288"/>
      <c r="AUH232" s="288"/>
      <c r="AUI232" s="288"/>
      <c r="AUJ232" s="288"/>
      <c r="AUK232" s="288"/>
      <c r="AUL232" s="289"/>
      <c r="AUM232" s="287"/>
      <c r="AUN232" s="288"/>
      <c r="AUO232" s="288"/>
      <c r="AUP232" s="288"/>
      <c r="AUQ232" s="288"/>
      <c r="AUR232" s="288"/>
      <c r="AUS232" s="288"/>
      <c r="AUT232" s="288"/>
      <c r="AUU232" s="288"/>
      <c r="AUV232" s="288"/>
      <c r="AUW232" s="288"/>
      <c r="AUX232" s="288"/>
      <c r="AUY232" s="289"/>
      <c r="AUZ232" s="287"/>
      <c r="AVA232" s="288"/>
      <c r="AVB232" s="288"/>
      <c r="AVC232" s="288"/>
      <c r="AVD232" s="288"/>
      <c r="AVE232" s="288"/>
      <c r="AVF232" s="288"/>
      <c r="AVG232" s="288"/>
      <c r="AVH232" s="288"/>
      <c r="AVI232" s="288"/>
      <c r="AVJ232" s="288"/>
      <c r="AVK232" s="288"/>
      <c r="AVL232" s="289"/>
      <c r="AVM232" s="287"/>
      <c r="AVN232" s="288"/>
      <c r="AVO232" s="288"/>
      <c r="AVP232" s="288"/>
      <c r="AVQ232" s="288"/>
      <c r="AVR232" s="288"/>
      <c r="AVS232" s="288"/>
      <c r="AVT232" s="288"/>
      <c r="AVU232" s="288"/>
      <c r="AVV232" s="288"/>
      <c r="AVW232" s="288"/>
      <c r="AVX232" s="288"/>
      <c r="AVY232" s="289"/>
      <c r="AVZ232" s="287"/>
      <c r="AWA232" s="288"/>
      <c r="AWB232" s="288"/>
      <c r="AWC232" s="288"/>
      <c r="AWD232" s="288"/>
      <c r="AWE232" s="288"/>
      <c r="AWF232" s="288"/>
      <c r="AWG232" s="288"/>
      <c r="AWH232" s="288"/>
      <c r="AWI232" s="288"/>
      <c r="AWJ232" s="288"/>
      <c r="AWK232" s="288"/>
      <c r="AWL232" s="289"/>
      <c r="AWM232" s="287"/>
      <c r="AWN232" s="288"/>
      <c r="AWO232" s="288"/>
      <c r="AWP232" s="288"/>
      <c r="AWQ232" s="288"/>
      <c r="AWR232" s="288"/>
      <c r="AWS232" s="288"/>
      <c r="AWT232" s="288"/>
      <c r="AWU232" s="288"/>
      <c r="AWV232" s="288"/>
      <c r="AWW232" s="288"/>
      <c r="AWX232" s="288"/>
      <c r="AWY232" s="289"/>
      <c r="AWZ232" s="287"/>
      <c r="AXA232" s="288"/>
      <c r="AXB232" s="288"/>
      <c r="AXC232" s="288"/>
      <c r="AXD232" s="288"/>
      <c r="AXE232" s="288"/>
      <c r="AXF232" s="288"/>
      <c r="AXG232" s="288"/>
      <c r="AXH232" s="288"/>
      <c r="AXI232" s="288"/>
      <c r="AXJ232" s="288"/>
      <c r="AXK232" s="288"/>
      <c r="AXL232" s="289"/>
      <c r="AXM232" s="287"/>
      <c r="AXN232" s="288"/>
      <c r="AXO232" s="288"/>
      <c r="AXP232" s="288"/>
      <c r="AXQ232" s="288"/>
      <c r="AXR232" s="288"/>
      <c r="AXS232" s="288"/>
      <c r="AXT232" s="288"/>
      <c r="AXU232" s="288"/>
      <c r="AXV232" s="288"/>
      <c r="AXW232" s="288"/>
      <c r="AXX232" s="288"/>
      <c r="AXY232" s="289"/>
      <c r="AXZ232" s="287"/>
      <c r="AYA232" s="288"/>
      <c r="AYB232" s="288"/>
      <c r="AYC232" s="288"/>
      <c r="AYD232" s="288"/>
      <c r="AYE232" s="288"/>
      <c r="AYF232" s="288"/>
      <c r="AYG232" s="288"/>
      <c r="AYH232" s="288"/>
      <c r="AYI232" s="288"/>
      <c r="AYJ232" s="288"/>
      <c r="AYK232" s="288"/>
      <c r="AYL232" s="289"/>
      <c r="AYM232" s="287"/>
      <c r="AYN232" s="288"/>
      <c r="AYO232" s="288"/>
      <c r="AYP232" s="288"/>
      <c r="AYQ232" s="288"/>
      <c r="AYR232" s="288"/>
      <c r="AYS232" s="288"/>
      <c r="AYT232" s="288"/>
      <c r="AYU232" s="288"/>
      <c r="AYV232" s="288"/>
      <c r="AYW232" s="288"/>
      <c r="AYX232" s="288"/>
      <c r="AYY232" s="289"/>
      <c r="AYZ232" s="287"/>
      <c r="AZA232" s="288"/>
      <c r="AZB232" s="288"/>
      <c r="AZC232" s="288"/>
      <c r="AZD232" s="288"/>
      <c r="AZE232" s="288"/>
      <c r="AZF232" s="288"/>
      <c r="AZG232" s="288"/>
      <c r="AZH232" s="288"/>
      <c r="AZI232" s="288"/>
      <c r="AZJ232" s="288"/>
      <c r="AZK232" s="288"/>
      <c r="AZL232" s="289"/>
      <c r="AZM232" s="287"/>
      <c r="AZN232" s="288"/>
      <c r="AZO232" s="288"/>
      <c r="AZP232" s="288"/>
      <c r="AZQ232" s="288"/>
      <c r="AZR232" s="288"/>
      <c r="AZS232" s="288"/>
      <c r="AZT232" s="288"/>
      <c r="AZU232" s="288"/>
      <c r="AZV232" s="288"/>
      <c r="AZW232" s="288"/>
      <c r="AZX232" s="288"/>
      <c r="AZY232" s="289"/>
      <c r="AZZ232" s="287"/>
      <c r="BAA232" s="288"/>
      <c r="BAB232" s="288"/>
      <c r="BAC232" s="288"/>
      <c r="BAD232" s="288"/>
      <c r="BAE232" s="288"/>
      <c r="BAF232" s="288"/>
      <c r="BAG232" s="288"/>
      <c r="BAH232" s="288"/>
      <c r="BAI232" s="288"/>
      <c r="BAJ232" s="288"/>
      <c r="BAK232" s="288"/>
      <c r="BAL232" s="289"/>
      <c r="BAM232" s="287"/>
      <c r="BAN232" s="288"/>
      <c r="BAO232" s="288"/>
      <c r="BAP232" s="288"/>
      <c r="BAQ232" s="288"/>
      <c r="BAR232" s="288"/>
      <c r="BAS232" s="288"/>
      <c r="BAT232" s="288"/>
      <c r="BAU232" s="288"/>
      <c r="BAV232" s="288"/>
      <c r="BAW232" s="288"/>
      <c r="BAX232" s="288"/>
      <c r="BAY232" s="289"/>
      <c r="BAZ232" s="287"/>
      <c r="BBA232" s="288"/>
      <c r="BBB232" s="288"/>
      <c r="BBC232" s="288"/>
      <c r="BBD232" s="288"/>
      <c r="BBE232" s="288"/>
      <c r="BBF232" s="288"/>
      <c r="BBG232" s="288"/>
      <c r="BBH232" s="288"/>
      <c r="BBI232" s="288"/>
      <c r="BBJ232" s="288"/>
      <c r="BBK232" s="288"/>
      <c r="BBL232" s="289"/>
      <c r="BBM232" s="287"/>
      <c r="BBN232" s="288"/>
      <c r="BBO232" s="288"/>
      <c r="BBP232" s="288"/>
      <c r="BBQ232" s="288"/>
      <c r="BBR232" s="288"/>
      <c r="BBS232" s="288"/>
      <c r="BBT232" s="288"/>
      <c r="BBU232" s="288"/>
      <c r="BBV232" s="288"/>
      <c r="BBW232" s="288"/>
      <c r="BBX232" s="288"/>
      <c r="BBY232" s="289"/>
      <c r="BBZ232" s="287"/>
      <c r="BCA232" s="288"/>
      <c r="BCB232" s="288"/>
      <c r="BCC232" s="288"/>
      <c r="BCD232" s="288"/>
      <c r="BCE232" s="288"/>
      <c r="BCF232" s="288"/>
      <c r="BCG232" s="288"/>
      <c r="BCH232" s="288"/>
      <c r="BCI232" s="288"/>
      <c r="BCJ232" s="288"/>
      <c r="BCK232" s="288"/>
      <c r="BCL232" s="289"/>
      <c r="BCM232" s="287"/>
      <c r="BCN232" s="288"/>
      <c r="BCO232" s="288"/>
      <c r="BCP232" s="288"/>
      <c r="BCQ232" s="288"/>
      <c r="BCR232" s="288"/>
      <c r="BCS232" s="288"/>
      <c r="BCT232" s="288"/>
      <c r="BCU232" s="288"/>
      <c r="BCV232" s="288"/>
      <c r="BCW232" s="288"/>
      <c r="BCX232" s="288"/>
      <c r="BCY232" s="289"/>
      <c r="BCZ232" s="287"/>
      <c r="BDA232" s="288"/>
      <c r="BDB232" s="288"/>
      <c r="BDC232" s="288"/>
      <c r="BDD232" s="288"/>
      <c r="BDE232" s="288"/>
      <c r="BDF232" s="288"/>
      <c r="BDG232" s="288"/>
      <c r="BDH232" s="288"/>
      <c r="BDI232" s="288"/>
      <c r="BDJ232" s="288"/>
      <c r="BDK232" s="288"/>
      <c r="BDL232" s="289"/>
      <c r="BDM232" s="287"/>
      <c r="BDN232" s="288"/>
      <c r="BDO232" s="288"/>
      <c r="BDP232" s="288"/>
      <c r="BDQ232" s="288"/>
      <c r="BDR232" s="288"/>
      <c r="BDS232" s="288"/>
      <c r="BDT232" s="288"/>
      <c r="BDU232" s="288"/>
      <c r="BDV232" s="288"/>
      <c r="BDW232" s="288"/>
      <c r="BDX232" s="288"/>
      <c r="BDY232" s="289"/>
      <c r="BDZ232" s="287"/>
      <c r="BEA232" s="288"/>
      <c r="BEB232" s="288"/>
      <c r="BEC232" s="288"/>
      <c r="BED232" s="288"/>
      <c r="BEE232" s="288"/>
      <c r="BEF232" s="288"/>
      <c r="BEG232" s="288"/>
      <c r="BEH232" s="288"/>
      <c r="BEI232" s="288"/>
      <c r="BEJ232" s="288"/>
      <c r="BEK232" s="288"/>
      <c r="BEL232" s="289"/>
      <c r="BEM232" s="287"/>
      <c r="BEN232" s="288"/>
      <c r="BEO232" s="288"/>
      <c r="BEP232" s="288"/>
      <c r="BEQ232" s="288"/>
      <c r="BER232" s="288"/>
      <c r="BES232" s="288"/>
      <c r="BET232" s="288"/>
      <c r="BEU232" s="288"/>
      <c r="BEV232" s="288"/>
      <c r="BEW232" s="288"/>
      <c r="BEX232" s="288"/>
      <c r="BEY232" s="289"/>
      <c r="BEZ232" s="287"/>
      <c r="BFA232" s="288"/>
      <c r="BFB232" s="288"/>
      <c r="BFC232" s="288"/>
      <c r="BFD232" s="288"/>
      <c r="BFE232" s="288"/>
      <c r="BFF232" s="288"/>
      <c r="BFG232" s="288"/>
      <c r="BFH232" s="288"/>
      <c r="BFI232" s="288"/>
      <c r="BFJ232" s="288"/>
      <c r="BFK232" s="288"/>
      <c r="BFL232" s="289"/>
      <c r="BFM232" s="287"/>
      <c r="BFN232" s="288"/>
      <c r="BFO232" s="288"/>
      <c r="BFP232" s="288"/>
      <c r="BFQ232" s="288"/>
      <c r="BFR232" s="288"/>
      <c r="BFS232" s="288"/>
      <c r="BFT232" s="288"/>
      <c r="BFU232" s="288"/>
      <c r="BFV232" s="288"/>
      <c r="BFW232" s="288"/>
      <c r="BFX232" s="288"/>
      <c r="BFY232" s="289"/>
      <c r="BFZ232" s="287"/>
      <c r="BGA232" s="288"/>
      <c r="BGB232" s="288"/>
      <c r="BGC232" s="288"/>
      <c r="BGD232" s="288"/>
      <c r="BGE232" s="288"/>
      <c r="BGF232" s="288"/>
      <c r="BGG232" s="288"/>
      <c r="BGH232" s="288"/>
      <c r="BGI232" s="288"/>
      <c r="BGJ232" s="288"/>
      <c r="BGK232" s="288"/>
      <c r="BGL232" s="289"/>
      <c r="BGM232" s="287"/>
      <c r="BGN232" s="288"/>
      <c r="BGO232" s="288"/>
      <c r="BGP232" s="288"/>
      <c r="BGQ232" s="288"/>
      <c r="BGR232" s="288"/>
      <c r="BGS232" s="288"/>
      <c r="BGT232" s="288"/>
      <c r="BGU232" s="288"/>
      <c r="BGV232" s="288"/>
      <c r="BGW232" s="288"/>
      <c r="BGX232" s="288"/>
      <c r="BGY232" s="289"/>
      <c r="BGZ232" s="287"/>
      <c r="BHA232" s="288"/>
      <c r="BHB232" s="288"/>
      <c r="BHC232" s="288"/>
      <c r="BHD232" s="288"/>
      <c r="BHE232" s="288"/>
      <c r="BHF232" s="288"/>
      <c r="BHG232" s="288"/>
      <c r="BHH232" s="288"/>
      <c r="BHI232" s="288"/>
      <c r="BHJ232" s="288"/>
      <c r="BHK232" s="288"/>
      <c r="BHL232" s="289"/>
      <c r="BHM232" s="287"/>
      <c r="BHN232" s="288"/>
      <c r="BHO232" s="288"/>
      <c r="BHP232" s="288"/>
      <c r="BHQ232" s="288"/>
      <c r="BHR232" s="288"/>
      <c r="BHS232" s="288"/>
      <c r="BHT232" s="288"/>
      <c r="BHU232" s="288"/>
      <c r="BHV232" s="288"/>
      <c r="BHW232" s="288"/>
      <c r="BHX232" s="288"/>
      <c r="BHY232" s="289"/>
      <c r="BHZ232" s="287"/>
      <c r="BIA232" s="288"/>
      <c r="BIB232" s="288"/>
      <c r="BIC232" s="288"/>
      <c r="BID232" s="288"/>
      <c r="BIE232" s="288"/>
      <c r="BIF232" s="288"/>
      <c r="BIG232" s="288"/>
      <c r="BIH232" s="288"/>
      <c r="BII232" s="288"/>
      <c r="BIJ232" s="288"/>
      <c r="BIK232" s="288"/>
      <c r="BIL232" s="289"/>
      <c r="BIM232" s="287"/>
      <c r="BIN232" s="288"/>
      <c r="BIO232" s="288"/>
      <c r="BIP232" s="288"/>
      <c r="BIQ232" s="288"/>
      <c r="BIR232" s="288"/>
      <c r="BIS232" s="288"/>
      <c r="BIT232" s="288"/>
      <c r="BIU232" s="288"/>
      <c r="BIV232" s="288"/>
      <c r="BIW232" s="288"/>
      <c r="BIX232" s="288"/>
      <c r="BIY232" s="289"/>
      <c r="BIZ232" s="287"/>
      <c r="BJA232" s="288"/>
      <c r="BJB232" s="288"/>
      <c r="BJC232" s="288"/>
      <c r="BJD232" s="288"/>
      <c r="BJE232" s="288"/>
      <c r="BJF232" s="288"/>
      <c r="BJG232" s="288"/>
      <c r="BJH232" s="288"/>
      <c r="BJI232" s="288"/>
      <c r="BJJ232" s="288"/>
      <c r="BJK232" s="288"/>
      <c r="BJL232" s="289"/>
      <c r="BJM232" s="287"/>
      <c r="BJN232" s="288"/>
      <c r="BJO232" s="288"/>
      <c r="BJP232" s="288"/>
      <c r="BJQ232" s="288"/>
      <c r="BJR232" s="288"/>
      <c r="BJS232" s="288"/>
      <c r="BJT232" s="288"/>
      <c r="BJU232" s="288"/>
      <c r="BJV232" s="288"/>
      <c r="BJW232" s="288"/>
      <c r="BJX232" s="288"/>
      <c r="BJY232" s="289"/>
      <c r="BJZ232" s="287"/>
      <c r="BKA232" s="288"/>
      <c r="BKB232" s="288"/>
      <c r="BKC232" s="288"/>
      <c r="BKD232" s="288"/>
      <c r="BKE232" s="288"/>
      <c r="BKF232" s="288"/>
      <c r="BKG232" s="288"/>
      <c r="BKH232" s="288"/>
      <c r="BKI232" s="288"/>
      <c r="BKJ232" s="288"/>
      <c r="BKK232" s="288"/>
      <c r="BKL232" s="289"/>
      <c r="BKM232" s="287"/>
      <c r="BKN232" s="288"/>
      <c r="BKO232" s="288"/>
      <c r="BKP232" s="288"/>
      <c r="BKQ232" s="288"/>
      <c r="BKR232" s="288"/>
      <c r="BKS232" s="288"/>
      <c r="BKT232" s="288"/>
      <c r="BKU232" s="288"/>
      <c r="BKV232" s="288"/>
      <c r="BKW232" s="288"/>
      <c r="BKX232" s="288"/>
      <c r="BKY232" s="289"/>
      <c r="BKZ232" s="287"/>
      <c r="BLA232" s="288"/>
      <c r="BLB232" s="288"/>
      <c r="BLC232" s="288"/>
      <c r="BLD232" s="288"/>
      <c r="BLE232" s="288"/>
      <c r="BLF232" s="288"/>
      <c r="BLG232" s="288"/>
      <c r="BLH232" s="288"/>
      <c r="BLI232" s="288"/>
      <c r="BLJ232" s="288"/>
      <c r="BLK232" s="288"/>
      <c r="BLL232" s="289"/>
      <c r="BLM232" s="287"/>
      <c r="BLN232" s="288"/>
      <c r="BLO232" s="288"/>
      <c r="BLP232" s="288"/>
      <c r="BLQ232" s="288"/>
      <c r="BLR232" s="288"/>
      <c r="BLS232" s="288"/>
      <c r="BLT232" s="288"/>
      <c r="BLU232" s="288"/>
      <c r="BLV232" s="288"/>
      <c r="BLW232" s="288"/>
      <c r="BLX232" s="288"/>
      <c r="BLY232" s="289"/>
      <c r="BLZ232" s="287"/>
      <c r="BMA232" s="288"/>
      <c r="BMB232" s="288"/>
      <c r="BMC232" s="288"/>
      <c r="BMD232" s="288"/>
      <c r="BME232" s="288"/>
      <c r="BMF232" s="288"/>
      <c r="BMG232" s="288"/>
      <c r="BMH232" s="288"/>
      <c r="BMI232" s="288"/>
      <c r="BMJ232" s="288"/>
      <c r="BMK232" s="288"/>
      <c r="BML232" s="289"/>
      <c r="BMM232" s="287"/>
      <c r="BMN232" s="288"/>
      <c r="BMO232" s="288"/>
      <c r="BMP232" s="288"/>
      <c r="BMQ232" s="288"/>
      <c r="BMR232" s="288"/>
      <c r="BMS232" s="288"/>
      <c r="BMT232" s="288"/>
      <c r="BMU232" s="288"/>
      <c r="BMV232" s="288"/>
      <c r="BMW232" s="288"/>
      <c r="BMX232" s="288"/>
      <c r="BMY232" s="289"/>
      <c r="BMZ232" s="287"/>
      <c r="BNA232" s="288"/>
      <c r="BNB232" s="288"/>
      <c r="BNC232" s="288"/>
      <c r="BND232" s="288"/>
      <c r="BNE232" s="288"/>
      <c r="BNF232" s="288"/>
      <c r="BNG232" s="288"/>
      <c r="BNH232" s="288"/>
      <c r="BNI232" s="288"/>
      <c r="BNJ232" s="288"/>
      <c r="BNK232" s="288"/>
      <c r="BNL232" s="289"/>
      <c r="BNM232" s="287"/>
      <c r="BNN232" s="288"/>
      <c r="BNO232" s="288"/>
      <c r="BNP232" s="288"/>
      <c r="BNQ232" s="288"/>
      <c r="BNR232" s="288"/>
      <c r="BNS232" s="288"/>
      <c r="BNT232" s="288"/>
      <c r="BNU232" s="288"/>
      <c r="BNV232" s="288"/>
      <c r="BNW232" s="288"/>
      <c r="BNX232" s="288"/>
      <c r="BNY232" s="289"/>
      <c r="BNZ232" s="287"/>
      <c r="BOA232" s="288"/>
      <c r="BOB232" s="288"/>
      <c r="BOC232" s="288"/>
      <c r="BOD232" s="288"/>
      <c r="BOE232" s="288"/>
      <c r="BOF232" s="288"/>
      <c r="BOG232" s="288"/>
      <c r="BOH232" s="288"/>
      <c r="BOI232" s="288"/>
      <c r="BOJ232" s="288"/>
      <c r="BOK232" s="288"/>
      <c r="BOL232" s="289"/>
      <c r="BOM232" s="287"/>
      <c r="BON232" s="288"/>
      <c r="BOO232" s="288"/>
      <c r="BOP232" s="288"/>
      <c r="BOQ232" s="288"/>
      <c r="BOR232" s="288"/>
      <c r="BOS232" s="288"/>
      <c r="BOT232" s="288"/>
      <c r="BOU232" s="288"/>
      <c r="BOV232" s="288"/>
      <c r="BOW232" s="288"/>
      <c r="BOX232" s="288"/>
      <c r="BOY232" s="289"/>
      <c r="BOZ232" s="287"/>
      <c r="BPA232" s="288"/>
      <c r="BPB232" s="288"/>
      <c r="BPC232" s="288"/>
      <c r="BPD232" s="288"/>
      <c r="BPE232" s="288"/>
      <c r="BPF232" s="288"/>
      <c r="BPG232" s="288"/>
      <c r="BPH232" s="288"/>
      <c r="BPI232" s="288"/>
      <c r="BPJ232" s="288"/>
      <c r="BPK232" s="288"/>
      <c r="BPL232" s="289"/>
      <c r="BPM232" s="287"/>
      <c r="BPN232" s="288"/>
      <c r="BPO232" s="288"/>
      <c r="BPP232" s="288"/>
      <c r="BPQ232" s="288"/>
      <c r="BPR232" s="288"/>
      <c r="BPS232" s="288"/>
      <c r="BPT232" s="288"/>
      <c r="BPU232" s="288"/>
      <c r="BPV232" s="288"/>
      <c r="BPW232" s="288"/>
      <c r="BPX232" s="288"/>
      <c r="BPY232" s="289"/>
      <c r="BPZ232" s="287"/>
      <c r="BQA232" s="288"/>
      <c r="BQB232" s="288"/>
      <c r="BQC232" s="288"/>
      <c r="BQD232" s="288"/>
      <c r="BQE232" s="288"/>
      <c r="BQF232" s="288"/>
      <c r="BQG232" s="288"/>
      <c r="BQH232" s="288"/>
      <c r="BQI232" s="288"/>
      <c r="BQJ232" s="288"/>
      <c r="BQK232" s="288"/>
      <c r="BQL232" s="289"/>
      <c r="BQM232" s="287"/>
      <c r="BQN232" s="288"/>
      <c r="BQO232" s="288"/>
      <c r="BQP232" s="288"/>
      <c r="BQQ232" s="288"/>
      <c r="BQR232" s="288"/>
      <c r="BQS232" s="288"/>
      <c r="BQT232" s="288"/>
      <c r="BQU232" s="288"/>
      <c r="BQV232" s="288"/>
      <c r="BQW232" s="288"/>
      <c r="BQX232" s="288"/>
      <c r="BQY232" s="289"/>
      <c r="BQZ232" s="287"/>
      <c r="BRA232" s="288"/>
      <c r="BRB232" s="288"/>
      <c r="BRC232" s="288"/>
      <c r="BRD232" s="288"/>
      <c r="BRE232" s="288"/>
      <c r="BRF232" s="288"/>
      <c r="BRG232" s="288"/>
      <c r="BRH232" s="288"/>
      <c r="BRI232" s="288"/>
      <c r="BRJ232" s="288"/>
      <c r="BRK232" s="288"/>
      <c r="BRL232" s="289"/>
      <c r="BRM232" s="287"/>
      <c r="BRN232" s="288"/>
      <c r="BRO232" s="288"/>
      <c r="BRP232" s="288"/>
      <c r="BRQ232" s="288"/>
      <c r="BRR232" s="288"/>
      <c r="BRS232" s="288"/>
      <c r="BRT232" s="288"/>
      <c r="BRU232" s="288"/>
      <c r="BRV232" s="288"/>
      <c r="BRW232" s="288"/>
      <c r="BRX232" s="288"/>
      <c r="BRY232" s="289"/>
      <c r="BRZ232" s="287"/>
      <c r="BSA232" s="288"/>
      <c r="BSB232" s="288"/>
      <c r="BSC232" s="288"/>
      <c r="BSD232" s="288"/>
      <c r="BSE232" s="288"/>
      <c r="BSF232" s="288"/>
      <c r="BSG232" s="288"/>
      <c r="BSH232" s="288"/>
      <c r="BSI232" s="288"/>
      <c r="BSJ232" s="288"/>
      <c r="BSK232" s="288"/>
      <c r="BSL232" s="289"/>
      <c r="BSM232" s="287"/>
      <c r="BSN232" s="288"/>
      <c r="BSO232" s="288"/>
      <c r="BSP232" s="288"/>
      <c r="BSQ232" s="288"/>
      <c r="BSR232" s="288"/>
      <c r="BSS232" s="288"/>
      <c r="BST232" s="288"/>
      <c r="BSU232" s="288"/>
      <c r="BSV232" s="288"/>
      <c r="BSW232" s="288"/>
      <c r="BSX232" s="288"/>
      <c r="BSY232" s="289"/>
      <c r="BSZ232" s="287"/>
      <c r="BTA232" s="288"/>
      <c r="BTB232" s="288"/>
      <c r="BTC232" s="288"/>
      <c r="BTD232" s="288"/>
      <c r="BTE232" s="288"/>
      <c r="BTF232" s="288"/>
      <c r="BTG232" s="288"/>
      <c r="BTH232" s="288"/>
      <c r="BTI232" s="288"/>
      <c r="BTJ232" s="288"/>
      <c r="BTK232" s="288"/>
      <c r="BTL232" s="289"/>
      <c r="BTM232" s="287"/>
      <c r="BTN232" s="288"/>
      <c r="BTO232" s="288"/>
      <c r="BTP232" s="288"/>
      <c r="BTQ232" s="288"/>
      <c r="BTR232" s="288"/>
      <c r="BTS232" s="288"/>
      <c r="BTT232" s="288"/>
      <c r="BTU232" s="288"/>
      <c r="BTV232" s="288"/>
      <c r="BTW232" s="288"/>
      <c r="BTX232" s="288"/>
      <c r="BTY232" s="289"/>
      <c r="BTZ232" s="287"/>
      <c r="BUA232" s="288"/>
      <c r="BUB232" s="288"/>
      <c r="BUC232" s="288"/>
      <c r="BUD232" s="288"/>
      <c r="BUE232" s="288"/>
      <c r="BUF232" s="288"/>
      <c r="BUG232" s="288"/>
      <c r="BUH232" s="288"/>
      <c r="BUI232" s="288"/>
      <c r="BUJ232" s="288"/>
      <c r="BUK232" s="288"/>
      <c r="BUL232" s="289"/>
      <c r="BUM232" s="287"/>
      <c r="BUN232" s="288"/>
      <c r="BUO232" s="288"/>
      <c r="BUP232" s="288"/>
      <c r="BUQ232" s="288"/>
      <c r="BUR232" s="288"/>
      <c r="BUS232" s="288"/>
      <c r="BUT232" s="288"/>
      <c r="BUU232" s="288"/>
      <c r="BUV232" s="288"/>
      <c r="BUW232" s="288"/>
      <c r="BUX232" s="288"/>
      <c r="BUY232" s="289"/>
      <c r="BUZ232" s="287"/>
      <c r="BVA232" s="288"/>
      <c r="BVB232" s="288"/>
      <c r="BVC232" s="288"/>
      <c r="BVD232" s="288"/>
      <c r="BVE232" s="288"/>
      <c r="BVF232" s="288"/>
      <c r="BVG232" s="288"/>
      <c r="BVH232" s="288"/>
      <c r="BVI232" s="288"/>
      <c r="BVJ232" s="288"/>
      <c r="BVK232" s="288"/>
      <c r="BVL232" s="289"/>
      <c r="BVM232" s="287"/>
      <c r="BVN232" s="288"/>
      <c r="BVO232" s="288"/>
      <c r="BVP232" s="288"/>
      <c r="BVQ232" s="288"/>
      <c r="BVR232" s="288"/>
      <c r="BVS232" s="288"/>
      <c r="BVT232" s="288"/>
      <c r="BVU232" s="288"/>
      <c r="BVV232" s="288"/>
      <c r="BVW232" s="288"/>
      <c r="BVX232" s="288"/>
      <c r="BVY232" s="289"/>
      <c r="BVZ232" s="287"/>
      <c r="BWA232" s="288"/>
      <c r="BWB232" s="288"/>
      <c r="BWC232" s="288"/>
      <c r="BWD232" s="288"/>
      <c r="BWE232" s="288"/>
      <c r="BWF232" s="288"/>
      <c r="BWG232" s="288"/>
      <c r="BWH232" s="288"/>
      <c r="BWI232" s="288"/>
      <c r="BWJ232" s="288"/>
      <c r="BWK232" s="288"/>
      <c r="BWL232" s="289"/>
      <c r="BWM232" s="287"/>
      <c r="BWN232" s="288"/>
      <c r="BWO232" s="288"/>
      <c r="BWP232" s="288"/>
      <c r="BWQ232" s="288"/>
      <c r="BWR232" s="288"/>
      <c r="BWS232" s="288"/>
      <c r="BWT232" s="288"/>
      <c r="BWU232" s="288"/>
      <c r="BWV232" s="288"/>
      <c r="BWW232" s="288"/>
      <c r="BWX232" s="288"/>
      <c r="BWY232" s="289"/>
      <c r="BWZ232" s="287"/>
      <c r="BXA232" s="288"/>
      <c r="BXB232" s="288"/>
      <c r="BXC232" s="288"/>
      <c r="BXD232" s="288"/>
      <c r="BXE232" s="288"/>
      <c r="BXF232" s="288"/>
      <c r="BXG232" s="288"/>
      <c r="BXH232" s="288"/>
      <c r="BXI232" s="288"/>
      <c r="BXJ232" s="288"/>
      <c r="BXK232" s="288"/>
      <c r="BXL232" s="289"/>
      <c r="BXM232" s="287"/>
      <c r="BXN232" s="288"/>
      <c r="BXO232" s="288"/>
      <c r="BXP232" s="288"/>
      <c r="BXQ232" s="288"/>
      <c r="BXR232" s="288"/>
      <c r="BXS232" s="288"/>
      <c r="BXT232" s="288"/>
      <c r="BXU232" s="288"/>
      <c r="BXV232" s="288"/>
      <c r="BXW232" s="288"/>
      <c r="BXX232" s="288"/>
      <c r="BXY232" s="289"/>
      <c r="BXZ232" s="287"/>
      <c r="BYA232" s="288"/>
      <c r="BYB232" s="288"/>
      <c r="BYC232" s="288"/>
      <c r="BYD232" s="288"/>
      <c r="BYE232" s="288"/>
      <c r="BYF232" s="288"/>
      <c r="BYG232" s="288"/>
      <c r="BYH232" s="288"/>
      <c r="BYI232" s="288"/>
      <c r="BYJ232" s="288"/>
      <c r="BYK232" s="288"/>
      <c r="BYL232" s="289"/>
      <c r="BYM232" s="287"/>
      <c r="BYN232" s="288"/>
      <c r="BYO232" s="288"/>
      <c r="BYP232" s="288"/>
      <c r="BYQ232" s="288"/>
      <c r="BYR232" s="288"/>
      <c r="BYS232" s="288"/>
      <c r="BYT232" s="288"/>
      <c r="BYU232" s="288"/>
      <c r="BYV232" s="288"/>
      <c r="BYW232" s="288"/>
      <c r="BYX232" s="288"/>
      <c r="BYY232" s="289"/>
      <c r="BYZ232" s="287"/>
      <c r="BZA232" s="288"/>
      <c r="BZB232" s="288"/>
      <c r="BZC232" s="288"/>
      <c r="BZD232" s="288"/>
      <c r="BZE232" s="288"/>
      <c r="BZF232" s="288"/>
      <c r="BZG232" s="288"/>
      <c r="BZH232" s="288"/>
      <c r="BZI232" s="288"/>
      <c r="BZJ232" s="288"/>
      <c r="BZK232" s="288"/>
      <c r="BZL232" s="289"/>
      <c r="BZM232" s="287"/>
      <c r="BZN232" s="288"/>
      <c r="BZO232" s="288"/>
      <c r="BZP232" s="288"/>
      <c r="BZQ232" s="288"/>
      <c r="BZR232" s="288"/>
      <c r="BZS232" s="288"/>
      <c r="BZT232" s="288"/>
      <c r="BZU232" s="288"/>
      <c r="BZV232" s="288"/>
      <c r="BZW232" s="288"/>
      <c r="BZX232" s="288"/>
      <c r="BZY232" s="289"/>
      <c r="BZZ232" s="287"/>
      <c r="CAA232" s="288"/>
      <c r="CAB232" s="288"/>
      <c r="CAC232" s="288"/>
      <c r="CAD232" s="288"/>
      <c r="CAE232" s="288"/>
      <c r="CAF232" s="288"/>
      <c r="CAG232" s="288"/>
      <c r="CAH232" s="288"/>
      <c r="CAI232" s="288"/>
      <c r="CAJ232" s="288"/>
      <c r="CAK232" s="288"/>
      <c r="CAL232" s="289"/>
      <c r="CAM232" s="287"/>
      <c r="CAN232" s="288"/>
      <c r="CAO232" s="288"/>
      <c r="CAP232" s="288"/>
      <c r="CAQ232" s="288"/>
      <c r="CAR232" s="288"/>
      <c r="CAS232" s="288"/>
      <c r="CAT232" s="288"/>
      <c r="CAU232" s="288"/>
      <c r="CAV232" s="288"/>
      <c r="CAW232" s="288"/>
      <c r="CAX232" s="288"/>
      <c r="CAY232" s="289"/>
      <c r="CAZ232" s="287"/>
      <c r="CBA232" s="288"/>
      <c r="CBB232" s="288"/>
      <c r="CBC232" s="288"/>
      <c r="CBD232" s="288"/>
      <c r="CBE232" s="288"/>
      <c r="CBF232" s="288"/>
      <c r="CBG232" s="288"/>
      <c r="CBH232" s="288"/>
      <c r="CBI232" s="288"/>
      <c r="CBJ232" s="288"/>
      <c r="CBK232" s="288"/>
      <c r="CBL232" s="289"/>
      <c r="CBM232" s="287"/>
      <c r="CBN232" s="288"/>
      <c r="CBO232" s="288"/>
      <c r="CBP232" s="288"/>
      <c r="CBQ232" s="288"/>
      <c r="CBR232" s="288"/>
      <c r="CBS232" s="288"/>
      <c r="CBT232" s="288"/>
      <c r="CBU232" s="288"/>
      <c r="CBV232" s="288"/>
      <c r="CBW232" s="288"/>
      <c r="CBX232" s="288"/>
      <c r="CBY232" s="289"/>
      <c r="CBZ232" s="287"/>
      <c r="CCA232" s="288"/>
      <c r="CCB232" s="288"/>
      <c r="CCC232" s="288"/>
      <c r="CCD232" s="288"/>
      <c r="CCE232" s="288"/>
      <c r="CCF232" s="288"/>
      <c r="CCG232" s="288"/>
      <c r="CCH232" s="288"/>
      <c r="CCI232" s="288"/>
      <c r="CCJ232" s="288"/>
      <c r="CCK232" s="288"/>
      <c r="CCL232" s="289"/>
      <c r="CCM232" s="287"/>
      <c r="CCN232" s="288"/>
      <c r="CCO232" s="288"/>
      <c r="CCP232" s="288"/>
      <c r="CCQ232" s="288"/>
      <c r="CCR232" s="288"/>
      <c r="CCS232" s="288"/>
      <c r="CCT232" s="288"/>
      <c r="CCU232" s="288"/>
      <c r="CCV232" s="288"/>
      <c r="CCW232" s="288"/>
      <c r="CCX232" s="288"/>
      <c r="CCY232" s="289"/>
      <c r="CCZ232" s="287"/>
      <c r="CDA232" s="288"/>
      <c r="CDB232" s="288"/>
      <c r="CDC232" s="288"/>
      <c r="CDD232" s="288"/>
      <c r="CDE232" s="288"/>
      <c r="CDF232" s="288"/>
      <c r="CDG232" s="288"/>
      <c r="CDH232" s="288"/>
      <c r="CDI232" s="288"/>
      <c r="CDJ232" s="288"/>
      <c r="CDK232" s="288"/>
      <c r="CDL232" s="289"/>
      <c r="CDM232" s="287"/>
      <c r="CDN232" s="288"/>
      <c r="CDO232" s="288"/>
      <c r="CDP232" s="288"/>
      <c r="CDQ232" s="288"/>
      <c r="CDR232" s="288"/>
      <c r="CDS232" s="288"/>
      <c r="CDT232" s="288"/>
      <c r="CDU232" s="288"/>
      <c r="CDV232" s="288"/>
      <c r="CDW232" s="288"/>
      <c r="CDX232" s="288"/>
      <c r="CDY232" s="289"/>
      <c r="CDZ232" s="287"/>
      <c r="CEA232" s="288"/>
      <c r="CEB232" s="288"/>
      <c r="CEC232" s="288"/>
      <c r="CED232" s="288"/>
      <c r="CEE232" s="288"/>
      <c r="CEF232" s="288"/>
      <c r="CEG232" s="288"/>
      <c r="CEH232" s="288"/>
      <c r="CEI232" s="288"/>
      <c r="CEJ232" s="288"/>
      <c r="CEK232" s="288"/>
      <c r="CEL232" s="289"/>
      <c r="CEM232" s="287"/>
      <c r="CEN232" s="288"/>
      <c r="CEO232" s="288"/>
      <c r="CEP232" s="288"/>
      <c r="CEQ232" s="288"/>
      <c r="CER232" s="288"/>
      <c r="CES232" s="288"/>
      <c r="CET232" s="288"/>
      <c r="CEU232" s="288"/>
      <c r="CEV232" s="288"/>
      <c r="CEW232" s="288"/>
      <c r="CEX232" s="288"/>
      <c r="CEY232" s="289"/>
      <c r="CEZ232" s="287"/>
      <c r="CFA232" s="288"/>
      <c r="CFB232" s="288"/>
      <c r="CFC232" s="288"/>
      <c r="CFD232" s="288"/>
      <c r="CFE232" s="288"/>
      <c r="CFF232" s="288"/>
      <c r="CFG232" s="288"/>
      <c r="CFH232" s="288"/>
      <c r="CFI232" s="288"/>
      <c r="CFJ232" s="288"/>
      <c r="CFK232" s="288"/>
      <c r="CFL232" s="289"/>
      <c r="CFM232" s="287"/>
      <c r="CFN232" s="288"/>
      <c r="CFO232" s="288"/>
      <c r="CFP232" s="288"/>
      <c r="CFQ232" s="288"/>
      <c r="CFR232" s="288"/>
      <c r="CFS232" s="288"/>
      <c r="CFT232" s="288"/>
      <c r="CFU232" s="288"/>
      <c r="CFV232" s="288"/>
      <c r="CFW232" s="288"/>
      <c r="CFX232" s="288"/>
      <c r="CFY232" s="289"/>
      <c r="CFZ232" s="287"/>
      <c r="CGA232" s="288"/>
      <c r="CGB232" s="288"/>
      <c r="CGC232" s="288"/>
      <c r="CGD232" s="288"/>
      <c r="CGE232" s="288"/>
      <c r="CGF232" s="288"/>
      <c r="CGG232" s="288"/>
      <c r="CGH232" s="288"/>
      <c r="CGI232" s="288"/>
      <c r="CGJ232" s="288"/>
      <c r="CGK232" s="288"/>
      <c r="CGL232" s="289"/>
      <c r="CGM232" s="287"/>
      <c r="CGN232" s="288"/>
      <c r="CGO232" s="288"/>
      <c r="CGP232" s="288"/>
      <c r="CGQ232" s="288"/>
      <c r="CGR232" s="288"/>
      <c r="CGS232" s="288"/>
      <c r="CGT232" s="288"/>
      <c r="CGU232" s="288"/>
      <c r="CGV232" s="288"/>
      <c r="CGW232" s="288"/>
      <c r="CGX232" s="288"/>
      <c r="CGY232" s="289"/>
      <c r="CGZ232" s="287"/>
      <c r="CHA232" s="288"/>
      <c r="CHB232" s="288"/>
      <c r="CHC232" s="288"/>
      <c r="CHD232" s="288"/>
      <c r="CHE232" s="288"/>
      <c r="CHF232" s="288"/>
      <c r="CHG232" s="288"/>
      <c r="CHH232" s="288"/>
      <c r="CHI232" s="288"/>
      <c r="CHJ232" s="288"/>
      <c r="CHK232" s="288"/>
      <c r="CHL232" s="289"/>
      <c r="CHM232" s="287"/>
      <c r="CHN232" s="288"/>
      <c r="CHO232" s="288"/>
      <c r="CHP232" s="288"/>
      <c r="CHQ232" s="288"/>
      <c r="CHR232" s="288"/>
      <c r="CHS232" s="288"/>
      <c r="CHT232" s="288"/>
      <c r="CHU232" s="288"/>
      <c r="CHV232" s="288"/>
      <c r="CHW232" s="288"/>
      <c r="CHX232" s="288"/>
      <c r="CHY232" s="289"/>
      <c r="CHZ232" s="287"/>
      <c r="CIA232" s="288"/>
      <c r="CIB232" s="288"/>
      <c r="CIC232" s="288"/>
      <c r="CID232" s="288"/>
      <c r="CIE232" s="288"/>
      <c r="CIF232" s="288"/>
      <c r="CIG232" s="288"/>
      <c r="CIH232" s="288"/>
      <c r="CII232" s="288"/>
      <c r="CIJ232" s="288"/>
      <c r="CIK232" s="288"/>
      <c r="CIL232" s="289"/>
      <c r="CIM232" s="287"/>
      <c r="CIN232" s="288"/>
      <c r="CIO232" s="288"/>
      <c r="CIP232" s="288"/>
      <c r="CIQ232" s="288"/>
      <c r="CIR232" s="288"/>
      <c r="CIS232" s="288"/>
      <c r="CIT232" s="288"/>
      <c r="CIU232" s="288"/>
      <c r="CIV232" s="288"/>
      <c r="CIW232" s="288"/>
      <c r="CIX232" s="288"/>
      <c r="CIY232" s="289"/>
      <c r="CIZ232" s="287"/>
      <c r="CJA232" s="288"/>
      <c r="CJB232" s="288"/>
      <c r="CJC232" s="288"/>
      <c r="CJD232" s="288"/>
      <c r="CJE232" s="288"/>
      <c r="CJF232" s="288"/>
      <c r="CJG232" s="288"/>
      <c r="CJH232" s="288"/>
      <c r="CJI232" s="288"/>
      <c r="CJJ232" s="288"/>
      <c r="CJK232" s="288"/>
      <c r="CJL232" s="289"/>
      <c r="CJM232" s="287"/>
      <c r="CJN232" s="288"/>
      <c r="CJO232" s="288"/>
      <c r="CJP232" s="288"/>
      <c r="CJQ232" s="288"/>
      <c r="CJR232" s="288"/>
      <c r="CJS232" s="288"/>
      <c r="CJT232" s="288"/>
      <c r="CJU232" s="288"/>
      <c r="CJV232" s="288"/>
      <c r="CJW232" s="288"/>
      <c r="CJX232" s="288"/>
      <c r="CJY232" s="289"/>
      <c r="CJZ232" s="287"/>
      <c r="CKA232" s="288"/>
      <c r="CKB232" s="288"/>
      <c r="CKC232" s="288"/>
      <c r="CKD232" s="288"/>
      <c r="CKE232" s="288"/>
      <c r="CKF232" s="288"/>
      <c r="CKG232" s="288"/>
      <c r="CKH232" s="288"/>
      <c r="CKI232" s="288"/>
      <c r="CKJ232" s="288"/>
      <c r="CKK232" s="288"/>
      <c r="CKL232" s="289"/>
      <c r="CKM232" s="287"/>
      <c r="CKN232" s="288"/>
      <c r="CKO232" s="288"/>
      <c r="CKP232" s="288"/>
      <c r="CKQ232" s="288"/>
      <c r="CKR232" s="288"/>
      <c r="CKS232" s="288"/>
      <c r="CKT232" s="288"/>
      <c r="CKU232" s="288"/>
      <c r="CKV232" s="288"/>
      <c r="CKW232" s="288"/>
      <c r="CKX232" s="288"/>
      <c r="CKY232" s="289"/>
      <c r="CKZ232" s="287"/>
      <c r="CLA232" s="288"/>
      <c r="CLB232" s="288"/>
      <c r="CLC232" s="288"/>
      <c r="CLD232" s="288"/>
      <c r="CLE232" s="288"/>
      <c r="CLF232" s="288"/>
      <c r="CLG232" s="288"/>
      <c r="CLH232" s="288"/>
      <c r="CLI232" s="288"/>
      <c r="CLJ232" s="288"/>
      <c r="CLK232" s="288"/>
      <c r="CLL232" s="289"/>
      <c r="CLM232" s="287"/>
      <c r="CLN232" s="288"/>
      <c r="CLO232" s="288"/>
      <c r="CLP232" s="288"/>
      <c r="CLQ232" s="288"/>
      <c r="CLR232" s="288"/>
      <c r="CLS232" s="288"/>
      <c r="CLT232" s="288"/>
      <c r="CLU232" s="288"/>
      <c r="CLV232" s="288"/>
      <c r="CLW232" s="288"/>
      <c r="CLX232" s="288"/>
      <c r="CLY232" s="289"/>
      <c r="CLZ232" s="287"/>
      <c r="CMA232" s="288"/>
      <c r="CMB232" s="288"/>
      <c r="CMC232" s="288"/>
      <c r="CMD232" s="288"/>
      <c r="CME232" s="288"/>
      <c r="CMF232" s="288"/>
      <c r="CMG232" s="288"/>
      <c r="CMH232" s="288"/>
      <c r="CMI232" s="288"/>
      <c r="CMJ232" s="288"/>
      <c r="CMK232" s="288"/>
      <c r="CML232" s="289"/>
      <c r="CMM232" s="287"/>
      <c r="CMN232" s="288"/>
      <c r="CMO232" s="288"/>
      <c r="CMP232" s="288"/>
      <c r="CMQ232" s="288"/>
      <c r="CMR232" s="288"/>
      <c r="CMS232" s="288"/>
      <c r="CMT232" s="288"/>
      <c r="CMU232" s="288"/>
      <c r="CMV232" s="288"/>
      <c r="CMW232" s="288"/>
      <c r="CMX232" s="288"/>
      <c r="CMY232" s="289"/>
      <c r="CMZ232" s="287"/>
      <c r="CNA232" s="288"/>
      <c r="CNB232" s="288"/>
      <c r="CNC232" s="288"/>
      <c r="CND232" s="288"/>
      <c r="CNE232" s="288"/>
      <c r="CNF232" s="288"/>
      <c r="CNG232" s="288"/>
      <c r="CNH232" s="288"/>
      <c r="CNI232" s="288"/>
      <c r="CNJ232" s="288"/>
      <c r="CNK232" s="288"/>
      <c r="CNL232" s="289"/>
      <c r="CNM232" s="287"/>
      <c r="CNN232" s="288"/>
      <c r="CNO232" s="288"/>
      <c r="CNP232" s="288"/>
      <c r="CNQ232" s="288"/>
      <c r="CNR232" s="288"/>
      <c r="CNS232" s="288"/>
      <c r="CNT232" s="288"/>
      <c r="CNU232" s="288"/>
      <c r="CNV232" s="288"/>
      <c r="CNW232" s="288"/>
      <c r="CNX232" s="288"/>
      <c r="CNY232" s="289"/>
      <c r="CNZ232" s="287"/>
      <c r="COA232" s="288"/>
      <c r="COB232" s="288"/>
      <c r="COC232" s="288"/>
      <c r="COD232" s="288"/>
      <c r="COE232" s="288"/>
      <c r="COF232" s="288"/>
      <c r="COG232" s="288"/>
      <c r="COH232" s="288"/>
      <c r="COI232" s="288"/>
      <c r="COJ232" s="288"/>
      <c r="COK232" s="288"/>
      <c r="COL232" s="289"/>
      <c r="COM232" s="287"/>
      <c r="CON232" s="288"/>
      <c r="COO232" s="288"/>
      <c r="COP232" s="288"/>
      <c r="COQ232" s="288"/>
      <c r="COR232" s="288"/>
      <c r="COS232" s="288"/>
      <c r="COT232" s="288"/>
      <c r="COU232" s="288"/>
      <c r="COV232" s="288"/>
      <c r="COW232" s="288"/>
      <c r="COX232" s="288"/>
      <c r="COY232" s="289"/>
      <c r="COZ232" s="287"/>
      <c r="CPA232" s="288"/>
      <c r="CPB232" s="288"/>
      <c r="CPC232" s="288"/>
      <c r="CPD232" s="288"/>
      <c r="CPE232" s="288"/>
      <c r="CPF232" s="288"/>
      <c r="CPG232" s="288"/>
      <c r="CPH232" s="288"/>
      <c r="CPI232" s="288"/>
      <c r="CPJ232" s="288"/>
      <c r="CPK232" s="288"/>
      <c r="CPL232" s="289"/>
      <c r="CPM232" s="287"/>
      <c r="CPN232" s="288"/>
      <c r="CPO232" s="288"/>
      <c r="CPP232" s="288"/>
      <c r="CPQ232" s="288"/>
      <c r="CPR232" s="288"/>
      <c r="CPS232" s="288"/>
      <c r="CPT232" s="288"/>
      <c r="CPU232" s="288"/>
      <c r="CPV232" s="288"/>
      <c r="CPW232" s="288"/>
      <c r="CPX232" s="288"/>
      <c r="CPY232" s="289"/>
      <c r="CPZ232" s="287"/>
      <c r="CQA232" s="288"/>
      <c r="CQB232" s="288"/>
      <c r="CQC232" s="288"/>
      <c r="CQD232" s="288"/>
      <c r="CQE232" s="288"/>
      <c r="CQF232" s="288"/>
      <c r="CQG232" s="288"/>
      <c r="CQH232" s="288"/>
      <c r="CQI232" s="288"/>
      <c r="CQJ232" s="288"/>
      <c r="CQK232" s="288"/>
      <c r="CQL232" s="289"/>
      <c r="CQM232" s="287"/>
      <c r="CQN232" s="288"/>
      <c r="CQO232" s="288"/>
      <c r="CQP232" s="288"/>
      <c r="CQQ232" s="288"/>
      <c r="CQR232" s="288"/>
      <c r="CQS232" s="288"/>
      <c r="CQT232" s="288"/>
      <c r="CQU232" s="288"/>
      <c r="CQV232" s="288"/>
      <c r="CQW232" s="288"/>
      <c r="CQX232" s="288"/>
      <c r="CQY232" s="289"/>
      <c r="CQZ232" s="287"/>
      <c r="CRA232" s="288"/>
      <c r="CRB232" s="288"/>
      <c r="CRC232" s="288"/>
      <c r="CRD232" s="288"/>
      <c r="CRE232" s="288"/>
      <c r="CRF232" s="288"/>
      <c r="CRG232" s="288"/>
      <c r="CRH232" s="288"/>
      <c r="CRI232" s="288"/>
      <c r="CRJ232" s="288"/>
      <c r="CRK232" s="288"/>
      <c r="CRL232" s="289"/>
      <c r="CRM232" s="287"/>
      <c r="CRN232" s="288"/>
      <c r="CRO232" s="288"/>
      <c r="CRP232" s="288"/>
      <c r="CRQ232" s="288"/>
      <c r="CRR232" s="288"/>
      <c r="CRS232" s="288"/>
      <c r="CRT232" s="288"/>
      <c r="CRU232" s="288"/>
      <c r="CRV232" s="288"/>
      <c r="CRW232" s="288"/>
      <c r="CRX232" s="288"/>
      <c r="CRY232" s="289"/>
      <c r="CRZ232" s="287"/>
      <c r="CSA232" s="288"/>
      <c r="CSB232" s="288"/>
      <c r="CSC232" s="288"/>
      <c r="CSD232" s="288"/>
      <c r="CSE232" s="288"/>
      <c r="CSF232" s="288"/>
      <c r="CSG232" s="288"/>
      <c r="CSH232" s="288"/>
      <c r="CSI232" s="288"/>
      <c r="CSJ232" s="288"/>
      <c r="CSK232" s="288"/>
      <c r="CSL232" s="289"/>
      <c r="CSM232" s="287"/>
      <c r="CSN232" s="288"/>
      <c r="CSO232" s="288"/>
      <c r="CSP232" s="288"/>
      <c r="CSQ232" s="288"/>
      <c r="CSR232" s="288"/>
      <c r="CSS232" s="288"/>
      <c r="CST232" s="288"/>
      <c r="CSU232" s="288"/>
      <c r="CSV232" s="288"/>
      <c r="CSW232" s="288"/>
      <c r="CSX232" s="288"/>
      <c r="CSY232" s="289"/>
      <c r="CSZ232" s="287"/>
      <c r="CTA232" s="288"/>
      <c r="CTB232" s="288"/>
      <c r="CTC232" s="288"/>
      <c r="CTD232" s="288"/>
      <c r="CTE232" s="288"/>
      <c r="CTF232" s="288"/>
      <c r="CTG232" s="288"/>
      <c r="CTH232" s="288"/>
      <c r="CTI232" s="288"/>
      <c r="CTJ232" s="288"/>
      <c r="CTK232" s="288"/>
      <c r="CTL232" s="289"/>
      <c r="CTM232" s="287"/>
      <c r="CTN232" s="288"/>
      <c r="CTO232" s="288"/>
      <c r="CTP232" s="288"/>
      <c r="CTQ232" s="288"/>
      <c r="CTR232" s="288"/>
      <c r="CTS232" s="288"/>
      <c r="CTT232" s="288"/>
      <c r="CTU232" s="288"/>
      <c r="CTV232" s="288"/>
      <c r="CTW232" s="288"/>
      <c r="CTX232" s="288"/>
      <c r="CTY232" s="289"/>
      <c r="CTZ232" s="287"/>
      <c r="CUA232" s="288"/>
      <c r="CUB232" s="288"/>
      <c r="CUC232" s="288"/>
      <c r="CUD232" s="288"/>
      <c r="CUE232" s="288"/>
      <c r="CUF232" s="288"/>
      <c r="CUG232" s="288"/>
      <c r="CUH232" s="288"/>
      <c r="CUI232" s="288"/>
      <c r="CUJ232" s="288"/>
      <c r="CUK232" s="288"/>
      <c r="CUL232" s="289"/>
      <c r="CUM232" s="287"/>
      <c r="CUN232" s="288"/>
      <c r="CUO232" s="288"/>
      <c r="CUP232" s="288"/>
      <c r="CUQ232" s="288"/>
      <c r="CUR232" s="288"/>
      <c r="CUS232" s="288"/>
      <c r="CUT232" s="288"/>
      <c r="CUU232" s="288"/>
      <c r="CUV232" s="288"/>
      <c r="CUW232" s="288"/>
      <c r="CUX232" s="288"/>
      <c r="CUY232" s="289"/>
      <c r="CUZ232" s="287"/>
      <c r="CVA232" s="288"/>
      <c r="CVB232" s="288"/>
      <c r="CVC232" s="288"/>
      <c r="CVD232" s="288"/>
      <c r="CVE232" s="288"/>
      <c r="CVF232" s="288"/>
      <c r="CVG232" s="288"/>
      <c r="CVH232" s="288"/>
      <c r="CVI232" s="288"/>
      <c r="CVJ232" s="288"/>
      <c r="CVK232" s="288"/>
      <c r="CVL232" s="289"/>
      <c r="CVM232" s="287"/>
      <c r="CVN232" s="288"/>
      <c r="CVO232" s="288"/>
      <c r="CVP232" s="288"/>
      <c r="CVQ232" s="288"/>
      <c r="CVR232" s="288"/>
      <c r="CVS232" s="288"/>
      <c r="CVT232" s="288"/>
      <c r="CVU232" s="288"/>
      <c r="CVV232" s="288"/>
      <c r="CVW232" s="288"/>
      <c r="CVX232" s="288"/>
      <c r="CVY232" s="289"/>
      <c r="CVZ232" s="287"/>
      <c r="CWA232" s="288"/>
      <c r="CWB232" s="288"/>
      <c r="CWC232" s="288"/>
      <c r="CWD232" s="288"/>
      <c r="CWE232" s="288"/>
      <c r="CWF232" s="288"/>
      <c r="CWG232" s="288"/>
      <c r="CWH232" s="288"/>
      <c r="CWI232" s="288"/>
      <c r="CWJ232" s="288"/>
      <c r="CWK232" s="288"/>
      <c r="CWL232" s="289"/>
      <c r="CWM232" s="287"/>
      <c r="CWN232" s="288"/>
      <c r="CWO232" s="288"/>
      <c r="CWP232" s="288"/>
      <c r="CWQ232" s="288"/>
      <c r="CWR232" s="288"/>
      <c r="CWS232" s="288"/>
      <c r="CWT232" s="288"/>
      <c r="CWU232" s="288"/>
      <c r="CWV232" s="288"/>
      <c r="CWW232" s="288"/>
      <c r="CWX232" s="288"/>
      <c r="CWY232" s="289"/>
      <c r="CWZ232" s="287"/>
      <c r="CXA232" s="288"/>
      <c r="CXB232" s="288"/>
      <c r="CXC232" s="288"/>
      <c r="CXD232" s="288"/>
      <c r="CXE232" s="288"/>
      <c r="CXF232" s="288"/>
      <c r="CXG232" s="288"/>
      <c r="CXH232" s="288"/>
      <c r="CXI232" s="288"/>
      <c r="CXJ232" s="288"/>
      <c r="CXK232" s="288"/>
      <c r="CXL232" s="289"/>
      <c r="CXM232" s="287"/>
      <c r="CXN232" s="288"/>
      <c r="CXO232" s="288"/>
      <c r="CXP232" s="288"/>
      <c r="CXQ232" s="288"/>
      <c r="CXR232" s="288"/>
      <c r="CXS232" s="288"/>
      <c r="CXT232" s="288"/>
      <c r="CXU232" s="288"/>
      <c r="CXV232" s="288"/>
      <c r="CXW232" s="288"/>
      <c r="CXX232" s="288"/>
      <c r="CXY232" s="289"/>
      <c r="CXZ232" s="287"/>
      <c r="CYA232" s="288"/>
      <c r="CYB232" s="288"/>
      <c r="CYC232" s="288"/>
      <c r="CYD232" s="288"/>
      <c r="CYE232" s="288"/>
      <c r="CYF232" s="288"/>
      <c r="CYG232" s="288"/>
      <c r="CYH232" s="288"/>
      <c r="CYI232" s="288"/>
      <c r="CYJ232" s="288"/>
      <c r="CYK232" s="288"/>
      <c r="CYL232" s="289"/>
      <c r="CYM232" s="287"/>
      <c r="CYN232" s="288"/>
      <c r="CYO232" s="288"/>
      <c r="CYP232" s="288"/>
      <c r="CYQ232" s="288"/>
      <c r="CYR232" s="288"/>
      <c r="CYS232" s="288"/>
      <c r="CYT232" s="288"/>
      <c r="CYU232" s="288"/>
      <c r="CYV232" s="288"/>
      <c r="CYW232" s="288"/>
      <c r="CYX232" s="288"/>
      <c r="CYY232" s="289"/>
      <c r="CYZ232" s="287"/>
      <c r="CZA232" s="288"/>
      <c r="CZB232" s="288"/>
      <c r="CZC232" s="288"/>
      <c r="CZD232" s="288"/>
      <c r="CZE232" s="288"/>
      <c r="CZF232" s="288"/>
      <c r="CZG232" s="288"/>
      <c r="CZH232" s="288"/>
      <c r="CZI232" s="288"/>
      <c r="CZJ232" s="288"/>
      <c r="CZK232" s="288"/>
      <c r="CZL232" s="289"/>
      <c r="CZM232" s="287"/>
      <c r="CZN232" s="288"/>
      <c r="CZO232" s="288"/>
      <c r="CZP232" s="288"/>
      <c r="CZQ232" s="288"/>
      <c r="CZR232" s="288"/>
      <c r="CZS232" s="288"/>
      <c r="CZT232" s="288"/>
      <c r="CZU232" s="288"/>
      <c r="CZV232" s="288"/>
      <c r="CZW232" s="288"/>
      <c r="CZX232" s="288"/>
      <c r="CZY232" s="289"/>
      <c r="CZZ232" s="287"/>
      <c r="DAA232" s="288"/>
      <c r="DAB232" s="288"/>
      <c r="DAC232" s="288"/>
      <c r="DAD232" s="288"/>
      <c r="DAE232" s="288"/>
      <c r="DAF232" s="288"/>
      <c r="DAG232" s="288"/>
      <c r="DAH232" s="288"/>
      <c r="DAI232" s="288"/>
      <c r="DAJ232" s="288"/>
      <c r="DAK232" s="288"/>
      <c r="DAL232" s="289"/>
      <c r="DAM232" s="287"/>
      <c r="DAN232" s="288"/>
      <c r="DAO232" s="288"/>
      <c r="DAP232" s="288"/>
      <c r="DAQ232" s="288"/>
      <c r="DAR232" s="288"/>
      <c r="DAS232" s="288"/>
      <c r="DAT232" s="288"/>
      <c r="DAU232" s="288"/>
      <c r="DAV232" s="288"/>
      <c r="DAW232" s="288"/>
      <c r="DAX232" s="288"/>
      <c r="DAY232" s="289"/>
      <c r="DAZ232" s="287"/>
      <c r="DBA232" s="288"/>
      <c r="DBB232" s="288"/>
      <c r="DBC232" s="288"/>
      <c r="DBD232" s="288"/>
      <c r="DBE232" s="288"/>
      <c r="DBF232" s="288"/>
      <c r="DBG232" s="288"/>
      <c r="DBH232" s="288"/>
      <c r="DBI232" s="288"/>
      <c r="DBJ232" s="288"/>
      <c r="DBK232" s="288"/>
      <c r="DBL232" s="289"/>
      <c r="DBM232" s="287"/>
      <c r="DBN232" s="288"/>
      <c r="DBO232" s="288"/>
      <c r="DBP232" s="288"/>
      <c r="DBQ232" s="288"/>
      <c r="DBR232" s="288"/>
      <c r="DBS232" s="288"/>
      <c r="DBT232" s="288"/>
      <c r="DBU232" s="288"/>
      <c r="DBV232" s="288"/>
      <c r="DBW232" s="288"/>
      <c r="DBX232" s="288"/>
      <c r="DBY232" s="289"/>
      <c r="DBZ232" s="287"/>
      <c r="DCA232" s="288"/>
      <c r="DCB232" s="288"/>
      <c r="DCC232" s="288"/>
      <c r="DCD232" s="288"/>
      <c r="DCE232" s="288"/>
      <c r="DCF232" s="288"/>
      <c r="DCG232" s="288"/>
      <c r="DCH232" s="288"/>
      <c r="DCI232" s="288"/>
      <c r="DCJ232" s="288"/>
      <c r="DCK232" s="288"/>
      <c r="DCL232" s="289"/>
      <c r="DCM232" s="287"/>
      <c r="DCN232" s="288"/>
      <c r="DCO232" s="288"/>
      <c r="DCP232" s="288"/>
      <c r="DCQ232" s="288"/>
      <c r="DCR232" s="288"/>
      <c r="DCS232" s="288"/>
      <c r="DCT232" s="288"/>
      <c r="DCU232" s="288"/>
      <c r="DCV232" s="288"/>
      <c r="DCW232" s="288"/>
      <c r="DCX232" s="288"/>
      <c r="DCY232" s="289"/>
      <c r="DCZ232" s="287"/>
      <c r="DDA232" s="288"/>
      <c r="DDB232" s="288"/>
      <c r="DDC232" s="288"/>
      <c r="DDD232" s="288"/>
      <c r="DDE232" s="288"/>
      <c r="DDF232" s="288"/>
      <c r="DDG232" s="288"/>
      <c r="DDH232" s="288"/>
      <c r="DDI232" s="288"/>
      <c r="DDJ232" s="288"/>
      <c r="DDK232" s="288"/>
      <c r="DDL232" s="289"/>
      <c r="DDM232" s="287"/>
      <c r="DDN232" s="288"/>
      <c r="DDO232" s="288"/>
      <c r="DDP232" s="288"/>
      <c r="DDQ232" s="288"/>
      <c r="DDR232" s="288"/>
      <c r="DDS232" s="288"/>
      <c r="DDT232" s="288"/>
      <c r="DDU232" s="288"/>
      <c r="DDV232" s="288"/>
      <c r="DDW232" s="288"/>
      <c r="DDX232" s="288"/>
      <c r="DDY232" s="289"/>
      <c r="DDZ232" s="287"/>
      <c r="DEA232" s="288"/>
      <c r="DEB232" s="288"/>
      <c r="DEC232" s="288"/>
      <c r="DED232" s="288"/>
      <c r="DEE232" s="288"/>
      <c r="DEF232" s="288"/>
      <c r="DEG232" s="288"/>
      <c r="DEH232" s="288"/>
      <c r="DEI232" s="288"/>
      <c r="DEJ232" s="288"/>
      <c r="DEK232" s="288"/>
      <c r="DEL232" s="289"/>
      <c r="DEM232" s="287"/>
      <c r="DEN232" s="288"/>
      <c r="DEO232" s="288"/>
      <c r="DEP232" s="288"/>
      <c r="DEQ232" s="288"/>
      <c r="DER232" s="288"/>
      <c r="DES232" s="288"/>
      <c r="DET232" s="288"/>
      <c r="DEU232" s="288"/>
      <c r="DEV232" s="288"/>
      <c r="DEW232" s="288"/>
      <c r="DEX232" s="288"/>
      <c r="DEY232" s="289"/>
      <c r="DEZ232" s="287"/>
      <c r="DFA232" s="288"/>
      <c r="DFB232" s="288"/>
      <c r="DFC232" s="288"/>
      <c r="DFD232" s="288"/>
      <c r="DFE232" s="288"/>
      <c r="DFF232" s="288"/>
      <c r="DFG232" s="288"/>
      <c r="DFH232" s="288"/>
      <c r="DFI232" s="288"/>
      <c r="DFJ232" s="288"/>
      <c r="DFK232" s="288"/>
      <c r="DFL232" s="289"/>
      <c r="DFM232" s="287"/>
      <c r="DFN232" s="288"/>
      <c r="DFO232" s="288"/>
      <c r="DFP232" s="288"/>
      <c r="DFQ232" s="288"/>
      <c r="DFR232" s="288"/>
      <c r="DFS232" s="288"/>
      <c r="DFT232" s="288"/>
      <c r="DFU232" s="288"/>
      <c r="DFV232" s="288"/>
      <c r="DFW232" s="288"/>
      <c r="DFX232" s="288"/>
      <c r="DFY232" s="289"/>
      <c r="DFZ232" s="287"/>
      <c r="DGA232" s="288"/>
      <c r="DGB232" s="288"/>
      <c r="DGC232" s="288"/>
      <c r="DGD232" s="288"/>
      <c r="DGE232" s="288"/>
      <c r="DGF232" s="288"/>
      <c r="DGG232" s="288"/>
      <c r="DGH232" s="288"/>
      <c r="DGI232" s="288"/>
      <c r="DGJ232" s="288"/>
      <c r="DGK232" s="288"/>
      <c r="DGL232" s="289"/>
      <c r="DGM232" s="287"/>
      <c r="DGN232" s="288"/>
      <c r="DGO232" s="288"/>
      <c r="DGP232" s="288"/>
      <c r="DGQ232" s="288"/>
      <c r="DGR232" s="288"/>
      <c r="DGS232" s="288"/>
      <c r="DGT232" s="288"/>
      <c r="DGU232" s="288"/>
      <c r="DGV232" s="288"/>
      <c r="DGW232" s="288"/>
      <c r="DGX232" s="288"/>
      <c r="DGY232" s="289"/>
      <c r="DGZ232" s="287"/>
      <c r="DHA232" s="288"/>
      <c r="DHB232" s="288"/>
      <c r="DHC232" s="288"/>
      <c r="DHD232" s="288"/>
      <c r="DHE232" s="288"/>
      <c r="DHF232" s="288"/>
      <c r="DHG232" s="288"/>
      <c r="DHH232" s="288"/>
      <c r="DHI232" s="288"/>
      <c r="DHJ232" s="288"/>
      <c r="DHK232" s="288"/>
      <c r="DHL232" s="289"/>
      <c r="DHM232" s="287"/>
      <c r="DHN232" s="288"/>
      <c r="DHO232" s="288"/>
      <c r="DHP232" s="288"/>
      <c r="DHQ232" s="288"/>
      <c r="DHR232" s="288"/>
      <c r="DHS232" s="288"/>
      <c r="DHT232" s="288"/>
      <c r="DHU232" s="288"/>
      <c r="DHV232" s="288"/>
      <c r="DHW232" s="288"/>
      <c r="DHX232" s="288"/>
      <c r="DHY232" s="289"/>
      <c r="DHZ232" s="287"/>
      <c r="DIA232" s="288"/>
      <c r="DIB232" s="288"/>
      <c r="DIC232" s="288"/>
      <c r="DID232" s="288"/>
      <c r="DIE232" s="288"/>
      <c r="DIF232" s="288"/>
      <c r="DIG232" s="288"/>
      <c r="DIH232" s="288"/>
      <c r="DII232" s="288"/>
      <c r="DIJ232" s="288"/>
      <c r="DIK232" s="288"/>
      <c r="DIL232" s="289"/>
      <c r="DIM232" s="287"/>
      <c r="DIN232" s="288"/>
      <c r="DIO232" s="288"/>
      <c r="DIP232" s="288"/>
      <c r="DIQ232" s="288"/>
      <c r="DIR232" s="288"/>
      <c r="DIS232" s="288"/>
      <c r="DIT232" s="288"/>
      <c r="DIU232" s="288"/>
      <c r="DIV232" s="288"/>
      <c r="DIW232" s="288"/>
      <c r="DIX232" s="288"/>
      <c r="DIY232" s="289"/>
      <c r="DIZ232" s="287"/>
      <c r="DJA232" s="288"/>
      <c r="DJB232" s="288"/>
      <c r="DJC232" s="288"/>
      <c r="DJD232" s="288"/>
      <c r="DJE232" s="288"/>
      <c r="DJF232" s="288"/>
      <c r="DJG232" s="288"/>
      <c r="DJH232" s="288"/>
      <c r="DJI232" s="288"/>
      <c r="DJJ232" s="288"/>
      <c r="DJK232" s="288"/>
      <c r="DJL232" s="289"/>
      <c r="DJM232" s="287"/>
      <c r="DJN232" s="288"/>
      <c r="DJO232" s="288"/>
      <c r="DJP232" s="288"/>
      <c r="DJQ232" s="288"/>
      <c r="DJR232" s="288"/>
      <c r="DJS232" s="288"/>
      <c r="DJT232" s="288"/>
      <c r="DJU232" s="288"/>
      <c r="DJV232" s="288"/>
      <c r="DJW232" s="288"/>
      <c r="DJX232" s="288"/>
      <c r="DJY232" s="289"/>
      <c r="DJZ232" s="287"/>
      <c r="DKA232" s="288"/>
      <c r="DKB232" s="288"/>
      <c r="DKC232" s="288"/>
      <c r="DKD232" s="288"/>
      <c r="DKE232" s="288"/>
      <c r="DKF232" s="288"/>
      <c r="DKG232" s="288"/>
      <c r="DKH232" s="288"/>
      <c r="DKI232" s="288"/>
      <c r="DKJ232" s="288"/>
      <c r="DKK232" s="288"/>
      <c r="DKL232" s="289"/>
      <c r="DKM232" s="287"/>
      <c r="DKN232" s="288"/>
      <c r="DKO232" s="288"/>
      <c r="DKP232" s="288"/>
      <c r="DKQ232" s="288"/>
      <c r="DKR232" s="288"/>
      <c r="DKS232" s="288"/>
      <c r="DKT232" s="288"/>
      <c r="DKU232" s="288"/>
      <c r="DKV232" s="288"/>
      <c r="DKW232" s="288"/>
      <c r="DKX232" s="288"/>
      <c r="DKY232" s="289"/>
      <c r="DKZ232" s="287"/>
      <c r="DLA232" s="288"/>
      <c r="DLB232" s="288"/>
      <c r="DLC232" s="288"/>
      <c r="DLD232" s="288"/>
      <c r="DLE232" s="288"/>
      <c r="DLF232" s="288"/>
      <c r="DLG232" s="288"/>
      <c r="DLH232" s="288"/>
      <c r="DLI232" s="288"/>
      <c r="DLJ232" s="288"/>
      <c r="DLK232" s="288"/>
      <c r="DLL232" s="289"/>
      <c r="DLM232" s="287"/>
      <c r="DLN232" s="288"/>
      <c r="DLO232" s="288"/>
      <c r="DLP232" s="288"/>
      <c r="DLQ232" s="288"/>
      <c r="DLR232" s="288"/>
      <c r="DLS232" s="288"/>
      <c r="DLT232" s="288"/>
      <c r="DLU232" s="288"/>
      <c r="DLV232" s="288"/>
      <c r="DLW232" s="288"/>
      <c r="DLX232" s="288"/>
      <c r="DLY232" s="289"/>
      <c r="DLZ232" s="287"/>
      <c r="DMA232" s="288"/>
      <c r="DMB232" s="288"/>
      <c r="DMC232" s="288"/>
      <c r="DMD232" s="288"/>
      <c r="DME232" s="288"/>
      <c r="DMF232" s="288"/>
      <c r="DMG232" s="288"/>
      <c r="DMH232" s="288"/>
      <c r="DMI232" s="288"/>
      <c r="DMJ232" s="288"/>
      <c r="DMK232" s="288"/>
      <c r="DML232" s="289"/>
      <c r="DMM232" s="287"/>
      <c r="DMN232" s="288"/>
      <c r="DMO232" s="288"/>
      <c r="DMP232" s="288"/>
      <c r="DMQ232" s="288"/>
      <c r="DMR232" s="288"/>
      <c r="DMS232" s="288"/>
      <c r="DMT232" s="288"/>
      <c r="DMU232" s="288"/>
      <c r="DMV232" s="288"/>
      <c r="DMW232" s="288"/>
      <c r="DMX232" s="288"/>
      <c r="DMY232" s="289"/>
      <c r="DMZ232" s="287"/>
      <c r="DNA232" s="288"/>
      <c r="DNB232" s="288"/>
      <c r="DNC232" s="288"/>
      <c r="DND232" s="288"/>
      <c r="DNE232" s="288"/>
      <c r="DNF232" s="288"/>
      <c r="DNG232" s="288"/>
      <c r="DNH232" s="288"/>
      <c r="DNI232" s="288"/>
      <c r="DNJ232" s="288"/>
      <c r="DNK232" s="288"/>
      <c r="DNL232" s="289"/>
      <c r="DNM232" s="287"/>
      <c r="DNN232" s="288"/>
      <c r="DNO232" s="288"/>
      <c r="DNP232" s="288"/>
      <c r="DNQ232" s="288"/>
      <c r="DNR232" s="288"/>
      <c r="DNS232" s="288"/>
      <c r="DNT232" s="288"/>
      <c r="DNU232" s="288"/>
      <c r="DNV232" s="288"/>
      <c r="DNW232" s="288"/>
      <c r="DNX232" s="288"/>
      <c r="DNY232" s="289"/>
      <c r="DNZ232" s="287"/>
      <c r="DOA232" s="288"/>
      <c r="DOB232" s="288"/>
      <c r="DOC232" s="288"/>
      <c r="DOD232" s="288"/>
      <c r="DOE232" s="288"/>
      <c r="DOF232" s="288"/>
      <c r="DOG232" s="288"/>
      <c r="DOH232" s="288"/>
      <c r="DOI232" s="288"/>
      <c r="DOJ232" s="288"/>
      <c r="DOK232" s="288"/>
      <c r="DOL232" s="289"/>
      <c r="DOM232" s="287"/>
      <c r="DON232" s="288"/>
      <c r="DOO232" s="288"/>
      <c r="DOP232" s="288"/>
      <c r="DOQ232" s="288"/>
      <c r="DOR232" s="288"/>
      <c r="DOS232" s="288"/>
      <c r="DOT232" s="288"/>
      <c r="DOU232" s="288"/>
      <c r="DOV232" s="288"/>
      <c r="DOW232" s="288"/>
      <c r="DOX232" s="288"/>
      <c r="DOY232" s="289"/>
      <c r="DOZ232" s="287"/>
      <c r="DPA232" s="288"/>
      <c r="DPB232" s="288"/>
      <c r="DPC232" s="288"/>
      <c r="DPD232" s="288"/>
      <c r="DPE232" s="288"/>
      <c r="DPF232" s="288"/>
      <c r="DPG232" s="288"/>
      <c r="DPH232" s="288"/>
      <c r="DPI232" s="288"/>
      <c r="DPJ232" s="288"/>
      <c r="DPK232" s="288"/>
      <c r="DPL232" s="289"/>
      <c r="DPM232" s="287"/>
      <c r="DPN232" s="288"/>
      <c r="DPO232" s="288"/>
      <c r="DPP232" s="288"/>
      <c r="DPQ232" s="288"/>
      <c r="DPR232" s="288"/>
      <c r="DPS232" s="288"/>
      <c r="DPT232" s="288"/>
      <c r="DPU232" s="288"/>
      <c r="DPV232" s="288"/>
      <c r="DPW232" s="288"/>
      <c r="DPX232" s="288"/>
      <c r="DPY232" s="289"/>
      <c r="DPZ232" s="287"/>
      <c r="DQA232" s="288"/>
      <c r="DQB232" s="288"/>
      <c r="DQC232" s="288"/>
      <c r="DQD232" s="288"/>
      <c r="DQE232" s="288"/>
      <c r="DQF232" s="288"/>
      <c r="DQG232" s="288"/>
      <c r="DQH232" s="288"/>
      <c r="DQI232" s="288"/>
      <c r="DQJ232" s="288"/>
      <c r="DQK232" s="288"/>
      <c r="DQL232" s="289"/>
      <c r="DQM232" s="287"/>
      <c r="DQN232" s="288"/>
      <c r="DQO232" s="288"/>
      <c r="DQP232" s="288"/>
      <c r="DQQ232" s="288"/>
      <c r="DQR232" s="288"/>
      <c r="DQS232" s="288"/>
      <c r="DQT232" s="288"/>
      <c r="DQU232" s="288"/>
      <c r="DQV232" s="288"/>
      <c r="DQW232" s="288"/>
      <c r="DQX232" s="288"/>
      <c r="DQY232" s="289"/>
      <c r="DQZ232" s="287"/>
      <c r="DRA232" s="288"/>
      <c r="DRB232" s="288"/>
      <c r="DRC232" s="288"/>
      <c r="DRD232" s="288"/>
      <c r="DRE232" s="288"/>
      <c r="DRF232" s="288"/>
      <c r="DRG232" s="288"/>
      <c r="DRH232" s="288"/>
      <c r="DRI232" s="288"/>
      <c r="DRJ232" s="288"/>
      <c r="DRK232" s="288"/>
      <c r="DRL232" s="289"/>
      <c r="DRM232" s="287"/>
      <c r="DRN232" s="288"/>
      <c r="DRO232" s="288"/>
      <c r="DRP232" s="288"/>
      <c r="DRQ232" s="288"/>
      <c r="DRR232" s="288"/>
      <c r="DRS232" s="288"/>
      <c r="DRT232" s="288"/>
      <c r="DRU232" s="288"/>
      <c r="DRV232" s="288"/>
      <c r="DRW232" s="288"/>
      <c r="DRX232" s="288"/>
      <c r="DRY232" s="289"/>
      <c r="DRZ232" s="287"/>
      <c r="DSA232" s="288"/>
      <c r="DSB232" s="288"/>
      <c r="DSC232" s="288"/>
      <c r="DSD232" s="288"/>
      <c r="DSE232" s="288"/>
      <c r="DSF232" s="288"/>
      <c r="DSG232" s="288"/>
      <c r="DSH232" s="288"/>
      <c r="DSI232" s="288"/>
      <c r="DSJ232" s="288"/>
      <c r="DSK232" s="288"/>
      <c r="DSL232" s="289"/>
      <c r="DSM232" s="287"/>
      <c r="DSN232" s="288"/>
      <c r="DSO232" s="288"/>
      <c r="DSP232" s="288"/>
      <c r="DSQ232" s="288"/>
      <c r="DSR232" s="288"/>
      <c r="DSS232" s="288"/>
      <c r="DST232" s="288"/>
      <c r="DSU232" s="288"/>
      <c r="DSV232" s="288"/>
      <c r="DSW232" s="288"/>
      <c r="DSX232" s="288"/>
      <c r="DSY232" s="289"/>
      <c r="DSZ232" s="287"/>
      <c r="DTA232" s="288"/>
      <c r="DTB232" s="288"/>
      <c r="DTC232" s="288"/>
      <c r="DTD232" s="288"/>
      <c r="DTE232" s="288"/>
      <c r="DTF232" s="288"/>
      <c r="DTG232" s="288"/>
      <c r="DTH232" s="288"/>
      <c r="DTI232" s="288"/>
      <c r="DTJ232" s="288"/>
      <c r="DTK232" s="288"/>
      <c r="DTL232" s="289"/>
      <c r="DTM232" s="287"/>
      <c r="DTN232" s="288"/>
      <c r="DTO232" s="288"/>
      <c r="DTP232" s="288"/>
      <c r="DTQ232" s="288"/>
      <c r="DTR232" s="288"/>
      <c r="DTS232" s="288"/>
      <c r="DTT232" s="288"/>
      <c r="DTU232" s="288"/>
      <c r="DTV232" s="288"/>
      <c r="DTW232" s="288"/>
      <c r="DTX232" s="288"/>
      <c r="DTY232" s="289"/>
      <c r="DTZ232" s="287"/>
      <c r="DUA232" s="288"/>
      <c r="DUB232" s="288"/>
      <c r="DUC232" s="288"/>
      <c r="DUD232" s="288"/>
      <c r="DUE232" s="288"/>
      <c r="DUF232" s="288"/>
      <c r="DUG232" s="288"/>
      <c r="DUH232" s="288"/>
      <c r="DUI232" s="288"/>
      <c r="DUJ232" s="288"/>
      <c r="DUK232" s="288"/>
      <c r="DUL232" s="289"/>
      <c r="DUM232" s="287"/>
      <c r="DUN232" s="288"/>
      <c r="DUO232" s="288"/>
      <c r="DUP232" s="288"/>
      <c r="DUQ232" s="288"/>
      <c r="DUR232" s="288"/>
      <c r="DUS232" s="288"/>
      <c r="DUT232" s="288"/>
      <c r="DUU232" s="288"/>
      <c r="DUV232" s="288"/>
      <c r="DUW232" s="288"/>
      <c r="DUX232" s="288"/>
      <c r="DUY232" s="289"/>
      <c r="DUZ232" s="287"/>
      <c r="DVA232" s="288"/>
      <c r="DVB232" s="288"/>
      <c r="DVC232" s="288"/>
      <c r="DVD232" s="288"/>
      <c r="DVE232" s="288"/>
      <c r="DVF232" s="288"/>
      <c r="DVG232" s="288"/>
      <c r="DVH232" s="288"/>
      <c r="DVI232" s="288"/>
      <c r="DVJ232" s="288"/>
      <c r="DVK232" s="288"/>
      <c r="DVL232" s="289"/>
      <c r="DVM232" s="287"/>
      <c r="DVN232" s="288"/>
      <c r="DVO232" s="288"/>
      <c r="DVP232" s="288"/>
      <c r="DVQ232" s="288"/>
      <c r="DVR232" s="288"/>
      <c r="DVS232" s="288"/>
      <c r="DVT232" s="288"/>
      <c r="DVU232" s="288"/>
      <c r="DVV232" s="288"/>
      <c r="DVW232" s="288"/>
      <c r="DVX232" s="288"/>
      <c r="DVY232" s="289"/>
      <c r="DVZ232" s="287"/>
      <c r="DWA232" s="288"/>
      <c r="DWB232" s="288"/>
      <c r="DWC232" s="288"/>
      <c r="DWD232" s="288"/>
      <c r="DWE232" s="288"/>
      <c r="DWF232" s="288"/>
      <c r="DWG232" s="288"/>
      <c r="DWH232" s="288"/>
      <c r="DWI232" s="288"/>
      <c r="DWJ232" s="288"/>
      <c r="DWK232" s="288"/>
      <c r="DWL232" s="289"/>
      <c r="DWM232" s="287"/>
      <c r="DWN232" s="288"/>
      <c r="DWO232" s="288"/>
      <c r="DWP232" s="288"/>
      <c r="DWQ232" s="288"/>
      <c r="DWR232" s="288"/>
      <c r="DWS232" s="288"/>
      <c r="DWT232" s="288"/>
      <c r="DWU232" s="288"/>
      <c r="DWV232" s="288"/>
      <c r="DWW232" s="288"/>
      <c r="DWX232" s="288"/>
      <c r="DWY232" s="289"/>
      <c r="DWZ232" s="287"/>
      <c r="DXA232" s="288"/>
      <c r="DXB232" s="288"/>
      <c r="DXC232" s="288"/>
      <c r="DXD232" s="288"/>
      <c r="DXE232" s="288"/>
      <c r="DXF232" s="288"/>
      <c r="DXG232" s="288"/>
      <c r="DXH232" s="288"/>
      <c r="DXI232" s="288"/>
      <c r="DXJ232" s="288"/>
      <c r="DXK232" s="288"/>
      <c r="DXL232" s="289"/>
      <c r="DXM232" s="287"/>
      <c r="DXN232" s="288"/>
      <c r="DXO232" s="288"/>
      <c r="DXP232" s="288"/>
      <c r="DXQ232" s="288"/>
      <c r="DXR232" s="288"/>
      <c r="DXS232" s="288"/>
      <c r="DXT232" s="288"/>
      <c r="DXU232" s="288"/>
      <c r="DXV232" s="288"/>
      <c r="DXW232" s="288"/>
      <c r="DXX232" s="288"/>
      <c r="DXY232" s="289"/>
      <c r="DXZ232" s="287"/>
      <c r="DYA232" s="288"/>
      <c r="DYB232" s="288"/>
      <c r="DYC232" s="288"/>
      <c r="DYD232" s="288"/>
      <c r="DYE232" s="288"/>
      <c r="DYF232" s="288"/>
      <c r="DYG232" s="288"/>
      <c r="DYH232" s="288"/>
      <c r="DYI232" s="288"/>
      <c r="DYJ232" s="288"/>
      <c r="DYK232" s="288"/>
      <c r="DYL232" s="289"/>
      <c r="DYM232" s="287"/>
      <c r="DYN232" s="288"/>
      <c r="DYO232" s="288"/>
      <c r="DYP232" s="288"/>
      <c r="DYQ232" s="288"/>
      <c r="DYR232" s="288"/>
      <c r="DYS232" s="288"/>
      <c r="DYT232" s="288"/>
      <c r="DYU232" s="288"/>
      <c r="DYV232" s="288"/>
      <c r="DYW232" s="288"/>
      <c r="DYX232" s="288"/>
      <c r="DYY232" s="289"/>
      <c r="DYZ232" s="287"/>
      <c r="DZA232" s="288"/>
      <c r="DZB232" s="288"/>
      <c r="DZC232" s="288"/>
      <c r="DZD232" s="288"/>
      <c r="DZE232" s="288"/>
      <c r="DZF232" s="288"/>
      <c r="DZG232" s="288"/>
      <c r="DZH232" s="288"/>
      <c r="DZI232" s="288"/>
      <c r="DZJ232" s="288"/>
      <c r="DZK232" s="288"/>
      <c r="DZL232" s="289"/>
      <c r="DZM232" s="287"/>
      <c r="DZN232" s="288"/>
      <c r="DZO232" s="288"/>
      <c r="DZP232" s="288"/>
      <c r="DZQ232" s="288"/>
      <c r="DZR232" s="288"/>
      <c r="DZS232" s="288"/>
      <c r="DZT232" s="288"/>
      <c r="DZU232" s="288"/>
      <c r="DZV232" s="288"/>
      <c r="DZW232" s="288"/>
      <c r="DZX232" s="288"/>
      <c r="DZY232" s="289"/>
      <c r="DZZ232" s="287"/>
      <c r="EAA232" s="288"/>
      <c r="EAB232" s="288"/>
      <c r="EAC232" s="288"/>
      <c r="EAD232" s="288"/>
      <c r="EAE232" s="288"/>
      <c r="EAF232" s="288"/>
      <c r="EAG232" s="288"/>
      <c r="EAH232" s="288"/>
      <c r="EAI232" s="288"/>
      <c r="EAJ232" s="288"/>
      <c r="EAK232" s="288"/>
      <c r="EAL232" s="289"/>
      <c r="EAM232" s="287"/>
      <c r="EAN232" s="288"/>
      <c r="EAO232" s="288"/>
      <c r="EAP232" s="288"/>
      <c r="EAQ232" s="288"/>
      <c r="EAR232" s="288"/>
      <c r="EAS232" s="288"/>
      <c r="EAT232" s="288"/>
      <c r="EAU232" s="288"/>
      <c r="EAV232" s="288"/>
      <c r="EAW232" s="288"/>
      <c r="EAX232" s="288"/>
      <c r="EAY232" s="289"/>
      <c r="EAZ232" s="287"/>
      <c r="EBA232" s="288"/>
      <c r="EBB232" s="288"/>
      <c r="EBC232" s="288"/>
      <c r="EBD232" s="288"/>
      <c r="EBE232" s="288"/>
      <c r="EBF232" s="288"/>
      <c r="EBG232" s="288"/>
      <c r="EBH232" s="288"/>
      <c r="EBI232" s="288"/>
      <c r="EBJ232" s="288"/>
      <c r="EBK232" s="288"/>
      <c r="EBL232" s="289"/>
      <c r="EBM232" s="287"/>
      <c r="EBN232" s="288"/>
      <c r="EBO232" s="288"/>
      <c r="EBP232" s="288"/>
      <c r="EBQ232" s="288"/>
      <c r="EBR232" s="288"/>
      <c r="EBS232" s="288"/>
      <c r="EBT232" s="288"/>
      <c r="EBU232" s="288"/>
      <c r="EBV232" s="288"/>
      <c r="EBW232" s="288"/>
      <c r="EBX232" s="288"/>
      <c r="EBY232" s="289"/>
      <c r="EBZ232" s="287"/>
      <c r="ECA232" s="288"/>
      <c r="ECB232" s="288"/>
      <c r="ECC232" s="288"/>
      <c r="ECD232" s="288"/>
      <c r="ECE232" s="288"/>
      <c r="ECF232" s="288"/>
      <c r="ECG232" s="288"/>
      <c r="ECH232" s="288"/>
      <c r="ECI232" s="288"/>
      <c r="ECJ232" s="288"/>
      <c r="ECK232" s="288"/>
      <c r="ECL232" s="289"/>
      <c r="ECM232" s="287"/>
      <c r="ECN232" s="288"/>
      <c r="ECO232" s="288"/>
      <c r="ECP232" s="288"/>
      <c r="ECQ232" s="288"/>
      <c r="ECR232" s="288"/>
      <c r="ECS232" s="288"/>
      <c r="ECT232" s="288"/>
      <c r="ECU232" s="288"/>
      <c r="ECV232" s="288"/>
      <c r="ECW232" s="288"/>
      <c r="ECX232" s="288"/>
      <c r="ECY232" s="289"/>
      <c r="ECZ232" s="287"/>
      <c r="EDA232" s="288"/>
      <c r="EDB232" s="288"/>
      <c r="EDC232" s="288"/>
      <c r="EDD232" s="288"/>
      <c r="EDE232" s="288"/>
      <c r="EDF232" s="288"/>
      <c r="EDG232" s="288"/>
      <c r="EDH232" s="288"/>
      <c r="EDI232" s="288"/>
      <c r="EDJ232" s="288"/>
      <c r="EDK232" s="288"/>
      <c r="EDL232" s="289"/>
      <c r="EDM232" s="287"/>
      <c r="EDN232" s="288"/>
      <c r="EDO232" s="288"/>
      <c r="EDP232" s="288"/>
      <c r="EDQ232" s="288"/>
      <c r="EDR232" s="288"/>
      <c r="EDS232" s="288"/>
      <c r="EDT232" s="288"/>
      <c r="EDU232" s="288"/>
      <c r="EDV232" s="288"/>
      <c r="EDW232" s="288"/>
      <c r="EDX232" s="288"/>
      <c r="EDY232" s="289"/>
      <c r="EDZ232" s="287"/>
      <c r="EEA232" s="288"/>
      <c r="EEB232" s="288"/>
      <c r="EEC232" s="288"/>
      <c r="EED232" s="288"/>
      <c r="EEE232" s="288"/>
      <c r="EEF232" s="288"/>
      <c r="EEG232" s="288"/>
      <c r="EEH232" s="288"/>
      <c r="EEI232" s="288"/>
      <c r="EEJ232" s="288"/>
      <c r="EEK232" s="288"/>
      <c r="EEL232" s="289"/>
      <c r="EEM232" s="287"/>
      <c r="EEN232" s="288"/>
      <c r="EEO232" s="288"/>
      <c r="EEP232" s="288"/>
      <c r="EEQ232" s="288"/>
      <c r="EER232" s="288"/>
      <c r="EES232" s="288"/>
      <c r="EET232" s="288"/>
      <c r="EEU232" s="288"/>
      <c r="EEV232" s="288"/>
      <c r="EEW232" s="288"/>
      <c r="EEX232" s="288"/>
      <c r="EEY232" s="289"/>
      <c r="EEZ232" s="287"/>
      <c r="EFA232" s="288"/>
      <c r="EFB232" s="288"/>
      <c r="EFC232" s="288"/>
      <c r="EFD232" s="288"/>
      <c r="EFE232" s="288"/>
      <c r="EFF232" s="288"/>
      <c r="EFG232" s="288"/>
      <c r="EFH232" s="288"/>
      <c r="EFI232" s="288"/>
      <c r="EFJ232" s="288"/>
      <c r="EFK232" s="288"/>
      <c r="EFL232" s="289"/>
      <c r="EFM232" s="287"/>
      <c r="EFN232" s="288"/>
      <c r="EFO232" s="288"/>
      <c r="EFP232" s="288"/>
      <c r="EFQ232" s="288"/>
      <c r="EFR232" s="288"/>
      <c r="EFS232" s="288"/>
      <c r="EFT232" s="288"/>
      <c r="EFU232" s="288"/>
      <c r="EFV232" s="288"/>
      <c r="EFW232" s="288"/>
      <c r="EFX232" s="288"/>
      <c r="EFY232" s="289"/>
      <c r="EFZ232" s="287"/>
      <c r="EGA232" s="288"/>
      <c r="EGB232" s="288"/>
      <c r="EGC232" s="288"/>
      <c r="EGD232" s="288"/>
      <c r="EGE232" s="288"/>
      <c r="EGF232" s="288"/>
      <c r="EGG232" s="288"/>
      <c r="EGH232" s="288"/>
      <c r="EGI232" s="288"/>
      <c r="EGJ232" s="288"/>
      <c r="EGK232" s="288"/>
      <c r="EGL232" s="289"/>
      <c r="EGM232" s="287"/>
      <c r="EGN232" s="288"/>
      <c r="EGO232" s="288"/>
      <c r="EGP232" s="288"/>
      <c r="EGQ232" s="288"/>
      <c r="EGR232" s="288"/>
      <c r="EGS232" s="288"/>
      <c r="EGT232" s="288"/>
      <c r="EGU232" s="288"/>
      <c r="EGV232" s="288"/>
      <c r="EGW232" s="288"/>
      <c r="EGX232" s="288"/>
      <c r="EGY232" s="289"/>
      <c r="EGZ232" s="287"/>
      <c r="EHA232" s="288"/>
      <c r="EHB232" s="288"/>
      <c r="EHC232" s="288"/>
      <c r="EHD232" s="288"/>
      <c r="EHE232" s="288"/>
      <c r="EHF232" s="288"/>
      <c r="EHG232" s="288"/>
      <c r="EHH232" s="288"/>
      <c r="EHI232" s="288"/>
      <c r="EHJ232" s="288"/>
      <c r="EHK232" s="288"/>
      <c r="EHL232" s="289"/>
      <c r="EHM232" s="287"/>
      <c r="EHN232" s="288"/>
      <c r="EHO232" s="288"/>
      <c r="EHP232" s="288"/>
      <c r="EHQ232" s="288"/>
      <c r="EHR232" s="288"/>
      <c r="EHS232" s="288"/>
      <c r="EHT232" s="288"/>
      <c r="EHU232" s="288"/>
      <c r="EHV232" s="288"/>
      <c r="EHW232" s="288"/>
      <c r="EHX232" s="288"/>
      <c r="EHY232" s="289"/>
      <c r="EHZ232" s="287"/>
      <c r="EIA232" s="288"/>
      <c r="EIB232" s="288"/>
      <c r="EIC232" s="288"/>
      <c r="EID232" s="288"/>
      <c r="EIE232" s="288"/>
      <c r="EIF232" s="288"/>
      <c r="EIG232" s="288"/>
      <c r="EIH232" s="288"/>
      <c r="EII232" s="288"/>
      <c r="EIJ232" s="288"/>
      <c r="EIK232" s="288"/>
      <c r="EIL232" s="289"/>
      <c r="EIM232" s="287"/>
      <c r="EIN232" s="288"/>
      <c r="EIO232" s="288"/>
      <c r="EIP232" s="288"/>
      <c r="EIQ232" s="288"/>
      <c r="EIR232" s="288"/>
      <c r="EIS232" s="288"/>
      <c r="EIT232" s="288"/>
      <c r="EIU232" s="288"/>
      <c r="EIV232" s="288"/>
      <c r="EIW232" s="288"/>
      <c r="EIX232" s="288"/>
      <c r="EIY232" s="289"/>
      <c r="EIZ232" s="287"/>
      <c r="EJA232" s="288"/>
      <c r="EJB232" s="288"/>
      <c r="EJC232" s="288"/>
      <c r="EJD232" s="288"/>
      <c r="EJE232" s="288"/>
      <c r="EJF232" s="288"/>
      <c r="EJG232" s="288"/>
      <c r="EJH232" s="288"/>
      <c r="EJI232" s="288"/>
      <c r="EJJ232" s="288"/>
      <c r="EJK232" s="288"/>
      <c r="EJL232" s="289"/>
      <c r="EJM232" s="287"/>
      <c r="EJN232" s="288"/>
      <c r="EJO232" s="288"/>
      <c r="EJP232" s="288"/>
      <c r="EJQ232" s="288"/>
      <c r="EJR232" s="288"/>
      <c r="EJS232" s="288"/>
      <c r="EJT232" s="288"/>
      <c r="EJU232" s="288"/>
      <c r="EJV232" s="288"/>
      <c r="EJW232" s="288"/>
      <c r="EJX232" s="288"/>
      <c r="EJY232" s="289"/>
      <c r="EJZ232" s="287"/>
      <c r="EKA232" s="288"/>
      <c r="EKB232" s="288"/>
      <c r="EKC232" s="288"/>
      <c r="EKD232" s="288"/>
      <c r="EKE232" s="288"/>
      <c r="EKF232" s="288"/>
      <c r="EKG232" s="288"/>
      <c r="EKH232" s="288"/>
      <c r="EKI232" s="288"/>
      <c r="EKJ232" s="288"/>
      <c r="EKK232" s="288"/>
      <c r="EKL232" s="289"/>
      <c r="EKM232" s="287"/>
      <c r="EKN232" s="288"/>
      <c r="EKO232" s="288"/>
      <c r="EKP232" s="288"/>
      <c r="EKQ232" s="288"/>
      <c r="EKR232" s="288"/>
      <c r="EKS232" s="288"/>
      <c r="EKT232" s="288"/>
      <c r="EKU232" s="288"/>
      <c r="EKV232" s="288"/>
      <c r="EKW232" s="288"/>
      <c r="EKX232" s="288"/>
      <c r="EKY232" s="289"/>
      <c r="EKZ232" s="287"/>
      <c r="ELA232" s="288"/>
      <c r="ELB232" s="288"/>
      <c r="ELC232" s="288"/>
      <c r="ELD232" s="288"/>
      <c r="ELE232" s="288"/>
      <c r="ELF232" s="288"/>
      <c r="ELG232" s="288"/>
      <c r="ELH232" s="288"/>
      <c r="ELI232" s="288"/>
      <c r="ELJ232" s="288"/>
      <c r="ELK232" s="288"/>
      <c r="ELL232" s="289"/>
      <c r="ELM232" s="287"/>
      <c r="ELN232" s="288"/>
      <c r="ELO232" s="288"/>
      <c r="ELP232" s="288"/>
      <c r="ELQ232" s="288"/>
      <c r="ELR232" s="288"/>
      <c r="ELS232" s="288"/>
      <c r="ELT232" s="288"/>
      <c r="ELU232" s="288"/>
      <c r="ELV232" s="288"/>
      <c r="ELW232" s="288"/>
      <c r="ELX232" s="288"/>
      <c r="ELY232" s="289"/>
      <c r="ELZ232" s="287"/>
      <c r="EMA232" s="288"/>
      <c r="EMB232" s="288"/>
      <c r="EMC232" s="288"/>
      <c r="EMD232" s="288"/>
      <c r="EME232" s="288"/>
      <c r="EMF232" s="288"/>
      <c r="EMG232" s="288"/>
      <c r="EMH232" s="288"/>
      <c r="EMI232" s="288"/>
      <c r="EMJ232" s="288"/>
      <c r="EMK232" s="288"/>
      <c r="EML232" s="289"/>
      <c r="EMM232" s="287"/>
      <c r="EMN232" s="288"/>
      <c r="EMO232" s="288"/>
      <c r="EMP232" s="288"/>
      <c r="EMQ232" s="288"/>
      <c r="EMR232" s="288"/>
      <c r="EMS232" s="288"/>
      <c r="EMT232" s="288"/>
      <c r="EMU232" s="288"/>
      <c r="EMV232" s="288"/>
      <c r="EMW232" s="288"/>
      <c r="EMX232" s="288"/>
      <c r="EMY232" s="289"/>
      <c r="EMZ232" s="287"/>
      <c r="ENA232" s="288"/>
      <c r="ENB232" s="288"/>
      <c r="ENC232" s="288"/>
      <c r="END232" s="288"/>
      <c r="ENE232" s="288"/>
      <c r="ENF232" s="288"/>
      <c r="ENG232" s="288"/>
      <c r="ENH232" s="288"/>
      <c r="ENI232" s="288"/>
      <c r="ENJ232" s="288"/>
      <c r="ENK232" s="288"/>
      <c r="ENL232" s="289"/>
      <c r="ENM232" s="287"/>
      <c r="ENN232" s="288"/>
      <c r="ENO232" s="288"/>
      <c r="ENP232" s="288"/>
      <c r="ENQ232" s="288"/>
      <c r="ENR232" s="288"/>
      <c r="ENS232" s="288"/>
      <c r="ENT232" s="288"/>
      <c r="ENU232" s="288"/>
      <c r="ENV232" s="288"/>
      <c r="ENW232" s="288"/>
      <c r="ENX232" s="288"/>
      <c r="ENY232" s="289"/>
      <c r="ENZ232" s="287"/>
      <c r="EOA232" s="288"/>
      <c r="EOB232" s="288"/>
      <c r="EOC232" s="288"/>
      <c r="EOD232" s="288"/>
      <c r="EOE232" s="288"/>
      <c r="EOF232" s="288"/>
      <c r="EOG232" s="288"/>
      <c r="EOH232" s="288"/>
      <c r="EOI232" s="288"/>
      <c r="EOJ232" s="288"/>
      <c r="EOK232" s="288"/>
      <c r="EOL232" s="289"/>
      <c r="EOM232" s="287"/>
      <c r="EON232" s="288"/>
      <c r="EOO232" s="288"/>
      <c r="EOP232" s="288"/>
      <c r="EOQ232" s="288"/>
      <c r="EOR232" s="288"/>
      <c r="EOS232" s="288"/>
      <c r="EOT232" s="288"/>
      <c r="EOU232" s="288"/>
      <c r="EOV232" s="288"/>
      <c r="EOW232" s="288"/>
      <c r="EOX232" s="288"/>
      <c r="EOY232" s="289"/>
      <c r="EOZ232" s="287"/>
      <c r="EPA232" s="288"/>
      <c r="EPB232" s="288"/>
      <c r="EPC232" s="288"/>
      <c r="EPD232" s="288"/>
      <c r="EPE232" s="288"/>
      <c r="EPF232" s="288"/>
      <c r="EPG232" s="288"/>
      <c r="EPH232" s="288"/>
      <c r="EPI232" s="288"/>
      <c r="EPJ232" s="288"/>
      <c r="EPK232" s="288"/>
      <c r="EPL232" s="289"/>
      <c r="EPM232" s="287"/>
      <c r="EPN232" s="288"/>
      <c r="EPO232" s="288"/>
      <c r="EPP232" s="288"/>
      <c r="EPQ232" s="288"/>
      <c r="EPR232" s="288"/>
      <c r="EPS232" s="288"/>
      <c r="EPT232" s="288"/>
      <c r="EPU232" s="288"/>
      <c r="EPV232" s="288"/>
      <c r="EPW232" s="288"/>
      <c r="EPX232" s="288"/>
      <c r="EPY232" s="289"/>
      <c r="EPZ232" s="287"/>
      <c r="EQA232" s="288"/>
      <c r="EQB232" s="288"/>
      <c r="EQC232" s="288"/>
      <c r="EQD232" s="288"/>
      <c r="EQE232" s="288"/>
      <c r="EQF232" s="288"/>
      <c r="EQG232" s="288"/>
      <c r="EQH232" s="288"/>
      <c r="EQI232" s="288"/>
      <c r="EQJ232" s="288"/>
      <c r="EQK232" s="288"/>
      <c r="EQL232" s="289"/>
      <c r="EQM232" s="287"/>
      <c r="EQN232" s="288"/>
      <c r="EQO232" s="288"/>
      <c r="EQP232" s="288"/>
      <c r="EQQ232" s="288"/>
      <c r="EQR232" s="288"/>
      <c r="EQS232" s="288"/>
      <c r="EQT232" s="288"/>
      <c r="EQU232" s="288"/>
      <c r="EQV232" s="288"/>
      <c r="EQW232" s="288"/>
      <c r="EQX232" s="288"/>
      <c r="EQY232" s="289"/>
      <c r="EQZ232" s="287"/>
      <c r="ERA232" s="288"/>
      <c r="ERB232" s="288"/>
      <c r="ERC232" s="288"/>
      <c r="ERD232" s="288"/>
      <c r="ERE232" s="288"/>
      <c r="ERF232" s="288"/>
      <c r="ERG232" s="288"/>
      <c r="ERH232" s="288"/>
      <c r="ERI232" s="288"/>
      <c r="ERJ232" s="288"/>
      <c r="ERK232" s="288"/>
      <c r="ERL232" s="289"/>
      <c r="ERM232" s="287"/>
      <c r="ERN232" s="288"/>
      <c r="ERO232" s="288"/>
      <c r="ERP232" s="288"/>
      <c r="ERQ232" s="288"/>
      <c r="ERR232" s="288"/>
      <c r="ERS232" s="288"/>
      <c r="ERT232" s="288"/>
      <c r="ERU232" s="288"/>
      <c r="ERV232" s="288"/>
      <c r="ERW232" s="288"/>
      <c r="ERX232" s="288"/>
      <c r="ERY232" s="289"/>
      <c r="ERZ232" s="287"/>
      <c r="ESA232" s="288"/>
      <c r="ESB232" s="288"/>
      <c r="ESC232" s="288"/>
      <c r="ESD232" s="288"/>
      <c r="ESE232" s="288"/>
      <c r="ESF232" s="288"/>
      <c r="ESG232" s="288"/>
      <c r="ESH232" s="288"/>
      <c r="ESI232" s="288"/>
      <c r="ESJ232" s="288"/>
      <c r="ESK232" s="288"/>
      <c r="ESL232" s="289"/>
      <c r="ESM232" s="287"/>
      <c r="ESN232" s="288"/>
      <c r="ESO232" s="288"/>
      <c r="ESP232" s="288"/>
      <c r="ESQ232" s="288"/>
      <c r="ESR232" s="288"/>
      <c r="ESS232" s="288"/>
      <c r="EST232" s="288"/>
      <c r="ESU232" s="288"/>
      <c r="ESV232" s="288"/>
      <c r="ESW232" s="288"/>
      <c r="ESX232" s="288"/>
      <c r="ESY232" s="289"/>
      <c r="ESZ232" s="287"/>
      <c r="ETA232" s="288"/>
      <c r="ETB232" s="288"/>
      <c r="ETC232" s="288"/>
      <c r="ETD232" s="288"/>
      <c r="ETE232" s="288"/>
      <c r="ETF232" s="288"/>
      <c r="ETG232" s="288"/>
      <c r="ETH232" s="288"/>
      <c r="ETI232" s="288"/>
      <c r="ETJ232" s="288"/>
      <c r="ETK232" s="288"/>
      <c r="ETL232" s="289"/>
      <c r="ETM232" s="287"/>
      <c r="ETN232" s="288"/>
      <c r="ETO232" s="288"/>
      <c r="ETP232" s="288"/>
      <c r="ETQ232" s="288"/>
      <c r="ETR232" s="288"/>
      <c r="ETS232" s="288"/>
      <c r="ETT232" s="288"/>
      <c r="ETU232" s="288"/>
      <c r="ETV232" s="288"/>
      <c r="ETW232" s="288"/>
      <c r="ETX232" s="288"/>
      <c r="ETY232" s="289"/>
      <c r="ETZ232" s="287"/>
      <c r="EUA232" s="288"/>
      <c r="EUB232" s="288"/>
      <c r="EUC232" s="288"/>
      <c r="EUD232" s="288"/>
      <c r="EUE232" s="288"/>
      <c r="EUF232" s="288"/>
      <c r="EUG232" s="288"/>
      <c r="EUH232" s="288"/>
      <c r="EUI232" s="288"/>
      <c r="EUJ232" s="288"/>
      <c r="EUK232" s="288"/>
      <c r="EUL232" s="289"/>
      <c r="EUM232" s="287"/>
      <c r="EUN232" s="288"/>
      <c r="EUO232" s="288"/>
      <c r="EUP232" s="288"/>
      <c r="EUQ232" s="288"/>
      <c r="EUR232" s="288"/>
      <c r="EUS232" s="288"/>
      <c r="EUT232" s="288"/>
      <c r="EUU232" s="288"/>
      <c r="EUV232" s="288"/>
      <c r="EUW232" s="288"/>
      <c r="EUX232" s="288"/>
      <c r="EUY232" s="289"/>
      <c r="EUZ232" s="287"/>
      <c r="EVA232" s="288"/>
      <c r="EVB232" s="288"/>
      <c r="EVC232" s="288"/>
      <c r="EVD232" s="288"/>
      <c r="EVE232" s="288"/>
      <c r="EVF232" s="288"/>
      <c r="EVG232" s="288"/>
      <c r="EVH232" s="288"/>
      <c r="EVI232" s="288"/>
      <c r="EVJ232" s="288"/>
      <c r="EVK232" s="288"/>
      <c r="EVL232" s="289"/>
      <c r="EVM232" s="287"/>
      <c r="EVN232" s="288"/>
      <c r="EVO232" s="288"/>
      <c r="EVP232" s="288"/>
      <c r="EVQ232" s="288"/>
      <c r="EVR232" s="288"/>
      <c r="EVS232" s="288"/>
      <c r="EVT232" s="288"/>
      <c r="EVU232" s="288"/>
      <c r="EVV232" s="288"/>
      <c r="EVW232" s="288"/>
      <c r="EVX232" s="288"/>
      <c r="EVY232" s="289"/>
      <c r="EVZ232" s="287"/>
      <c r="EWA232" s="288"/>
      <c r="EWB232" s="288"/>
      <c r="EWC232" s="288"/>
      <c r="EWD232" s="288"/>
      <c r="EWE232" s="288"/>
      <c r="EWF232" s="288"/>
      <c r="EWG232" s="288"/>
      <c r="EWH232" s="288"/>
      <c r="EWI232" s="288"/>
      <c r="EWJ232" s="288"/>
      <c r="EWK232" s="288"/>
      <c r="EWL232" s="289"/>
      <c r="EWM232" s="287"/>
      <c r="EWN232" s="288"/>
      <c r="EWO232" s="288"/>
      <c r="EWP232" s="288"/>
      <c r="EWQ232" s="288"/>
      <c r="EWR232" s="288"/>
      <c r="EWS232" s="288"/>
      <c r="EWT232" s="288"/>
      <c r="EWU232" s="288"/>
      <c r="EWV232" s="288"/>
      <c r="EWW232" s="288"/>
      <c r="EWX232" s="288"/>
      <c r="EWY232" s="289"/>
      <c r="EWZ232" s="287"/>
      <c r="EXA232" s="288"/>
      <c r="EXB232" s="288"/>
      <c r="EXC232" s="288"/>
      <c r="EXD232" s="288"/>
      <c r="EXE232" s="288"/>
      <c r="EXF232" s="288"/>
      <c r="EXG232" s="288"/>
      <c r="EXH232" s="288"/>
      <c r="EXI232" s="288"/>
      <c r="EXJ232" s="288"/>
      <c r="EXK232" s="288"/>
      <c r="EXL232" s="289"/>
      <c r="EXM232" s="287"/>
      <c r="EXN232" s="288"/>
      <c r="EXO232" s="288"/>
      <c r="EXP232" s="288"/>
      <c r="EXQ232" s="288"/>
      <c r="EXR232" s="288"/>
      <c r="EXS232" s="288"/>
      <c r="EXT232" s="288"/>
      <c r="EXU232" s="288"/>
      <c r="EXV232" s="288"/>
      <c r="EXW232" s="288"/>
      <c r="EXX232" s="288"/>
      <c r="EXY232" s="289"/>
      <c r="EXZ232" s="287"/>
      <c r="EYA232" s="288"/>
      <c r="EYB232" s="288"/>
      <c r="EYC232" s="288"/>
      <c r="EYD232" s="288"/>
      <c r="EYE232" s="288"/>
      <c r="EYF232" s="288"/>
      <c r="EYG232" s="288"/>
      <c r="EYH232" s="288"/>
      <c r="EYI232" s="288"/>
      <c r="EYJ232" s="288"/>
      <c r="EYK232" s="288"/>
      <c r="EYL232" s="289"/>
      <c r="EYM232" s="287"/>
      <c r="EYN232" s="288"/>
      <c r="EYO232" s="288"/>
      <c r="EYP232" s="288"/>
      <c r="EYQ232" s="288"/>
      <c r="EYR232" s="288"/>
      <c r="EYS232" s="288"/>
      <c r="EYT232" s="288"/>
      <c r="EYU232" s="288"/>
      <c r="EYV232" s="288"/>
      <c r="EYW232" s="288"/>
      <c r="EYX232" s="288"/>
      <c r="EYY232" s="289"/>
      <c r="EYZ232" s="287"/>
      <c r="EZA232" s="288"/>
      <c r="EZB232" s="288"/>
      <c r="EZC232" s="288"/>
      <c r="EZD232" s="288"/>
      <c r="EZE232" s="288"/>
      <c r="EZF232" s="288"/>
      <c r="EZG232" s="288"/>
      <c r="EZH232" s="288"/>
      <c r="EZI232" s="288"/>
      <c r="EZJ232" s="288"/>
      <c r="EZK232" s="288"/>
      <c r="EZL232" s="289"/>
      <c r="EZM232" s="287"/>
      <c r="EZN232" s="288"/>
      <c r="EZO232" s="288"/>
      <c r="EZP232" s="288"/>
      <c r="EZQ232" s="288"/>
      <c r="EZR232" s="288"/>
      <c r="EZS232" s="288"/>
      <c r="EZT232" s="288"/>
      <c r="EZU232" s="288"/>
      <c r="EZV232" s="288"/>
      <c r="EZW232" s="288"/>
      <c r="EZX232" s="288"/>
      <c r="EZY232" s="289"/>
      <c r="EZZ232" s="287"/>
      <c r="FAA232" s="288"/>
      <c r="FAB232" s="288"/>
      <c r="FAC232" s="288"/>
      <c r="FAD232" s="288"/>
      <c r="FAE232" s="288"/>
      <c r="FAF232" s="288"/>
      <c r="FAG232" s="288"/>
      <c r="FAH232" s="288"/>
      <c r="FAI232" s="288"/>
      <c r="FAJ232" s="288"/>
      <c r="FAK232" s="288"/>
      <c r="FAL232" s="289"/>
      <c r="FAM232" s="287"/>
      <c r="FAN232" s="288"/>
      <c r="FAO232" s="288"/>
      <c r="FAP232" s="288"/>
      <c r="FAQ232" s="288"/>
      <c r="FAR232" s="288"/>
      <c r="FAS232" s="288"/>
      <c r="FAT232" s="288"/>
      <c r="FAU232" s="288"/>
      <c r="FAV232" s="288"/>
      <c r="FAW232" s="288"/>
      <c r="FAX232" s="288"/>
      <c r="FAY232" s="289"/>
      <c r="FAZ232" s="287"/>
      <c r="FBA232" s="288"/>
      <c r="FBB232" s="288"/>
      <c r="FBC232" s="288"/>
      <c r="FBD232" s="288"/>
      <c r="FBE232" s="288"/>
      <c r="FBF232" s="288"/>
      <c r="FBG232" s="288"/>
      <c r="FBH232" s="288"/>
      <c r="FBI232" s="288"/>
      <c r="FBJ232" s="288"/>
      <c r="FBK232" s="288"/>
      <c r="FBL232" s="289"/>
      <c r="FBM232" s="287"/>
      <c r="FBN232" s="288"/>
      <c r="FBO232" s="288"/>
      <c r="FBP232" s="288"/>
      <c r="FBQ232" s="288"/>
      <c r="FBR232" s="288"/>
      <c r="FBS232" s="288"/>
      <c r="FBT232" s="288"/>
      <c r="FBU232" s="288"/>
      <c r="FBV232" s="288"/>
      <c r="FBW232" s="288"/>
      <c r="FBX232" s="288"/>
      <c r="FBY232" s="289"/>
      <c r="FBZ232" s="287"/>
      <c r="FCA232" s="288"/>
      <c r="FCB232" s="288"/>
      <c r="FCC232" s="288"/>
      <c r="FCD232" s="288"/>
      <c r="FCE232" s="288"/>
      <c r="FCF232" s="288"/>
      <c r="FCG232" s="288"/>
      <c r="FCH232" s="288"/>
      <c r="FCI232" s="288"/>
      <c r="FCJ232" s="288"/>
      <c r="FCK232" s="288"/>
      <c r="FCL232" s="289"/>
      <c r="FCM232" s="287"/>
      <c r="FCN232" s="288"/>
      <c r="FCO232" s="288"/>
      <c r="FCP232" s="288"/>
      <c r="FCQ232" s="288"/>
      <c r="FCR232" s="288"/>
      <c r="FCS232" s="288"/>
      <c r="FCT232" s="288"/>
      <c r="FCU232" s="288"/>
      <c r="FCV232" s="288"/>
      <c r="FCW232" s="288"/>
      <c r="FCX232" s="288"/>
      <c r="FCY232" s="289"/>
      <c r="FCZ232" s="287"/>
      <c r="FDA232" s="288"/>
      <c r="FDB232" s="288"/>
      <c r="FDC232" s="288"/>
      <c r="FDD232" s="288"/>
      <c r="FDE232" s="288"/>
      <c r="FDF232" s="288"/>
      <c r="FDG232" s="288"/>
      <c r="FDH232" s="288"/>
      <c r="FDI232" s="288"/>
      <c r="FDJ232" s="288"/>
      <c r="FDK232" s="288"/>
      <c r="FDL232" s="289"/>
      <c r="FDM232" s="287"/>
      <c r="FDN232" s="288"/>
      <c r="FDO232" s="288"/>
      <c r="FDP232" s="288"/>
      <c r="FDQ232" s="288"/>
      <c r="FDR232" s="288"/>
      <c r="FDS232" s="288"/>
      <c r="FDT232" s="288"/>
      <c r="FDU232" s="288"/>
      <c r="FDV232" s="288"/>
      <c r="FDW232" s="288"/>
      <c r="FDX232" s="288"/>
      <c r="FDY232" s="289"/>
      <c r="FDZ232" s="287"/>
      <c r="FEA232" s="288"/>
      <c r="FEB232" s="288"/>
      <c r="FEC232" s="288"/>
      <c r="FED232" s="288"/>
      <c r="FEE232" s="288"/>
      <c r="FEF232" s="288"/>
      <c r="FEG232" s="288"/>
      <c r="FEH232" s="288"/>
      <c r="FEI232" s="288"/>
      <c r="FEJ232" s="288"/>
      <c r="FEK232" s="288"/>
      <c r="FEL232" s="289"/>
      <c r="FEM232" s="287"/>
      <c r="FEN232" s="288"/>
      <c r="FEO232" s="288"/>
      <c r="FEP232" s="288"/>
      <c r="FEQ232" s="288"/>
      <c r="FER232" s="288"/>
      <c r="FES232" s="288"/>
      <c r="FET232" s="288"/>
      <c r="FEU232" s="288"/>
      <c r="FEV232" s="288"/>
      <c r="FEW232" s="288"/>
      <c r="FEX232" s="288"/>
      <c r="FEY232" s="289"/>
      <c r="FEZ232" s="287"/>
      <c r="FFA232" s="288"/>
      <c r="FFB232" s="288"/>
      <c r="FFC232" s="288"/>
      <c r="FFD232" s="288"/>
      <c r="FFE232" s="288"/>
      <c r="FFF232" s="288"/>
      <c r="FFG232" s="288"/>
      <c r="FFH232" s="288"/>
      <c r="FFI232" s="288"/>
      <c r="FFJ232" s="288"/>
      <c r="FFK232" s="288"/>
      <c r="FFL232" s="289"/>
      <c r="FFM232" s="287"/>
      <c r="FFN232" s="288"/>
      <c r="FFO232" s="288"/>
      <c r="FFP232" s="288"/>
      <c r="FFQ232" s="288"/>
      <c r="FFR232" s="288"/>
      <c r="FFS232" s="288"/>
      <c r="FFT232" s="288"/>
      <c r="FFU232" s="288"/>
      <c r="FFV232" s="288"/>
      <c r="FFW232" s="288"/>
      <c r="FFX232" s="288"/>
      <c r="FFY232" s="289"/>
      <c r="FFZ232" s="287"/>
      <c r="FGA232" s="288"/>
      <c r="FGB232" s="288"/>
      <c r="FGC232" s="288"/>
      <c r="FGD232" s="288"/>
      <c r="FGE232" s="288"/>
      <c r="FGF232" s="288"/>
      <c r="FGG232" s="288"/>
      <c r="FGH232" s="288"/>
      <c r="FGI232" s="288"/>
      <c r="FGJ232" s="288"/>
      <c r="FGK232" s="288"/>
      <c r="FGL232" s="289"/>
      <c r="FGM232" s="287"/>
      <c r="FGN232" s="288"/>
      <c r="FGO232" s="288"/>
      <c r="FGP232" s="288"/>
      <c r="FGQ232" s="288"/>
      <c r="FGR232" s="288"/>
      <c r="FGS232" s="288"/>
      <c r="FGT232" s="288"/>
      <c r="FGU232" s="288"/>
      <c r="FGV232" s="288"/>
      <c r="FGW232" s="288"/>
      <c r="FGX232" s="288"/>
      <c r="FGY232" s="289"/>
      <c r="FGZ232" s="287"/>
      <c r="FHA232" s="288"/>
      <c r="FHB232" s="288"/>
      <c r="FHC232" s="288"/>
      <c r="FHD232" s="288"/>
      <c r="FHE232" s="288"/>
      <c r="FHF232" s="288"/>
      <c r="FHG232" s="288"/>
      <c r="FHH232" s="288"/>
      <c r="FHI232" s="288"/>
      <c r="FHJ232" s="288"/>
      <c r="FHK232" s="288"/>
      <c r="FHL232" s="289"/>
      <c r="FHM232" s="287"/>
      <c r="FHN232" s="288"/>
      <c r="FHO232" s="288"/>
      <c r="FHP232" s="288"/>
      <c r="FHQ232" s="288"/>
      <c r="FHR232" s="288"/>
      <c r="FHS232" s="288"/>
      <c r="FHT232" s="288"/>
      <c r="FHU232" s="288"/>
      <c r="FHV232" s="288"/>
      <c r="FHW232" s="288"/>
      <c r="FHX232" s="288"/>
      <c r="FHY232" s="289"/>
      <c r="FHZ232" s="287"/>
      <c r="FIA232" s="288"/>
      <c r="FIB232" s="288"/>
      <c r="FIC232" s="288"/>
      <c r="FID232" s="288"/>
      <c r="FIE232" s="288"/>
      <c r="FIF232" s="288"/>
      <c r="FIG232" s="288"/>
      <c r="FIH232" s="288"/>
      <c r="FII232" s="288"/>
      <c r="FIJ232" s="288"/>
      <c r="FIK232" s="288"/>
      <c r="FIL232" s="289"/>
      <c r="FIM232" s="287"/>
      <c r="FIN232" s="288"/>
      <c r="FIO232" s="288"/>
      <c r="FIP232" s="288"/>
      <c r="FIQ232" s="288"/>
      <c r="FIR232" s="288"/>
      <c r="FIS232" s="288"/>
      <c r="FIT232" s="288"/>
      <c r="FIU232" s="288"/>
      <c r="FIV232" s="288"/>
      <c r="FIW232" s="288"/>
      <c r="FIX232" s="288"/>
      <c r="FIY232" s="289"/>
      <c r="FIZ232" s="287"/>
      <c r="FJA232" s="288"/>
      <c r="FJB232" s="288"/>
      <c r="FJC232" s="288"/>
      <c r="FJD232" s="288"/>
      <c r="FJE232" s="288"/>
      <c r="FJF232" s="288"/>
      <c r="FJG232" s="288"/>
      <c r="FJH232" s="288"/>
      <c r="FJI232" s="288"/>
      <c r="FJJ232" s="288"/>
      <c r="FJK232" s="288"/>
      <c r="FJL232" s="289"/>
      <c r="FJM232" s="287"/>
      <c r="FJN232" s="288"/>
      <c r="FJO232" s="288"/>
      <c r="FJP232" s="288"/>
      <c r="FJQ232" s="288"/>
      <c r="FJR232" s="288"/>
      <c r="FJS232" s="288"/>
      <c r="FJT232" s="288"/>
      <c r="FJU232" s="288"/>
      <c r="FJV232" s="288"/>
      <c r="FJW232" s="288"/>
      <c r="FJX232" s="288"/>
      <c r="FJY232" s="289"/>
      <c r="FJZ232" s="287"/>
      <c r="FKA232" s="288"/>
      <c r="FKB232" s="288"/>
      <c r="FKC232" s="288"/>
      <c r="FKD232" s="288"/>
      <c r="FKE232" s="288"/>
      <c r="FKF232" s="288"/>
      <c r="FKG232" s="288"/>
      <c r="FKH232" s="288"/>
      <c r="FKI232" s="288"/>
      <c r="FKJ232" s="288"/>
      <c r="FKK232" s="288"/>
      <c r="FKL232" s="289"/>
      <c r="FKM232" s="287"/>
      <c r="FKN232" s="288"/>
      <c r="FKO232" s="288"/>
      <c r="FKP232" s="288"/>
      <c r="FKQ232" s="288"/>
      <c r="FKR232" s="288"/>
      <c r="FKS232" s="288"/>
      <c r="FKT232" s="288"/>
      <c r="FKU232" s="288"/>
      <c r="FKV232" s="288"/>
      <c r="FKW232" s="288"/>
      <c r="FKX232" s="288"/>
      <c r="FKY232" s="289"/>
      <c r="FKZ232" s="287"/>
      <c r="FLA232" s="288"/>
      <c r="FLB232" s="288"/>
      <c r="FLC232" s="288"/>
      <c r="FLD232" s="288"/>
      <c r="FLE232" s="288"/>
      <c r="FLF232" s="288"/>
      <c r="FLG232" s="288"/>
      <c r="FLH232" s="288"/>
      <c r="FLI232" s="288"/>
      <c r="FLJ232" s="288"/>
      <c r="FLK232" s="288"/>
      <c r="FLL232" s="289"/>
      <c r="FLM232" s="287"/>
      <c r="FLN232" s="288"/>
      <c r="FLO232" s="288"/>
      <c r="FLP232" s="288"/>
      <c r="FLQ232" s="288"/>
      <c r="FLR232" s="288"/>
      <c r="FLS232" s="288"/>
      <c r="FLT232" s="288"/>
      <c r="FLU232" s="288"/>
      <c r="FLV232" s="288"/>
      <c r="FLW232" s="288"/>
      <c r="FLX232" s="288"/>
      <c r="FLY232" s="289"/>
      <c r="FLZ232" s="287"/>
      <c r="FMA232" s="288"/>
      <c r="FMB232" s="288"/>
      <c r="FMC232" s="288"/>
      <c r="FMD232" s="288"/>
      <c r="FME232" s="288"/>
      <c r="FMF232" s="288"/>
      <c r="FMG232" s="288"/>
      <c r="FMH232" s="288"/>
      <c r="FMI232" s="288"/>
      <c r="FMJ232" s="288"/>
      <c r="FMK232" s="288"/>
      <c r="FML232" s="289"/>
      <c r="FMM232" s="287"/>
      <c r="FMN232" s="288"/>
      <c r="FMO232" s="288"/>
      <c r="FMP232" s="288"/>
      <c r="FMQ232" s="288"/>
      <c r="FMR232" s="288"/>
      <c r="FMS232" s="288"/>
      <c r="FMT232" s="288"/>
      <c r="FMU232" s="288"/>
      <c r="FMV232" s="288"/>
      <c r="FMW232" s="288"/>
      <c r="FMX232" s="288"/>
      <c r="FMY232" s="289"/>
      <c r="FMZ232" s="287"/>
      <c r="FNA232" s="288"/>
      <c r="FNB232" s="288"/>
      <c r="FNC232" s="288"/>
      <c r="FND232" s="288"/>
      <c r="FNE232" s="288"/>
      <c r="FNF232" s="288"/>
      <c r="FNG232" s="288"/>
      <c r="FNH232" s="288"/>
      <c r="FNI232" s="288"/>
      <c r="FNJ232" s="288"/>
      <c r="FNK232" s="288"/>
      <c r="FNL232" s="289"/>
      <c r="FNM232" s="287"/>
      <c r="FNN232" s="288"/>
      <c r="FNO232" s="288"/>
      <c r="FNP232" s="288"/>
      <c r="FNQ232" s="288"/>
      <c r="FNR232" s="288"/>
      <c r="FNS232" s="288"/>
      <c r="FNT232" s="288"/>
      <c r="FNU232" s="288"/>
      <c r="FNV232" s="288"/>
      <c r="FNW232" s="288"/>
      <c r="FNX232" s="288"/>
      <c r="FNY232" s="289"/>
      <c r="FNZ232" s="287"/>
      <c r="FOA232" s="288"/>
      <c r="FOB232" s="288"/>
      <c r="FOC232" s="288"/>
      <c r="FOD232" s="288"/>
      <c r="FOE232" s="288"/>
      <c r="FOF232" s="288"/>
      <c r="FOG232" s="288"/>
      <c r="FOH232" s="288"/>
      <c r="FOI232" s="288"/>
      <c r="FOJ232" s="288"/>
      <c r="FOK232" s="288"/>
      <c r="FOL232" s="289"/>
      <c r="FOM232" s="287"/>
      <c r="FON232" s="288"/>
      <c r="FOO232" s="288"/>
      <c r="FOP232" s="288"/>
      <c r="FOQ232" s="288"/>
      <c r="FOR232" s="288"/>
      <c r="FOS232" s="288"/>
      <c r="FOT232" s="288"/>
      <c r="FOU232" s="288"/>
      <c r="FOV232" s="288"/>
      <c r="FOW232" s="288"/>
      <c r="FOX232" s="288"/>
      <c r="FOY232" s="289"/>
      <c r="FOZ232" s="287"/>
      <c r="FPA232" s="288"/>
      <c r="FPB232" s="288"/>
      <c r="FPC232" s="288"/>
      <c r="FPD232" s="288"/>
      <c r="FPE232" s="288"/>
      <c r="FPF232" s="288"/>
      <c r="FPG232" s="288"/>
      <c r="FPH232" s="288"/>
      <c r="FPI232" s="288"/>
      <c r="FPJ232" s="288"/>
      <c r="FPK232" s="288"/>
      <c r="FPL232" s="289"/>
      <c r="FPM232" s="287"/>
      <c r="FPN232" s="288"/>
      <c r="FPO232" s="288"/>
      <c r="FPP232" s="288"/>
      <c r="FPQ232" s="288"/>
      <c r="FPR232" s="288"/>
      <c r="FPS232" s="288"/>
      <c r="FPT232" s="288"/>
      <c r="FPU232" s="288"/>
      <c r="FPV232" s="288"/>
      <c r="FPW232" s="288"/>
      <c r="FPX232" s="288"/>
      <c r="FPY232" s="289"/>
      <c r="FPZ232" s="287"/>
      <c r="FQA232" s="288"/>
      <c r="FQB232" s="288"/>
      <c r="FQC232" s="288"/>
      <c r="FQD232" s="288"/>
      <c r="FQE232" s="288"/>
      <c r="FQF232" s="288"/>
      <c r="FQG232" s="288"/>
      <c r="FQH232" s="288"/>
      <c r="FQI232" s="288"/>
      <c r="FQJ232" s="288"/>
      <c r="FQK232" s="288"/>
      <c r="FQL232" s="289"/>
      <c r="FQM232" s="287"/>
      <c r="FQN232" s="288"/>
      <c r="FQO232" s="288"/>
      <c r="FQP232" s="288"/>
      <c r="FQQ232" s="288"/>
      <c r="FQR232" s="288"/>
      <c r="FQS232" s="288"/>
      <c r="FQT232" s="288"/>
      <c r="FQU232" s="288"/>
      <c r="FQV232" s="288"/>
      <c r="FQW232" s="288"/>
      <c r="FQX232" s="288"/>
      <c r="FQY232" s="289"/>
      <c r="FQZ232" s="287"/>
      <c r="FRA232" s="288"/>
      <c r="FRB232" s="288"/>
      <c r="FRC232" s="288"/>
      <c r="FRD232" s="288"/>
      <c r="FRE232" s="288"/>
      <c r="FRF232" s="288"/>
      <c r="FRG232" s="288"/>
      <c r="FRH232" s="288"/>
      <c r="FRI232" s="288"/>
      <c r="FRJ232" s="288"/>
      <c r="FRK232" s="288"/>
      <c r="FRL232" s="289"/>
      <c r="FRM232" s="287"/>
      <c r="FRN232" s="288"/>
      <c r="FRO232" s="288"/>
      <c r="FRP232" s="288"/>
      <c r="FRQ232" s="288"/>
      <c r="FRR232" s="288"/>
      <c r="FRS232" s="288"/>
      <c r="FRT232" s="288"/>
      <c r="FRU232" s="288"/>
      <c r="FRV232" s="288"/>
      <c r="FRW232" s="288"/>
      <c r="FRX232" s="288"/>
      <c r="FRY232" s="289"/>
      <c r="FRZ232" s="287"/>
      <c r="FSA232" s="288"/>
      <c r="FSB232" s="288"/>
      <c r="FSC232" s="288"/>
      <c r="FSD232" s="288"/>
      <c r="FSE232" s="288"/>
      <c r="FSF232" s="288"/>
      <c r="FSG232" s="288"/>
      <c r="FSH232" s="288"/>
      <c r="FSI232" s="288"/>
      <c r="FSJ232" s="288"/>
      <c r="FSK232" s="288"/>
      <c r="FSL232" s="289"/>
      <c r="FSM232" s="287"/>
      <c r="FSN232" s="288"/>
      <c r="FSO232" s="288"/>
      <c r="FSP232" s="288"/>
      <c r="FSQ232" s="288"/>
      <c r="FSR232" s="288"/>
      <c r="FSS232" s="288"/>
      <c r="FST232" s="288"/>
      <c r="FSU232" s="288"/>
      <c r="FSV232" s="288"/>
      <c r="FSW232" s="288"/>
      <c r="FSX232" s="288"/>
      <c r="FSY232" s="289"/>
      <c r="FSZ232" s="287"/>
      <c r="FTA232" s="288"/>
      <c r="FTB232" s="288"/>
      <c r="FTC232" s="288"/>
      <c r="FTD232" s="288"/>
      <c r="FTE232" s="288"/>
      <c r="FTF232" s="288"/>
      <c r="FTG232" s="288"/>
      <c r="FTH232" s="288"/>
      <c r="FTI232" s="288"/>
      <c r="FTJ232" s="288"/>
      <c r="FTK232" s="288"/>
      <c r="FTL232" s="289"/>
      <c r="FTM232" s="287"/>
      <c r="FTN232" s="288"/>
      <c r="FTO232" s="288"/>
      <c r="FTP232" s="288"/>
      <c r="FTQ232" s="288"/>
      <c r="FTR232" s="288"/>
      <c r="FTS232" s="288"/>
      <c r="FTT232" s="288"/>
      <c r="FTU232" s="288"/>
      <c r="FTV232" s="288"/>
      <c r="FTW232" s="288"/>
      <c r="FTX232" s="288"/>
      <c r="FTY232" s="289"/>
      <c r="FTZ232" s="287"/>
      <c r="FUA232" s="288"/>
      <c r="FUB232" s="288"/>
      <c r="FUC232" s="288"/>
      <c r="FUD232" s="288"/>
      <c r="FUE232" s="288"/>
      <c r="FUF232" s="288"/>
      <c r="FUG232" s="288"/>
      <c r="FUH232" s="288"/>
      <c r="FUI232" s="288"/>
      <c r="FUJ232" s="288"/>
      <c r="FUK232" s="288"/>
      <c r="FUL232" s="289"/>
      <c r="FUM232" s="287"/>
      <c r="FUN232" s="288"/>
      <c r="FUO232" s="288"/>
      <c r="FUP232" s="288"/>
      <c r="FUQ232" s="288"/>
      <c r="FUR232" s="288"/>
      <c r="FUS232" s="288"/>
      <c r="FUT232" s="288"/>
      <c r="FUU232" s="288"/>
      <c r="FUV232" s="288"/>
      <c r="FUW232" s="288"/>
      <c r="FUX232" s="288"/>
      <c r="FUY232" s="289"/>
      <c r="FUZ232" s="287"/>
      <c r="FVA232" s="288"/>
      <c r="FVB232" s="288"/>
      <c r="FVC232" s="288"/>
      <c r="FVD232" s="288"/>
      <c r="FVE232" s="288"/>
      <c r="FVF232" s="288"/>
      <c r="FVG232" s="288"/>
      <c r="FVH232" s="288"/>
      <c r="FVI232" s="288"/>
      <c r="FVJ232" s="288"/>
      <c r="FVK232" s="288"/>
      <c r="FVL232" s="289"/>
      <c r="FVM232" s="287"/>
      <c r="FVN232" s="288"/>
      <c r="FVO232" s="288"/>
      <c r="FVP232" s="288"/>
      <c r="FVQ232" s="288"/>
      <c r="FVR232" s="288"/>
      <c r="FVS232" s="288"/>
      <c r="FVT232" s="288"/>
      <c r="FVU232" s="288"/>
      <c r="FVV232" s="288"/>
      <c r="FVW232" s="288"/>
      <c r="FVX232" s="288"/>
      <c r="FVY232" s="289"/>
      <c r="FVZ232" s="287"/>
      <c r="FWA232" s="288"/>
      <c r="FWB232" s="288"/>
      <c r="FWC232" s="288"/>
      <c r="FWD232" s="288"/>
      <c r="FWE232" s="288"/>
      <c r="FWF232" s="288"/>
      <c r="FWG232" s="288"/>
      <c r="FWH232" s="288"/>
      <c r="FWI232" s="288"/>
      <c r="FWJ232" s="288"/>
      <c r="FWK232" s="288"/>
      <c r="FWL232" s="289"/>
      <c r="FWM232" s="287"/>
      <c r="FWN232" s="288"/>
      <c r="FWO232" s="288"/>
      <c r="FWP232" s="288"/>
      <c r="FWQ232" s="288"/>
      <c r="FWR232" s="288"/>
      <c r="FWS232" s="288"/>
      <c r="FWT232" s="288"/>
      <c r="FWU232" s="288"/>
      <c r="FWV232" s="288"/>
      <c r="FWW232" s="288"/>
      <c r="FWX232" s="288"/>
      <c r="FWY232" s="289"/>
      <c r="FWZ232" s="287"/>
      <c r="FXA232" s="288"/>
      <c r="FXB232" s="288"/>
      <c r="FXC232" s="288"/>
      <c r="FXD232" s="288"/>
      <c r="FXE232" s="288"/>
      <c r="FXF232" s="288"/>
      <c r="FXG232" s="288"/>
      <c r="FXH232" s="288"/>
      <c r="FXI232" s="288"/>
      <c r="FXJ232" s="288"/>
      <c r="FXK232" s="288"/>
      <c r="FXL232" s="289"/>
      <c r="FXM232" s="287"/>
      <c r="FXN232" s="288"/>
      <c r="FXO232" s="288"/>
      <c r="FXP232" s="288"/>
      <c r="FXQ232" s="288"/>
      <c r="FXR232" s="288"/>
      <c r="FXS232" s="288"/>
      <c r="FXT232" s="288"/>
      <c r="FXU232" s="288"/>
      <c r="FXV232" s="288"/>
      <c r="FXW232" s="288"/>
      <c r="FXX232" s="288"/>
      <c r="FXY232" s="289"/>
      <c r="FXZ232" s="287"/>
      <c r="FYA232" s="288"/>
      <c r="FYB232" s="288"/>
      <c r="FYC232" s="288"/>
      <c r="FYD232" s="288"/>
      <c r="FYE232" s="288"/>
      <c r="FYF232" s="288"/>
      <c r="FYG232" s="288"/>
      <c r="FYH232" s="288"/>
      <c r="FYI232" s="288"/>
      <c r="FYJ232" s="288"/>
      <c r="FYK232" s="288"/>
      <c r="FYL232" s="289"/>
      <c r="FYM232" s="287"/>
      <c r="FYN232" s="288"/>
      <c r="FYO232" s="288"/>
      <c r="FYP232" s="288"/>
      <c r="FYQ232" s="288"/>
      <c r="FYR232" s="288"/>
      <c r="FYS232" s="288"/>
      <c r="FYT232" s="288"/>
      <c r="FYU232" s="288"/>
      <c r="FYV232" s="288"/>
      <c r="FYW232" s="288"/>
      <c r="FYX232" s="288"/>
      <c r="FYY232" s="289"/>
      <c r="FYZ232" s="287"/>
      <c r="FZA232" s="288"/>
      <c r="FZB232" s="288"/>
      <c r="FZC232" s="288"/>
      <c r="FZD232" s="288"/>
      <c r="FZE232" s="288"/>
      <c r="FZF232" s="288"/>
      <c r="FZG232" s="288"/>
      <c r="FZH232" s="288"/>
      <c r="FZI232" s="288"/>
      <c r="FZJ232" s="288"/>
      <c r="FZK232" s="288"/>
      <c r="FZL232" s="289"/>
      <c r="FZM232" s="287"/>
      <c r="FZN232" s="288"/>
      <c r="FZO232" s="288"/>
      <c r="FZP232" s="288"/>
      <c r="FZQ232" s="288"/>
      <c r="FZR232" s="288"/>
      <c r="FZS232" s="288"/>
      <c r="FZT232" s="288"/>
      <c r="FZU232" s="288"/>
      <c r="FZV232" s="288"/>
      <c r="FZW232" s="288"/>
      <c r="FZX232" s="288"/>
      <c r="FZY232" s="289"/>
      <c r="FZZ232" s="287"/>
      <c r="GAA232" s="288"/>
      <c r="GAB232" s="288"/>
      <c r="GAC232" s="288"/>
      <c r="GAD232" s="288"/>
      <c r="GAE232" s="288"/>
      <c r="GAF232" s="288"/>
      <c r="GAG232" s="288"/>
      <c r="GAH232" s="288"/>
      <c r="GAI232" s="288"/>
      <c r="GAJ232" s="288"/>
      <c r="GAK232" s="288"/>
      <c r="GAL232" s="289"/>
      <c r="GAM232" s="287"/>
      <c r="GAN232" s="288"/>
      <c r="GAO232" s="288"/>
      <c r="GAP232" s="288"/>
      <c r="GAQ232" s="288"/>
      <c r="GAR232" s="288"/>
      <c r="GAS232" s="288"/>
      <c r="GAT232" s="288"/>
      <c r="GAU232" s="288"/>
      <c r="GAV232" s="288"/>
      <c r="GAW232" s="288"/>
      <c r="GAX232" s="288"/>
      <c r="GAY232" s="289"/>
      <c r="GAZ232" s="287"/>
      <c r="GBA232" s="288"/>
      <c r="GBB232" s="288"/>
      <c r="GBC232" s="288"/>
      <c r="GBD232" s="288"/>
      <c r="GBE232" s="288"/>
      <c r="GBF232" s="288"/>
      <c r="GBG232" s="288"/>
      <c r="GBH232" s="288"/>
      <c r="GBI232" s="288"/>
      <c r="GBJ232" s="288"/>
      <c r="GBK232" s="288"/>
      <c r="GBL232" s="289"/>
      <c r="GBM232" s="287"/>
      <c r="GBN232" s="288"/>
      <c r="GBO232" s="288"/>
      <c r="GBP232" s="288"/>
      <c r="GBQ232" s="288"/>
      <c r="GBR232" s="288"/>
      <c r="GBS232" s="288"/>
      <c r="GBT232" s="288"/>
      <c r="GBU232" s="288"/>
      <c r="GBV232" s="288"/>
      <c r="GBW232" s="288"/>
      <c r="GBX232" s="288"/>
      <c r="GBY232" s="289"/>
      <c r="GBZ232" s="287"/>
      <c r="GCA232" s="288"/>
      <c r="GCB232" s="288"/>
      <c r="GCC232" s="288"/>
      <c r="GCD232" s="288"/>
      <c r="GCE232" s="288"/>
      <c r="GCF232" s="288"/>
      <c r="GCG232" s="288"/>
      <c r="GCH232" s="288"/>
      <c r="GCI232" s="288"/>
      <c r="GCJ232" s="288"/>
      <c r="GCK232" s="288"/>
      <c r="GCL232" s="289"/>
      <c r="GCM232" s="287"/>
      <c r="GCN232" s="288"/>
      <c r="GCO232" s="288"/>
      <c r="GCP232" s="288"/>
      <c r="GCQ232" s="288"/>
      <c r="GCR232" s="288"/>
      <c r="GCS232" s="288"/>
      <c r="GCT232" s="288"/>
      <c r="GCU232" s="288"/>
      <c r="GCV232" s="288"/>
      <c r="GCW232" s="288"/>
      <c r="GCX232" s="288"/>
      <c r="GCY232" s="289"/>
      <c r="GCZ232" s="287"/>
      <c r="GDA232" s="288"/>
      <c r="GDB232" s="288"/>
      <c r="GDC232" s="288"/>
      <c r="GDD232" s="288"/>
      <c r="GDE232" s="288"/>
      <c r="GDF232" s="288"/>
      <c r="GDG232" s="288"/>
      <c r="GDH232" s="288"/>
      <c r="GDI232" s="288"/>
      <c r="GDJ232" s="288"/>
      <c r="GDK232" s="288"/>
      <c r="GDL232" s="289"/>
      <c r="GDM232" s="287"/>
      <c r="GDN232" s="288"/>
      <c r="GDO232" s="288"/>
      <c r="GDP232" s="288"/>
      <c r="GDQ232" s="288"/>
      <c r="GDR232" s="288"/>
      <c r="GDS232" s="288"/>
      <c r="GDT232" s="288"/>
      <c r="GDU232" s="288"/>
      <c r="GDV232" s="288"/>
      <c r="GDW232" s="288"/>
      <c r="GDX232" s="288"/>
      <c r="GDY232" s="289"/>
      <c r="GDZ232" s="287"/>
      <c r="GEA232" s="288"/>
      <c r="GEB232" s="288"/>
      <c r="GEC232" s="288"/>
      <c r="GED232" s="288"/>
      <c r="GEE232" s="288"/>
      <c r="GEF232" s="288"/>
      <c r="GEG232" s="288"/>
      <c r="GEH232" s="288"/>
      <c r="GEI232" s="288"/>
      <c r="GEJ232" s="288"/>
      <c r="GEK232" s="288"/>
      <c r="GEL232" s="289"/>
      <c r="GEM232" s="287"/>
      <c r="GEN232" s="288"/>
      <c r="GEO232" s="288"/>
      <c r="GEP232" s="288"/>
      <c r="GEQ232" s="288"/>
      <c r="GER232" s="288"/>
      <c r="GES232" s="288"/>
      <c r="GET232" s="288"/>
      <c r="GEU232" s="288"/>
      <c r="GEV232" s="288"/>
      <c r="GEW232" s="288"/>
      <c r="GEX232" s="288"/>
      <c r="GEY232" s="289"/>
      <c r="GEZ232" s="287"/>
      <c r="GFA232" s="288"/>
      <c r="GFB232" s="288"/>
      <c r="GFC232" s="288"/>
      <c r="GFD232" s="288"/>
      <c r="GFE232" s="288"/>
      <c r="GFF232" s="288"/>
      <c r="GFG232" s="288"/>
      <c r="GFH232" s="288"/>
      <c r="GFI232" s="288"/>
      <c r="GFJ232" s="288"/>
      <c r="GFK232" s="288"/>
      <c r="GFL232" s="289"/>
      <c r="GFM232" s="287"/>
      <c r="GFN232" s="288"/>
      <c r="GFO232" s="288"/>
      <c r="GFP232" s="288"/>
      <c r="GFQ232" s="288"/>
      <c r="GFR232" s="288"/>
      <c r="GFS232" s="288"/>
      <c r="GFT232" s="288"/>
      <c r="GFU232" s="288"/>
      <c r="GFV232" s="288"/>
      <c r="GFW232" s="288"/>
      <c r="GFX232" s="288"/>
      <c r="GFY232" s="289"/>
      <c r="GFZ232" s="287"/>
      <c r="GGA232" s="288"/>
      <c r="GGB232" s="288"/>
      <c r="GGC232" s="288"/>
      <c r="GGD232" s="288"/>
      <c r="GGE232" s="288"/>
      <c r="GGF232" s="288"/>
      <c r="GGG232" s="288"/>
      <c r="GGH232" s="288"/>
      <c r="GGI232" s="288"/>
      <c r="GGJ232" s="288"/>
      <c r="GGK232" s="288"/>
      <c r="GGL232" s="289"/>
      <c r="GGM232" s="287"/>
      <c r="GGN232" s="288"/>
      <c r="GGO232" s="288"/>
      <c r="GGP232" s="288"/>
      <c r="GGQ232" s="288"/>
      <c r="GGR232" s="288"/>
      <c r="GGS232" s="288"/>
      <c r="GGT232" s="288"/>
      <c r="GGU232" s="288"/>
      <c r="GGV232" s="288"/>
      <c r="GGW232" s="288"/>
      <c r="GGX232" s="288"/>
      <c r="GGY232" s="289"/>
      <c r="GGZ232" s="287"/>
      <c r="GHA232" s="288"/>
      <c r="GHB232" s="288"/>
      <c r="GHC232" s="288"/>
      <c r="GHD232" s="288"/>
      <c r="GHE232" s="288"/>
      <c r="GHF232" s="288"/>
      <c r="GHG232" s="288"/>
      <c r="GHH232" s="288"/>
      <c r="GHI232" s="288"/>
      <c r="GHJ232" s="288"/>
      <c r="GHK232" s="288"/>
      <c r="GHL232" s="289"/>
      <c r="GHM232" s="287"/>
      <c r="GHN232" s="288"/>
      <c r="GHO232" s="288"/>
      <c r="GHP232" s="288"/>
      <c r="GHQ232" s="288"/>
      <c r="GHR232" s="288"/>
      <c r="GHS232" s="288"/>
      <c r="GHT232" s="288"/>
      <c r="GHU232" s="288"/>
      <c r="GHV232" s="288"/>
      <c r="GHW232" s="288"/>
      <c r="GHX232" s="288"/>
      <c r="GHY232" s="289"/>
      <c r="GHZ232" s="287"/>
      <c r="GIA232" s="288"/>
      <c r="GIB232" s="288"/>
      <c r="GIC232" s="288"/>
      <c r="GID232" s="288"/>
      <c r="GIE232" s="288"/>
      <c r="GIF232" s="288"/>
      <c r="GIG232" s="288"/>
      <c r="GIH232" s="288"/>
      <c r="GII232" s="288"/>
      <c r="GIJ232" s="288"/>
      <c r="GIK232" s="288"/>
      <c r="GIL232" s="289"/>
      <c r="GIM232" s="287"/>
      <c r="GIN232" s="288"/>
      <c r="GIO232" s="288"/>
      <c r="GIP232" s="288"/>
      <c r="GIQ232" s="288"/>
      <c r="GIR232" s="288"/>
      <c r="GIS232" s="288"/>
      <c r="GIT232" s="288"/>
      <c r="GIU232" s="288"/>
      <c r="GIV232" s="288"/>
      <c r="GIW232" s="288"/>
      <c r="GIX232" s="288"/>
      <c r="GIY232" s="289"/>
      <c r="GIZ232" s="287"/>
      <c r="GJA232" s="288"/>
      <c r="GJB232" s="288"/>
      <c r="GJC232" s="288"/>
      <c r="GJD232" s="288"/>
      <c r="GJE232" s="288"/>
      <c r="GJF232" s="288"/>
      <c r="GJG232" s="288"/>
      <c r="GJH232" s="288"/>
      <c r="GJI232" s="288"/>
      <c r="GJJ232" s="288"/>
      <c r="GJK232" s="288"/>
      <c r="GJL232" s="289"/>
      <c r="GJM232" s="287"/>
      <c r="GJN232" s="288"/>
      <c r="GJO232" s="288"/>
      <c r="GJP232" s="288"/>
      <c r="GJQ232" s="288"/>
      <c r="GJR232" s="288"/>
      <c r="GJS232" s="288"/>
      <c r="GJT232" s="288"/>
      <c r="GJU232" s="288"/>
      <c r="GJV232" s="288"/>
      <c r="GJW232" s="288"/>
      <c r="GJX232" s="288"/>
      <c r="GJY232" s="289"/>
      <c r="GJZ232" s="287"/>
      <c r="GKA232" s="288"/>
      <c r="GKB232" s="288"/>
      <c r="GKC232" s="288"/>
      <c r="GKD232" s="288"/>
      <c r="GKE232" s="288"/>
      <c r="GKF232" s="288"/>
      <c r="GKG232" s="288"/>
      <c r="GKH232" s="288"/>
      <c r="GKI232" s="288"/>
      <c r="GKJ232" s="288"/>
      <c r="GKK232" s="288"/>
      <c r="GKL232" s="289"/>
      <c r="GKM232" s="287"/>
      <c r="GKN232" s="288"/>
      <c r="GKO232" s="288"/>
      <c r="GKP232" s="288"/>
      <c r="GKQ232" s="288"/>
      <c r="GKR232" s="288"/>
      <c r="GKS232" s="288"/>
      <c r="GKT232" s="288"/>
      <c r="GKU232" s="288"/>
      <c r="GKV232" s="288"/>
      <c r="GKW232" s="288"/>
      <c r="GKX232" s="288"/>
      <c r="GKY232" s="289"/>
      <c r="GKZ232" s="287"/>
      <c r="GLA232" s="288"/>
      <c r="GLB232" s="288"/>
      <c r="GLC232" s="288"/>
      <c r="GLD232" s="288"/>
      <c r="GLE232" s="288"/>
      <c r="GLF232" s="288"/>
      <c r="GLG232" s="288"/>
      <c r="GLH232" s="288"/>
      <c r="GLI232" s="288"/>
      <c r="GLJ232" s="288"/>
      <c r="GLK232" s="288"/>
      <c r="GLL232" s="289"/>
      <c r="GLM232" s="287"/>
      <c r="GLN232" s="288"/>
      <c r="GLO232" s="288"/>
      <c r="GLP232" s="288"/>
      <c r="GLQ232" s="288"/>
      <c r="GLR232" s="288"/>
      <c r="GLS232" s="288"/>
      <c r="GLT232" s="288"/>
      <c r="GLU232" s="288"/>
      <c r="GLV232" s="288"/>
      <c r="GLW232" s="288"/>
      <c r="GLX232" s="288"/>
      <c r="GLY232" s="289"/>
      <c r="GLZ232" s="287"/>
      <c r="GMA232" s="288"/>
      <c r="GMB232" s="288"/>
      <c r="GMC232" s="288"/>
      <c r="GMD232" s="288"/>
      <c r="GME232" s="288"/>
      <c r="GMF232" s="288"/>
      <c r="GMG232" s="288"/>
      <c r="GMH232" s="288"/>
      <c r="GMI232" s="288"/>
      <c r="GMJ232" s="288"/>
      <c r="GMK232" s="288"/>
      <c r="GML232" s="289"/>
      <c r="GMM232" s="287"/>
      <c r="GMN232" s="288"/>
      <c r="GMO232" s="288"/>
      <c r="GMP232" s="288"/>
      <c r="GMQ232" s="288"/>
      <c r="GMR232" s="288"/>
      <c r="GMS232" s="288"/>
      <c r="GMT232" s="288"/>
      <c r="GMU232" s="288"/>
      <c r="GMV232" s="288"/>
      <c r="GMW232" s="288"/>
      <c r="GMX232" s="288"/>
      <c r="GMY232" s="289"/>
      <c r="GMZ232" s="287"/>
      <c r="GNA232" s="288"/>
      <c r="GNB232" s="288"/>
      <c r="GNC232" s="288"/>
      <c r="GND232" s="288"/>
      <c r="GNE232" s="288"/>
      <c r="GNF232" s="288"/>
      <c r="GNG232" s="288"/>
      <c r="GNH232" s="288"/>
      <c r="GNI232" s="288"/>
      <c r="GNJ232" s="288"/>
      <c r="GNK232" s="288"/>
      <c r="GNL232" s="289"/>
      <c r="GNM232" s="287"/>
      <c r="GNN232" s="288"/>
      <c r="GNO232" s="288"/>
      <c r="GNP232" s="288"/>
      <c r="GNQ232" s="288"/>
      <c r="GNR232" s="288"/>
      <c r="GNS232" s="288"/>
      <c r="GNT232" s="288"/>
      <c r="GNU232" s="288"/>
      <c r="GNV232" s="288"/>
      <c r="GNW232" s="288"/>
      <c r="GNX232" s="288"/>
      <c r="GNY232" s="289"/>
      <c r="GNZ232" s="287"/>
      <c r="GOA232" s="288"/>
      <c r="GOB232" s="288"/>
      <c r="GOC232" s="288"/>
      <c r="GOD232" s="288"/>
      <c r="GOE232" s="288"/>
      <c r="GOF232" s="288"/>
      <c r="GOG232" s="288"/>
      <c r="GOH232" s="288"/>
      <c r="GOI232" s="288"/>
      <c r="GOJ232" s="288"/>
      <c r="GOK232" s="288"/>
      <c r="GOL232" s="289"/>
      <c r="GOM232" s="287"/>
      <c r="GON232" s="288"/>
      <c r="GOO232" s="288"/>
      <c r="GOP232" s="288"/>
      <c r="GOQ232" s="288"/>
      <c r="GOR232" s="288"/>
      <c r="GOS232" s="288"/>
      <c r="GOT232" s="288"/>
      <c r="GOU232" s="288"/>
      <c r="GOV232" s="288"/>
      <c r="GOW232" s="288"/>
      <c r="GOX232" s="288"/>
      <c r="GOY232" s="289"/>
      <c r="GOZ232" s="287"/>
      <c r="GPA232" s="288"/>
      <c r="GPB232" s="288"/>
      <c r="GPC232" s="288"/>
      <c r="GPD232" s="288"/>
      <c r="GPE232" s="288"/>
      <c r="GPF232" s="288"/>
      <c r="GPG232" s="288"/>
      <c r="GPH232" s="288"/>
      <c r="GPI232" s="288"/>
      <c r="GPJ232" s="288"/>
      <c r="GPK232" s="288"/>
      <c r="GPL232" s="289"/>
      <c r="GPM232" s="287"/>
      <c r="GPN232" s="288"/>
      <c r="GPO232" s="288"/>
      <c r="GPP232" s="288"/>
      <c r="GPQ232" s="288"/>
      <c r="GPR232" s="288"/>
      <c r="GPS232" s="288"/>
      <c r="GPT232" s="288"/>
      <c r="GPU232" s="288"/>
      <c r="GPV232" s="288"/>
      <c r="GPW232" s="288"/>
      <c r="GPX232" s="288"/>
      <c r="GPY232" s="289"/>
      <c r="GPZ232" s="287"/>
      <c r="GQA232" s="288"/>
      <c r="GQB232" s="288"/>
      <c r="GQC232" s="288"/>
      <c r="GQD232" s="288"/>
      <c r="GQE232" s="288"/>
      <c r="GQF232" s="288"/>
      <c r="GQG232" s="288"/>
      <c r="GQH232" s="288"/>
      <c r="GQI232" s="288"/>
      <c r="GQJ232" s="288"/>
      <c r="GQK232" s="288"/>
      <c r="GQL232" s="289"/>
      <c r="GQM232" s="287"/>
      <c r="GQN232" s="288"/>
      <c r="GQO232" s="288"/>
      <c r="GQP232" s="288"/>
      <c r="GQQ232" s="288"/>
      <c r="GQR232" s="288"/>
      <c r="GQS232" s="288"/>
      <c r="GQT232" s="288"/>
      <c r="GQU232" s="288"/>
      <c r="GQV232" s="288"/>
      <c r="GQW232" s="288"/>
      <c r="GQX232" s="288"/>
      <c r="GQY232" s="289"/>
      <c r="GQZ232" s="287"/>
      <c r="GRA232" s="288"/>
      <c r="GRB232" s="288"/>
      <c r="GRC232" s="288"/>
      <c r="GRD232" s="288"/>
      <c r="GRE232" s="288"/>
      <c r="GRF232" s="288"/>
      <c r="GRG232" s="288"/>
      <c r="GRH232" s="288"/>
      <c r="GRI232" s="288"/>
      <c r="GRJ232" s="288"/>
      <c r="GRK232" s="288"/>
      <c r="GRL232" s="289"/>
      <c r="GRM232" s="287"/>
      <c r="GRN232" s="288"/>
      <c r="GRO232" s="288"/>
      <c r="GRP232" s="288"/>
      <c r="GRQ232" s="288"/>
      <c r="GRR232" s="288"/>
      <c r="GRS232" s="288"/>
      <c r="GRT232" s="288"/>
      <c r="GRU232" s="288"/>
      <c r="GRV232" s="288"/>
      <c r="GRW232" s="288"/>
      <c r="GRX232" s="288"/>
      <c r="GRY232" s="289"/>
      <c r="GRZ232" s="287"/>
      <c r="GSA232" s="288"/>
      <c r="GSB232" s="288"/>
      <c r="GSC232" s="288"/>
      <c r="GSD232" s="288"/>
      <c r="GSE232" s="288"/>
      <c r="GSF232" s="288"/>
      <c r="GSG232" s="288"/>
      <c r="GSH232" s="288"/>
      <c r="GSI232" s="288"/>
      <c r="GSJ232" s="288"/>
      <c r="GSK232" s="288"/>
      <c r="GSL232" s="289"/>
      <c r="GSM232" s="287"/>
      <c r="GSN232" s="288"/>
      <c r="GSO232" s="288"/>
      <c r="GSP232" s="288"/>
      <c r="GSQ232" s="288"/>
      <c r="GSR232" s="288"/>
      <c r="GSS232" s="288"/>
      <c r="GST232" s="288"/>
      <c r="GSU232" s="288"/>
      <c r="GSV232" s="288"/>
      <c r="GSW232" s="288"/>
      <c r="GSX232" s="288"/>
      <c r="GSY232" s="289"/>
      <c r="GSZ232" s="287"/>
      <c r="GTA232" s="288"/>
      <c r="GTB232" s="288"/>
      <c r="GTC232" s="288"/>
      <c r="GTD232" s="288"/>
      <c r="GTE232" s="288"/>
      <c r="GTF232" s="288"/>
      <c r="GTG232" s="288"/>
      <c r="GTH232" s="288"/>
      <c r="GTI232" s="288"/>
      <c r="GTJ232" s="288"/>
      <c r="GTK232" s="288"/>
      <c r="GTL232" s="289"/>
      <c r="GTM232" s="287"/>
      <c r="GTN232" s="288"/>
      <c r="GTO232" s="288"/>
      <c r="GTP232" s="288"/>
      <c r="GTQ232" s="288"/>
      <c r="GTR232" s="288"/>
      <c r="GTS232" s="288"/>
      <c r="GTT232" s="288"/>
      <c r="GTU232" s="288"/>
      <c r="GTV232" s="288"/>
      <c r="GTW232" s="288"/>
      <c r="GTX232" s="288"/>
      <c r="GTY232" s="289"/>
      <c r="GTZ232" s="287"/>
      <c r="GUA232" s="288"/>
      <c r="GUB232" s="288"/>
      <c r="GUC232" s="288"/>
      <c r="GUD232" s="288"/>
      <c r="GUE232" s="288"/>
      <c r="GUF232" s="288"/>
      <c r="GUG232" s="288"/>
      <c r="GUH232" s="288"/>
      <c r="GUI232" s="288"/>
      <c r="GUJ232" s="288"/>
      <c r="GUK232" s="288"/>
      <c r="GUL232" s="289"/>
      <c r="GUM232" s="287"/>
      <c r="GUN232" s="288"/>
      <c r="GUO232" s="288"/>
      <c r="GUP232" s="288"/>
      <c r="GUQ232" s="288"/>
      <c r="GUR232" s="288"/>
      <c r="GUS232" s="288"/>
      <c r="GUT232" s="288"/>
      <c r="GUU232" s="288"/>
      <c r="GUV232" s="288"/>
      <c r="GUW232" s="288"/>
      <c r="GUX232" s="288"/>
      <c r="GUY232" s="289"/>
      <c r="GUZ232" s="287"/>
      <c r="GVA232" s="288"/>
      <c r="GVB232" s="288"/>
      <c r="GVC232" s="288"/>
      <c r="GVD232" s="288"/>
      <c r="GVE232" s="288"/>
      <c r="GVF232" s="288"/>
      <c r="GVG232" s="288"/>
      <c r="GVH232" s="288"/>
      <c r="GVI232" s="288"/>
      <c r="GVJ232" s="288"/>
      <c r="GVK232" s="288"/>
      <c r="GVL232" s="289"/>
      <c r="GVM232" s="287"/>
      <c r="GVN232" s="288"/>
      <c r="GVO232" s="288"/>
      <c r="GVP232" s="288"/>
      <c r="GVQ232" s="288"/>
      <c r="GVR232" s="288"/>
      <c r="GVS232" s="288"/>
      <c r="GVT232" s="288"/>
      <c r="GVU232" s="288"/>
      <c r="GVV232" s="288"/>
      <c r="GVW232" s="288"/>
      <c r="GVX232" s="288"/>
      <c r="GVY232" s="289"/>
      <c r="GVZ232" s="287"/>
      <c r="GWA232" s="288"/>
      <c r="GWB232" s="288"/>
      <c r="GWC232" s="288"/>
      <c r="GWD232" s="288"/>
      <c r="GWE232" s="288"/>
      <c r="GWF232" s="288"/>
      <c r="GWG232" s="288"/>
      <c r="GWH232" s="288"/>
      <c r="GWI232" s="288"/>
      <c r="GWJ232" s="288"/>
      <c r="GWK232" s="288"/>
      <c r="GWL232" s="289"/>
      <c r="GWM232" s="287"/>
      <c r="GWN232" s="288"/>
      <c r="GWO232" s="288"/>
      <c r="GWP232" s="288"/>
      <c r="GWQ232" s="288"/>
      <c r="GWR232" s="288"/>
      <c r="GWS232" s="288"/>
      <c r="GWT232" s="288"/>
      <c r="GWU232" s="288"/>
      <c r="GWV232" s="288"/>
      <c r="GWW232" s="288"/>
      <c r="GWX232" s="288"/>
      <c r="GWY232" s="289"/>
      <c r="GWZ232" s="287"/>
      <c r="GXA232" s="288"/>
      <c r="GXB232" s="288"/>
      <c r="GXC232" s="288"/>
      <c r="GXD232" s="288"/>
      <c r="GXE232" s="288"/>
      <c r="GXF232" s="288"/>
      <c r="GXG232" s="288"/>
      <c r="GXH232" s="288"/>
      <c r="GXI232" s="288"/>
      <c r="GXJ232" s="288"/>
      <c r="GXK232" s="288"/>
      <c r="GXL232" s="289"/>
      <c r="GXM232" s="287"/>
      <c r="GXN232" s="288"/>
      <c r="GXO232" s="288"/>
      <c r="GXP232" s="288"/>
      <c r="GXQ232" s="288"/>
      <c r="GXR232" s="288"/>
      <c r="GXS232" s="288"/>
      <c r="GXT232" s="288"/>
      <c r="GXU232" s="288"/>
      <c r="GXV232" s="288"/>
      <c r="GXW232" s="288"/>
      <c r="GXX232" s="288"/>
      <c r="GXY232" s="289"/>
      <c r="GXZ232" s="287"/>
      <c r="GYA232" s="288"/>
      <c r="GYB232" s="288"/>
      <c r="GYC232" s="288"/>
      <c r="GYD232" s="288"/>
      <c r="GYE232" s="288"/>
      <c r="GYF232" s="288"/>
      <c r="GYG232" s="288"/>
      <c r="GYH232" s="288"/>
      <c r="GYI232" s="288"/>
      <c r="GYJ232" s="288"/>
      <c r="GYK232" s="288"/>
      <c r="GYL232" s="289"/>
      <c r="GYM232" s="287"/>
      <c r="GYN232" s="288"/>
      <c r="GYO232" s="288"/>
      <c r="GYP232" s="288"/>
      <c r="GYQ232" s="288"/>
      <c r="GYR232" s="288"/>
      <c r="GYS232" s="288"/>
      <c r="GYT232" s="288"/>
      <c r="GYU232" s="288"/>
      <c r="GYV232" s="288"/>
      <c r="GYW232" s="288"/>
      <c r="GYX232" s="288"/>
      <c r="GYY232" s="289"/>
      <c r="GYZ232" s="287"/>
      <c r="GZA232" s="288"/>
      <c r="GZB232" s="288"/>
      <c r="GZC232" s="288"/>
      <c r="GZD232" s="288"/>
      <c r="GZE232" s="288"/>
      <c r="GZF232" s="288"/>
      <c r="GZG232" s="288"/>
      <c r="GZH232" s="288"/>
      <c r="GZI232" s="288"/>
      <c r="GZJ232" s="288"/>
      <c r="GZK232" s="288"/>
      <c r="GZL232" s="289"/>
      <c r="GZM232" s="287"/>
      <c r="GZN232" s="288"/>
      <c r="GZO232" s="288"/>
      <c r="GZP232" s="288"/>
      <c r="GZQ232" s="288"/>
      <c r="GZR232" s="288"/>
      <c r="GZS232" s="288"/>
      <c r="GZT232" s="288"/>
      <c r="GZU232" s="288"/>
      <c r="GZV232" s="288"/>
      <c r="GZW232" s="288"/>
      <c r="GZX232" s="288"/>
      <c r="GZY232" s="289"/>
      <c r="GZZ232" s="287"/>
      <c r="HAA232" s="288"/>
      <c r="HAB232" s="288"/>
      <c r="HAC232" s="288"/>
      <c r="HAD232" s="288"/>
      <c r="HAE232" s="288"/>
      <c r="HAF232" s="288"/>
      <c r="HAG232" s="288"/>
      <c r="HAH232" s="288"/>
      <c r="HAI232" s="288"/>
      <c r="HAJ232" s="288"/>
      <c r="HAK232" s="288"/>
      <c r="HAL232" s="289"/>
      <c r="HAM232" s="287"/>
      <c r="HAN232" s="288"/>
      <c r="HAO232" s="288"/>
      <c r="HAP232" s="288"/>
      <c r="HAQ232" s="288"/>
      <c r="HAR232" s="288"/>
      <c r="HAS232" s="288"/>
      <c r="HAT232" s="288"/>
      <c r="HAU232" s="288"/>
      <c r="HAV232" s="288"/>
      <c r="HAW232" s="288"/>
      <c r="HAX232" s="288"/>
      <c r="HAY232" s="289"/>
      <c r="HAZ232" s="287"/>
      <c r="HBA232" s="288"/>
      <c r="HBB232" s="288"/>
      <c r="HBC232" s="288"/>
      <c r="HBD232" s="288"/>
      <c r="HBE232" s="288"/>
      <c r="HBF232" s="288"/>
      <c r="HBG232" s="288"/>
      <c r="HBH232" s="288"/>
      <c r="HBI232" s="288"/>
      <c r="HBJ232" s="288"/>
      <c r="HBK232" s="288"/>
      <c r="HBL232" s="289"/>
      <c r="HBM232" s="287"/>
      <c r="HBN232" s="288"/>
      <c r="HBO232" s="288"/>
      <c r="HBP232" s="288"/>
      <c r="HBQ232" s="288"/>
      <c r="HBR232" s="288"/>
      <c r="HBS232" s="288"/>
      <c r="HBT232" s="288"/>
      <c r="HBU232" s="288"/>
      <c r="HBV232" s="288"/>
      <c r="HBW232" s="288"/>
      <c r="HBX232" s="288"/>
      <c r="HBY232" s="289"/>
      <c r="HBZ232" s="287"/>
      <c r="HCA232" s="288"/>
      <c r="HCB232" s="288"/>
      <c r="HCC232" s="288"/>
      <c r="HCD232" s="288"/>
      <c r="HCE232" s="288"/>
      <c r="HCF232" s="288"/>
      <c r="HCG232" s="288"/>
      <c r="HCH232" s="288"/>
      <c r="HCI232" s="288"/>
      <c r="HCJ232" s="288"/>
      <c r="HCK232" s="288"/>
      <c r="HCL232" s="289"/>
      <c r="HCM232" s="287"/>
      <c r="HCN232" s="288"/>
      <c r="HCO232" s="288"/>
      <c r="HCP232" s="288"/>
      <c r="HCQ232" s="288"/>
      <c r="HCR232" s="288"/>
      <c r="HCS232" s="288"/>
      <c r="HCT232" s="288"/>
      <c r="HCU232" s="288"/>
      <c r="HCV232" s="288"/>
      <c r="HCW232" s="288"/>
      <c r="HCX232" s="288"/>
      <c r="HCY232" s="289"/>
      <c r="HCZ232" s="287"/>
      <c r="HDA232" s="288"/>
      <c r="HDB232" s="288"/>
      <c r="HDC232" s="288"/>
      <c r="HDD232" s="288"/>
      <c r="HDE232" s="288"/>
      <c r="HDF232" s="288"/>
      <c r="HDG232" s="288"/>
      <c r="HDH232" s="288"/>
      <c r="HDI232" s="288"/>
      <c r="HDJ232" s="288"/>
      <c r="HDK232" s="288"/>
      <c r="HDL232" s="289"/>
      <c r="HDM232" s="287"/>
      <c r="HDN232" s="288"/>
      <c r="HDO232" s="288"/>
      <c r="HDP232" s="288"/>
      <c r="HDQ232" s="288"/>
      <c r="HDR232" s="288"/>
      <c r="HDS232" s="288"/>
      <c r="HDT232" s="288"/>
      <c r="HDU232" s="288"/>
      <c r="HDV232" s="288"/>
      <c r="HDW232" s="288"/>
      <c r="HDX232" s="288"/>
      <c r="HDY232" s="289"/>
      <c r="HDZ232" s="287"/>
      <c r="HEA232" s="288"/>
      <c r="HEB232" s="288"/>
      <c r="HEC232" s="288"/>
      <c r="HED232" s="288"/>
      <c r="HEE232" s="288"/>
      <c r="HEF232" s="288"/>
      <c r="HEG232" s="288"/>
      <c r="HEH232" s="288"/>
      <c r="HEI232" s="288"/>
      <c r="HEJ232" s="288"/>
      <c r="HEK232" s="288"/>
      <c r="HEL232" s="289"/>
      <c r="HEM232" s="287"/>
      <c r="HEN232" s="288"/>
      <c r="HEO232" s="288"/>
      <c r="HEP232" s="288"/>
      <c r="HEQ232" s="288"/>
      <c r="HER232" s="288"/>
      <c r="HES232" s="288"/>
      <c r="HET232" s="288"/>
      <c r="HEU232" s="288"/>
      <c r="HEV232" s="288"/>
      <c r="HEW232" s="288"/>
      <c r="HEX232" s="288"/>
      <c r="HEY232" s="289"/>
      <c r="HEZ232" s="287"/>
      <c r="HFA232" s="288"/>
      <c r="HFB232" s="288"/>
      <c r="HFC232" s="288"/>
      <c r="HFD232" s="288"/>
      <c r="HFE232" s="288"/>
      <c r="HFF232" s="288"/>
      <c r="HFG232" s="288"/>
      <c r="HFH232" s="288"/>
      <c r="HFI232" s="288"/>
      <c r="HFJ232" s="288"/>
      <c r="HFK232" s="288"/>
      <c r="HFL232" s="289"/>
      <c r="HFM232" s="287"/>
      <c r="HFN232" s="288"/>
      <c r="HFO232" s="288"/>
      <c r="HFP232" s="288"/>
      <c r="HFQ232" s="288"/>
      <c r="HFR232" s="288"/>
      <c r="HFS232" s="288"/>
      <c r="HFT232" s="288"/>
      <c r="HFU232" s="288"/>
      <c r="HFV232" s="288"/>
      <c r="HFW232" s="288"/>
      <c r="HFX232" s="288"/>
      <c r="HFY232" s="289"/>
      <c r="HFZ232" s="287"/>
      <c r="HGA232" s="288"/>
      <c r="HGB232" s="288"/>
      <c r="HGC232" s="288"/>
      <c r="HGD232" s="288"/>
      <c r="HGE232" s="288"/>
      <c r="HGF232" s="288"/>
      <c r="HGG232" s="288"/>
      <c r="HGH232" s="288"/>
      <c r="HGI232" s="288"/>
      <c r="HGJ232" s="288"/>
      <c r="HGK232" s="288"/>
      <c r="HGL232" s="289"/>
      <c r="HGM232" s="287"/>
      <c r="HGN232" s="288"/>
      <c r="HGO232" s="288"/>
      <c r="HGP232" s="288"/>
      <c r="HGQ232" s="288"/>
      <c r="HGR232" s="288"/>
      <c r="HGS232" s="288"/>
      <c r="HGT232" s="288"/>
      <c r="HGU232" s="288"/>
      <c r="HGV232" s="288"/>
      <c r="HGW232" s="288"/>
      <c r="HGX232" s="288"/>
      <c r="HGY232" s="289"/>
      <c r="HGZ232" s="287"/>
      <c r="HHA232" s="288"/>
      <c r="HHB232" s="288"/>
      <c r="HHC232" s="288"/>
      <c r="HHD232" s="288"/>
      <c r="HHE232" s="288"/>
      <c r="HHF232" s="288"/>
      <c r="HHG232" s="288"/>
      <c r="HHH232" s="288"/>
      <c r="HHI232" s="288"/>
      <c r="HHJ232" s="288"/>
      <c r="HHK232" s="288"/>
      <c r="HHL232" s="289"/>
      <c r="HHM232" s="287"/>
      <c r="HHN232" s="288"/>
      <c r="HHO232" s="288"/>
      <c r="HHP232" s="288"/>
      <c r="HHQ232" s="288"/>
      <c r="HHR232" s="288"/>
      <c r="HHS232" s="288"/>
      <c r="HHT232" s="288"/>
      <c r="HHU232" s="288"/>
      <c r="HHV232" s="288"/>
      <c r="HHW232" s="288"/>
      <c r="HHX232" s="288"/>
      <c r="HHY232" s="289"/>
      <c r="HHZ232" s="287"/>
      <c r="HIA232" s="288"/>
      <c r="HIB232" s="288"/>
      <c r="HIC232" s="288"/>
      <c r="HID232" s="288"/>
      <c r="HIE232" s="288"/>
      <c r="HIF232" s="288"/>
      <c r="HIG232" s="288"/>
      <c r="HIH232" s="288"/>
      <c r="HII232" s="288"/>
      <c r="HIJ232" s="288"/>
      <c r="HIK232" s="288"/>
      <c r="HIL232" s="289"/>
      <c r="HIM232" s="287"/>
      <c r="HIN232" s="288"/>
      <c r="HIO232" s="288"/>
      <c r="HIP232" s="288"/>
      <c r="HIQ232" s="288"/>
      <c r="HIR232" s="288"/>
      <c r="HIS232" s="288"/>
      <c r="HIT232" s="288"/>
      <c r="HIU232" s="288"/>
      <c r="HIV232" s="288"/>
      <c r="HIW232" s="288"/>
      <c r="HIX232" s="288"/>
      <c r="HIY232" s="289"/>
      <c r="HIZ232" s="287"/>
      <c r="HJA232" s="288"/>
      <c r="HJB232" s="288"/>
      <c r="HJC232" s="288"/>
      <c r="HJD232" s="288"/>
      <c r="HJE232" s="288"/>
      <c r="HJF232" s="288"/>
      <c r="HJG232" s="288"/>
      <c r="HJH232" s="288"/>
      <c r="HJI232" s="288"/>
      <c r="HJJ232" s="288"/>
      <c r="HJK232" s="288"/>
      <c r="HJL232" s="289"/>
      <c r="HJM232" s="287"/>
      <c r="HJN232" s="288"/>
      <c r="HJO232" s="288"/>
      <c r="HJP232" s="288"/>
      <c r="HJQ232" s="288"/>
      <c r="HJR232" s="288"/>
      <c r="HJS232" s="288"/>
      <c r="HJT232" s="288"/>
      <c r="HJU232" s="288"/>
      <c r="HJV232" s="288"/>
      <c r="HJW232" s="288"/>
      <c r="HJX232" s="288"/>
      <c r="HJY232" s="289"/>
      <c r="HJZ232" s="287"/>
      <c r="HKA232" s="288"/>
      <c r="HKB232" s="288"/>
      <c r="HKC232" s="288"/>
      <c r="HKD232" s="288"/>
      <c r="HKE232" s="288"/>
      <c r="HKF232" s="288"/>
      <c r="HKG232" s="288"/>
      <c r="HKH232" s="288"/>
      <c r="HKI232" s="288"/>
      <c r="HKJ232" s="288"/>
      <c r="HKK232" s="288"/>
      <c r="HKL232" s="289"/>
      <c r="HKM232" s="287"/>
      <c r="HKN232" s="288"/>
      <c r="HKO232" s="288"/>
      <c r="HKP232" s="288"/>
      <c r="HKQ232" s="288"/>
      <c r="HKR232" s="288"/>
      <c r="HKS232" s="288"/>
      <c r="HKT232" s="288"/>
      <c r="HKU232" s="288"/>
      <c r="HKV232" s="288"/>
      <c r="HKW232" s="288"/>
      <c r="HKX232" s="288"/>
      <c r="HKY232" s="289"/>
      <c r="HKZ232" s="287"/>
      <c r="HLA232" s="288"/>
      <c r="HLB232" s="288"/>
      <c r="HLC232" s="288"/>
      <c r="HLD232" s="288"/>
      <c r="HLE232" s="288"/>
      <c r="HLF232" s="288"/>
      <c r="HLG232" s="288"/>
      <c r="HLH232" s="288"/>
      <c r="HLI232" s="288"/>
      <c r="HLJ232" s="288"/>
      <c r="HLK232" s="288"/>
      <c r="HLL232" s="289"/>
      <c r="HLM232" s="287"/>
      <c r="HLN232" s="288"/>
      <c r="HLO232" s="288"/>
      <c r="HLP232" s="288"/>
      <c r="HLQ232" s="288"/>
      <c r="HLR232" s="288"/>
      <c r="HLS232" s="288"/>
      <c r="HLT232" s="288"/>
      <c r="HLU232" s="288"/>
      <c r="HLV232" s="288"/>
      <c r="HLW232" s="288"/>
      <c r="HLX232" s="288"/>
      <c r="HLY232" s="289"/>
      <c r="HLZ232" s="287"/>
      <c r="HMA232" s="288"/>
      <c r="HMB232" s="288"/>
      <c r="HMC232" s="288"/>
      <c r="HMD232" s="288"/>
      <c r="HME232" s="288"/>
      <c r="HMF232" s="288"/>
      <c r="HMG232" s="288"/>
      <c r="HMH232" s="288"/>
      <c r="HMI232" s="288"/>
      <c r="HMJ232" s="288"/>
      <c r="HMK232" s="288"/>
      <c r="HML232" s="289"/>
      <c r="HMM232" s="287"/>
      <c r="HMN232" s="288"/>
      <c r="HMO232" s="288"/>
      <c r="HMP232" s="288"/>
      <c r="HMQ232" s="288"/>
      <c r="HMR232" s="288"/>
      <c r="HMS232" s="288"/>
      <c r="HMT232" s="288"/>
      <c r="HMU232" s="288"/>
      <c r="HMV232" s="288"/>
      <c r="HMW232" s="288"/>
      <c r="HMX232" s="288"/>
      <c r="HMY232" s="289"/>
      <c r="HMZ232" s="287"/>
      <c r="HNA232" s="288"/>
      <c r="HNB232" s="288"/>
      <c r="HNC232" s="288"/>
      <c r="HND232" s="288"/>
      <c r="HNE232" s="288"/>
      <c r="HNF232" s="288"/>
      <c r="HNG232" s="288"/>
      <c r="HNH232" s="288"/>
      <c r="HNI232" s="288"/>
      <c r="HNJ232" s="288"/>
      <c r="HNK232" s="288"/>
      <c r="HNL232" s="289"/>
      <c r="HNM232" s="287"/>
      <c r="HNN232" s="288"/>
      <c r="HNO232" s="288"/>
      <c r="HNP232" s="288"/>
      <c r="HNQ232" s="288"/>
      <c r="HNR232" s="288"/>
      <c r="HNS232" s="288"/>
      <c r="HNT232" s="288"/>
      <c r="HNU232" s="288"/>
      <c r="HNV232" s="288"/>
      <c r="HNW232" s="288"/>
      <c r="HNX232" s="288"/>
      <c r="HNY232" s="289"/>
      <c r="HNZ232" s="287"/>
      <c r="HOA232" s="288"/>
      <c r="HOB232" s="288"/>
      <c r="HOC232" s="288"/>
      <c r="HOD232" s="288"/>
      <c r="HOE232" s="288"/>
      <c r="HOF232" s="288"/>
      <c r="HOG232" s="288"/>
      <c r="HOH232" s="288"/>
      <c r="HOI232" s="288"/>
      <c r="HOJ232" s="288"/>
      <c r="HOK232" s="288"/>
      <c r="HOL232" s="289"/>
      <c r="HOM232" s="287"/>
      <c r="HON232" s="288"/>
      <c r="HOO232" s="288"/>
      <c r="HOP232" s="288"/>
      <c r="HOQ232" s="288"/>
      <c r="HOR232" s="288"/>
      <c r="HOS232" s="288"/>
      <c r="HOT232" s="288"/>
      <c r="HOU232" s="288"/>
      <c r="HOV232" s="288"/>
      <c r="HOW232" s="288"/>
      <c r="HOX232" s="288"/>
      <c r="HOY232" s="289"/>
      <c r="HOZ232" s="287"/>
      <c r="HPA232" s="288"/>
      <c r="HPB232" s="288"/>
      <c r="HPC232" s="288"/>
      <c r="HPD232" s="288"/>
      <c r="HPE232" s="288"/>
      <c r="HPF232" s="288"/>
      <c r="HPG232" s="288"/>
      <c r="HPH232" s="288"/>
      <c r="HPI232" s="288"/>
      <c r="HPJ232" s="288"/>
      <c r="HPK232" s="288"/>
      <c r="HPL232" s="289"/>
      <c r="HPM232" s="287"/>
      <c r="HPN232" s="288"/>
      <c r="HPO232" s="288"/>
      <c r="HPP232" s="288"/>
      <c r="HPQ232" s="288"/>
      <c r="HPR232" s="288"/>
      <c r="HPS232" s="288"/>
      <c r="HPT232" s="288"/>
      <c r="HPU232" s="288"/>
      <c r="HPV232" s="288"/>
      <c r="HPW232" s="288"/>
      <c r="HPX232" s="288"/>
      <c r="HPY232" s="289"/>
      <c r="HPZ232" s="287"/>
      <c r="HQA232" s="288"/>
      <c r="HQB232" s="288"/>
      <c r="HQC232" s="288"/>
      <c r="HQD232" s="288"/>
      <c r="HQE232" s="288"/>
      <c r="HQF232" s="288"/>
      <c r="HQG232" s="288"/>
      <c r="HQH232" s="288"/>
      <c r="HQI232" s="288"/>
      <c r="HQJ232" s="288"/>
      <c r="HQK232" s="288"/>
      <c r="HQL232" s="289"/>
      <c r="HQM232" s="287"/>
      <c r="HQN232" s="288"/>
      <c r="HQO232" s="288"/>
      <c r="HQP232" s="288"/>
      <c r="HQQ232" s="288"/>
      <c r="HQR232" s="288"/>
      <c r="HQS232" s="288"/>
      <c r="HQT232" s="288"/>
      <c r="HQU232" s="288"/>
      <c r="HQV232" s="288"/>
      <c r="HQW232" s="288"/>
      <c r="HQX232" s="288"/>
      <c r="HQY232" s="289"/>
      <c r="HQZ232" s="287"/>
      <c r="HRA232" s="288"/>
      <c r="HRB232" s="288"/>
      <c r="HRC232" s="288"/>
      <c r="HRD232" s="288"/>
      <c r="HRE232" s="288"/>
      <c r="HRF232" s="288"/>
      <c r="HRG232" s="288"/>
      <c r="HRH232" s="288"/>
      <c r="HRI232" s="288"/>
      <c r="HRJ232" s="288"/>
      <c r="HRK232" s="288"/>
      <c r="HRL232" s="289"/>
      <c r="HRM232" s="287"/>
      <c r="HRN232" s="288"/>
      <c r="HRO232" s="288"/>
      <c r="HRP232" s="288"/>
      <c r="HRQ232" s="288"/>
      <c r="HRR232" s="288"/>
      <c r="HRS232" s="288"/>
      <c r="HRT232" s="288"/>
      <c r="HRU232" s="288"/>
      <c r="HRV232" s="288"/>
      <c r="HRW232" s="288"/>
      <c r="HRX232" s="288"/>
      <c r="HRY232" s="289"/>
      <c r="HRZ232" s="287"/>
      <c r="HSA232" s="288"/>
      <c r="HSB232" s="288"/>
      <c r="HSC232" s="288"/>
      <c r="HSD232" s="288"/>
      <c r="HSE232" s="288"/>
      <c r="HSF232" s="288"/>
      <c r="HSG232" s="288"/>
      <c r="HSH232" s="288"/>
      <c r="HSI232" s="288"/>
      <c r="HSJ232" s="288"/>
      <c r="HSK232" s="288"/>
      <c r="HSL232" s="289"/>
      <c r="HSM232" s="287"/>
      <c r="HSN232" s="288"/>
      <c r="HSO232" s="288"/>
      <c r="HSP232" s="288"/>
      <c r="HSQ232" s="288"/>
      <c r="HSR232" s="288"/>
      <c r="HSS232" s="288"/>
      <c r="HST232" s="288"/>
      <c r="HSU232" s="288"/>
      <c r="HSV232" s="288"/>
      <c r="HSW232" s="288"/>
      <c r="HSX232" s="288"/>
      <c r="HSY232" s="289"/>
      <c r="HSZ232" s="287"/>
      <c r="HTA232" s="288"/>
      <c r="HTB232" s="288"/>
      <c r="HTC232" s="288"/>
      <c r="HTD232" s="288"/>
      <c r="HTE232" s="288"/>
      <c r="HTF232" s="288"/>
      <c r="HTG232" s="288"/>
      <c r="HTH232" s="288"/>
      <c r="HTI232" s="288"/>
      <c r="HTJ232" s="288"/>
      <c r="HTK232" s="288"/>
      <c r="HTL232" s="289"/>
      <c r="HTM232" s="287"/>
      <c r="HTN232" s="288"/>
      <c r="HTO232" s="288"/>
      <c r="HTP232" s="288"/>
      <c r="HTQ232" s="288"/>
      <c r="HTR232" s="288"/>
      <c r="HTS232" s="288"/>
      <c r="HTT232" s="288"/>
      <c r="HTU232" s="288"/>
      <c r="HTV232" s="288"/>
      <c r="HTW232" s="288"/>
      <c r="HTX232" s="288"/>
      <c r="HTY232" s="289"/>
      <c r="HTZ232" s="287"/>
      <c r="HUA232" s="288"/>
      <c r="HUB232" s="288"/>
      <c r="HUC232" s="288"/>
      <c r="HUD232" s="288"/>
      <c r="HUE232" s="288"/>
      <c r="HUF232" s="288"/>
      <c r="HUG232" s="288"/>
      <c r="HUH232" s="288"/>
      <c r="HUI232" s="288"/>
      <c r="HUJ232" s="288"/>
      <c r="HUK232" s="288"/>
      <c r="HUL232" s="289"/>
      <c r="HUM232" s="287"/>
      <c r="HUN232" s="288"/>
      <c r="HUO232" s="288"/>
      <c r="HUP232" s="288"/>
      <c r="HUQ232" s="288"/>
      <c r="HUR232" s="288"/>
      <c r="HUS232" s="288"/>
      <c r="HUT232" s="288"/>
      <c r="HUU232" s="288"/>
      <c r="HUV232" s="288"/>
      <c r="HUW232" s="288"/>
      <c r="HUX232" s="288"/>
      <c r="HUY232" s="289"/>
      <c r="HUZ232" s="287"/>
      <c r="HVA232" s="288"/>
      <c r="HVB232" s="288"/>
      <c r="HVC232" s="288"/>
      <c r="HVD232" s="288"/>
      <c r="HVE232" s="288"/>
      <c r="HVF232" s="288"/>
      <c r="HVG232" s="288"/>
      <c r="HVH232" s="288"/>
      <c r="HVI232" s="288"/>
      <c r="HVJ232" s="288"/>
      <c r="HVK232" s="288"/>
      <c r="HVL232" s="289"/>
      <c r="HVM232" s="287"/>
      <c r="HVN232" s="288"/>
      <c r="HVO232" s="288"/>
      <c r="HVP232" s="288"/>
      <c r="HVQ232" s="288"/>
      <c r="HVR232" s="288"/>
      <c r="HVS232" s="288"/>
      <c r="HVT232" s="288"/>
      <c r="HVU232" s="288"/>
      <c r="HVV232" s="288"/>
      <c r="HVW232" s="288"/>
      <c r="HVX232" s="288"/>
      <c r="HVY232" s="289"/>
      <c r="HVZ232" s="287"/>
      <c r="HWA232" s="288"/>
      <c r="HWB232" s="288"/>
      <c r="HWC232" s="288"/>
      <c r="HWD232" s="288"/>
      <c r="HWE232" s="288"/>
      <c r="HWF232" s="288"/>
      <c r="HWG232" s="288"/>
      <c r="HWH232" s="288"/>
      <c r="HWI232" s="288"/>
      <c r="HWJ232" s="288"/>
      <c r="HWK232" s="288"/>
      <c r="HWL232" s="289"/>
      <c r="HWM232" s="287"/>
      <c r="HWN232" s="288"/>
      <c r="HWO232" s="288"/>
      <c r="HWP232" s="288"/>
      <c r="HWQ232" s="288"/>
      <c r="HWR232" s="288"/>
      <c r="HWS232" s="288"/>
      <c r="HWT232" s="288"/>
      <c r="HWU232" s="288"/>
      <c r="HWV232" s="288"/>
      <c r="HWW232" s="288"/>
      <c r="HWX232" s="288"/>
      <c r="HWY232" s="289"/>
      <c r="HWZ232" s="287"/>
      <c r="HXA232" s="288"/>
      <c r="HXB232" s="288"/>
      <c r="HXC232" s="288"/>
      <c r="HXD232" s="288"/>
      <c r="HXE232" s="288"/>
      <c r="HXF232" s="288"/>
      <c r="HXG232" s="288"/>
      <c r="HXH232" s="288"/>
      <c r="HXI232" s="288"/>
      <c r="HXJ232" s="288"/>
      <c r="HXK232" s="288"/>
      <c r="HXL232" s="289"/>
      <c r="HXM232" s="287"/>
      <c r="HXN232" s="288"/>
      <c r="HXO232" s="288"/>
      <c r="HXP232" s="288"/>
      <c r="HXQ232" s="288"/>
      <c r="HXR232" s="288"/>
      <c r="HXS232" s="288"/>
      <c r="HXT232" s="288"/>
      <c r="HXU232" s="288"/>
      <c r="HXV232" s="288"/>
      <c r="HXW232" s="288"/>
      <c r="HXX232" s="288"/>
      <c r="HXY232" s="289"/>
      <c r="HXZ232" s="287"/>
      <c r="HYA232" s="288"/>
      <c r="HYB232" s="288"/>
      <c r="HYC232" s="288"/>
      <c r="HYD232" s="288"/>
      <c r="HYE232" s="288"/>
      <c r="HYF232" s="288"/>
      <c r="HYG232" s="288"/>
      <c r="HYH232" s="288"/>
      <c r="HYI232" s="288"/>
      <c r="HYJ232" s="288"/>
      <c r="HYK232" s="288"/>
      <c r="HYL232" s="289"/>
      <c r="HYM232" s="287"/>
      <c r="HYN232" s="288"/>
      <c r="HYO232" s="288"/>
      <c r="HYP232" s="288"/>
      <c r="HYQ232" s="288"/>
      <c r="HYR232" s="288"/>
      <c r="HYS232" s="288"/>
      <c r="HYT232" s="288"/>
      <c r="HYU232" s="288"/>
      <c r="HYV232" s="288"/>
      <c r="HYW232" s="288"/>
      <c r="HYX232" s="288"/>
      <c r="HYY232" s="289"/>
      <c r="HYZ232" s="287"/>
      <c r="HZA232" s="288"/>
      <c r="HZB232" s="288"/>
      <c r="HZC232" s="288"/>
      <c r="HZD232" s="288"/>
      <c r="HZE232" s="288"/>
      <c r="HZF232" s="288"/>
      <c r="HZG232" s="288"/>
      <c r="HZH232" s="288"/>
      <c r="HZI232" s="288"/>
      <c r="HZJ232" s="288"/>
      <c r="HZK232" s="288"/>
      <c r="HZL232" s="289"/>
      <c r="HZM232" s="287"/>
      <c r="HZN232" s="288"/>
      <c r="HZO232" s="288"/>
      <c r="HZP232" s="288"/>
      <c r="HZQ232" s="288"/>
      <c r="HZR232" s="288"/>
      <c r="HZS232" s="288"/>
      <c r="HZT232" s="288"/>
      <c r="HZU232" s="288"/>
      <c r="HZV232" s="288"/>
      <c r="HZW232" s="288"/>
      <c r="HZX232" s="288"/>
      <c r="HZY232" s="289"/>
      <c r="HZZ232" s="287"/>
      <c r="IAA232" s="288"/>
      <c r="IAB232" s="288"/>
      <c r="IAC232" s="288"/>
      <c r="IAD232" s="288"/>
      <c r="IAE232" s="288"/>
      <c r="IAF232" s="288"/>
      <c r="IAG232" s="288"/>
      <c r="IAH232" s="288"/>
      <c r="IAI232" s="288"/>
      <c r="IAJ232" s="288"/>
      <c r="IAK232" s="288"/>
      <c r="IAL232" s="289"/>
      <c r="IAM232" s="287"/>
      <c r="IAN232" s="288"/>
      <c r="IAO232" s="288"/>
      <c r="IAP232" s="288"/>
      <c r="IAQ232" s="288"/>
      <c r="IAR232" s="288"/>
      <c r="IAS232" s="288"/>
      <c r="IAT232" s="288"/>
      <c r="IAU232" s="288"/>
      <c r="IAV232" s="288"/>
      <c r="IAW232" s="288"/>
      <c r="IAX232" s="288"/>
      <c r="IAY232" s="289"/>
      <c r="IAZ232" s="287"/>
      <c r="IBA232" s="288"/>
      <c r="IBB232" s="288"/>
      <c r="IBC232" s="288"/>
      <c r="IBD232" s="288"/>
      <c r="IBE232" s="288"/>
      <c r="IBF232" s="288"/>
      <c r="IBG232" s="288"/>
      <c r="IBH232" s="288"/>
      <c r="IBI232" s="288"/>
      <c r="IBJ232" s="288"/>
      <c r="IBK232" s="288"/>
      <c r="IBL232" s="289"/>
      <c r="IBM232" s="287"/>
      <c r="IBN232" s="288"/>
      <c r="IBO232" s="288"/>
      <c r="IBP232" s="288"/>
      <c r="IBQ232" s="288"/>
      <c r="IBR232" s="288"/>
      <c r="IBS232" s="288"/>
      <c r="IBT232" s="288"/>
      <c r="IBU232" s="288"/>
      <c r="IBV232" s="288"/>
      <c r="IBW232" s="288"/>
      <c r="IBX232" s="288"/>
      <c r="IBY232" s="289"/>
      <c r="IBZ232" s="287"/>
      <c r="ICA232" s="288"/>
      <c r="ICB232" s="288"/>
      <c r="ICC232" s="288"/>
      <c r="ICD232" s="288"/>
      <c r="ICE232" s="288"/>
      <c r="ICF232" s="288"/>
      <c r="ICG232" s="288"/>
      <c r="ICH232" s="288"/>
      <c r="ICI232" s="288"/>
      <c r="ICJ232" s="288"/>
      <c r="ICK232" s="288"/>
      <c r="ICL232" s="289"/>
      <c r="ICM232" s="287"/>
      <c r="ICN232" s="288"/>
      <c r="ICO232" s="288"/>
      <c r="ICP232" s="288"/>
      <c r="ICQ232" s="288"/>
      <c r="ICR232" s="288"/>
      <c r="ICS232" s="288"/>
      <c r="ICT232" s="288"/>
      <c r="ICU232" s="288"/>
      <c r="ICV232" s="288"/>
      <c r="ICW232" s="288"/>
      <c r="ICX232" s="288"/>
      <c r="ICY232" s="289"/>
      <c r="ICZ232" s="287"/>
      <c r="IDA232" s="288"/>
      <c r="IDB232" s="288"/>
      <c r="IDC232" s="288"/>
      <c r="IDD232" s="288"/>
      <c r="IDE232" s="288"/>
      <c r="IDF232" s="288"/>
      <c r="IDG232" s="288"/>
      <c r="IDH232" s="288"/>
      <c r="IDI232" s="288"/>
      <c r="IDJ232" s="288"/>
      <c r="IDK232" s="288"/>
      <c r="IDL232" s="289"/>
      <c r="IDM232" s="287"/>
      <c r="IDN232" s="288"/>
      <c r="IDO232" s="288"/>
      <c r="IDP232" s="288"/>
      <c r="IDQ232" s="288"/>
      <c r="IDR232" s="288"/>
      <c r="IDS232" s="288"/>
      <c r="IDT232" s="288"/>
      <c r="IDU232" s="288"/>
      <c r="IDV232" s="288"/>
      <c r="IDW232" s="288"/>
      <c r="IDX232" s="288"/>
      <c r="IDY232" s="289"/>
      <c r="IDZ232" s="287"/>
      <c r="IEA232" s="288"/>
      <c r="IEB232" s="288"/>
      <c r="IEC232" s="288"/>
      <c r="IED232" s="288"/>
      <c r="IEE232" s="288"/>
      <c r="IEF232" s="288"/>
      <c r="IEG232" s="288"/>
      <c r="IEH232" s="288"/>
      <c r="IEI232" s="288"/>
      <c r="IEJ232" s="288"/>
      <c r="IEK232" s="288"/>
      <c r="IEL232" s="289"/>
      <c r="IEM232" s="287"/>
      <c r="IEN232" s="288"/>
      <c r="IEO232" s="288"/>
      <c r="IEP232" s="288"/>
      <c r="IEQ232" s="288"/>
      <c r="IER232" s="288"/>
      <c r="IES232" s="288"/>
      <c r="IET232" s="288"/>
      <c r="IEU232" s="288"/>
      <c r="IEV232" s="288"/>
      <c r="IEW232" s="288"/>
      <c r="IEX232" s="288"/>
      <c r="IEY232" s="289"/>
      <c r="IEZ232" s="287"/>
      <c r="IFA232" s="288"/>
      <c r="IFB232" s="288"/>
      <c r="IFC232" s="288"/>
      <c r="IFD232" s="288"/>
      <c r="IFE232" s="288"/>
      <c r="IFF232" s="288"/>
      <c r="IFG232" s="288"/>
      <c r="IFH232" s="288"/>
      <c r="IFI232" s="288"/>
      <c r="IFJ232" s="288"/>
      <c r="IFK232" s="288"/>
      <c r="IFL232" s="289"/>
      <c r="IFM232" s="287"/>
      <c r="IFN232" s="288"/>
      <c r="IFO232" s="288"/>
      <c r="IFP232" s="288"/>
      <c r="IFQ232" s="288"/>
      <c r="IFR232" s="288"/>
      <c r="IFS232" s="288"/>
      <c r="IFT232" s="288"/>
      <c r="IFU232" s="288"/>
      <c r="IFV232" s="288"/>
      <c r="IFW232" s="288"/>
      <c r="IFX232" s="288"/>
      <c r="IFY232" s="289"/>
      <c r="IFZ232" s="287"/>
      <c r="IGA232" s="288"/>
      <c r="IGB232" s="288"/>
      <c r="IGC232" s="288"/>
      <c r="IGD232" s="288"/>
      <c r="IGE232" s="288"/>
      <c r="IGF232" s="288"/>
      <c r="IGG232" s="288"/>
      <c r="IGH232" s="288"/>
      <c r="IGI232" s="288"/>
      <c r="IGJ232" s="288"/>
      <c r="IGK232" s="288"/>
      <c r="IGL232" s="289"/>
      <c r="IGM232" s="287"/>
      <c r="IGN232" s="288"/>
      <c r="IGO232" s="288"/>
      <c r="IGP232" s="288"/>
      <c r="IGQ232" s="288"/>
      <c r="IGR232" s="288"/>
      <c r="IGS232" s="288"/>
      <c r="IGT232" s="288"/>
      <c r="IGU232" s="288"/>
      <c r="IGV232" s="288"/>
      <c r="IGW232" s="288"/>
      <c r="IGX232" s="288"/>
      <c r="IGY232" s="289"/>
      <c r="IGZ232" s="287"/>
      <c r="IHA232" s="288"/>
      <c r="IHB232" s="288"/>
      <c r="IHC232" s="288"/>
      <c r="IHD232" s="288"/>
      <c r="IHE232" s="288"/>
      <c r="IHF232" s="288"/>
      <c r="IHG232" s="288"/>
      <c r="IHH232" s="288"/>
      <c r="IHI232" s="288"/>
      <c r="IHJ232" s="288"/>
      <c r="IHK232" s="288"/>
      <c r="IHL232" s="289"/>
      <c r="IHM232" s="287"/>
      <c r="IHN232" s="288"/>
      <c r="IHO232" s="288"/>
      <c r="IHP232" s="288"/>
      <c r="IHQ232" s="288"/>
      <c r="IHR232" s="288"/>
      <c r="IHS232" s="288"/>
      <c r="IHT232" s="288"/>
      <c r="IHU232" s="288"/>
      <c r="IHV232" s="288"/>
      <c r="IHW232" s="288"/>
      <c r="IHX232" s="288"/>
      <c r="IHY232" s="289"/>
      <c r="IHZ232" s="287"/>
      <c r="IIA232" s="288"/>
      <c r="IIB232" s="288"/>
      <c r="IIC232" s="288"/>
      <c r="IID232" s="288"/>
      <c r="IIE232" s="288"/>
      <c r="IIF232" s="288"/>
      <c r="IIG232" s="288"/>
      <c r="IIH232" s="288"/>
      <c r="III232" s="288"/>
      <c r="IIJ232" s="288"/>
      <c r="IIK232" s="288"/>
      <c r="IIL232" s="289"/>
      <c r="IIM232" s="287"/>
      <c r="IIN232" s="288"/>
      <c r="IIO232" s="288"/>
      <c r="IIP232" s="288"/>
      <c r="IIQ232" s="288"/>
      <c r="IIR232" s="288"/>
      <c r="IIS232" s="288"/>
      <c r="IIT232" s="288"/>
      <c r="IIU232" s="288"/>
      <c r="IIV232" s="288"/>
      <c r="IIW232" s="288"/>
      <c r="IIX232" s="288"/>
      <c r="IIY232" s="289"/>
      <c r="IIZ232" s="287"/>
      <c r="IJA232" s="288"/>
      <c r="IJB232" s="288"/>
      <c r="IJC232" s="288"/>
      <c r="IJD232" s="288"/>
      <c r="IJE232" s="288"/>
      <c r="IJF232" s="288"/>
      <c r="IJG232" s="288"/>
      <c r="IJH232" s="288"/>
      <c r="IJI232" s="288"/>
      <c r="IJJ232" s="288"/>
      <c r="IJK232" s="288"/>
      <c r="IJL232" s="289"/>
      <c r="IJM232" s="287"/>
      <c r="IJN232" s="288"/>
      <c r="IJO232" s="288"/>
      <c r="IJP232" s="288"/>
      <c r="IJQ232" s="288"/>
      <c r="IJR232" s="288"/>
      <c r="IJS232" s="288"/>
      <c r="IJT232" s="288"/>
      <c r="IJU232" s="288"/>
      <c r="IJV232" s="288"/>
      <c r="IJW232" s="288"/>
      <c r="IJX232" s="288"/>
      <c r="IJY232" s="289"/>
      <c r="IJZ232" s="287"/>
      <c r="IKA232" s="288"/>
      <c r="IKB232" s="288"/>
      <c r="IKC232" s="288"/>
      <c r="IKD232" s="288"/>
      <c r="IKE232" s="288"/>
      <c r="IKF232" s="288"/>
      <c r="IKG232" s="288"/>
      <c r="IKH232" s="288"/>
      <c r="IKI232" s="288"/>
      <c r="IKJ232" s="288"/>
      <c r="IKK232" s="288"/>
      <c r="IKL232" s="289"/>
      <c r="IKM232" s="287"/>
      <c r="IKN232" s="288"/>
      <c r="IKO232" s="288"/>
      <c r="IKP232" s="288"/>
      <c r="IKQ232" s="288"/>
      <c r="IKR232" s="288"/>
      <c r="IKS232" s="288"/>
      <c r="IKT232" s="288"/>
      <c r="IKU232" s="288"/>
      <c r="IKV232" s="288"/>
      <c r="IKW232" s="288"/>
      <c r="IKX232" s="288"/>
      <c r="IKY232" s="289"/>
      <c r="IKZ232" s="287"/>
      <c r="ILA232" s="288"/>
      <c r="ILB232" s="288"/>
      <c r="ILC232" s="288"/>
      <c r="ILD232" s="288"/>
      <c r="ILE232" s="288"/>
      <c r="ILF232" s="288"/>
      <c r="ILG232" s="288"/>
      <c r="ILH232" s="288"/>
      <c r="ILI232" s="288"/>
      <c r="ILJ232" s="288"/>
      <c r="ILK232" s="288"/>
      <c r="ILL232" s="289"/>
      <c r="ILM232" s="287"/>
      <c r="ILN232" s="288"/>
      <c r="ILO232" s="288"/>
      <c r="ILP232" s="288"/>
      <c r="ILQ232" s="288"/>
      <c r="ILR232" s="288"/>
      <c r="ILS232" s="288"/>
      <c r="ILT232" s="288"/>
      <c r="ILU232" s="288"/>
      <c r="ILV232" s="288"/>
      <c r="ILW232" s="288"/>
      <c r="ILX232" s="288"/>
      <c r="ILY232" s="289"/>
      <c r="ILZ232" s="287"/>
      <c r="IMA232" s="288"/>
      <c r="IMB232" s="288"/>
      <c r="IMC232" s="288"/>
      <c r="IMD232" s="288"/>
      <c r="IME232" s="288"/>
      <c r="IMF232" s="288"/>
      <c r="IMG232" s="288"/>
      <c r="IMH232" s="288"/>
      <c r="IMI232" s="288"/>
      <c r="IMJ232" s="288"/>
      <c r="IMK232" s="288"/>
      <c r="IML232" s="289"/>
      <c r="IMM232" s="287"/>
      <c r="IMN232" s="288"/>
      <c r="IMO232" s="288"/>
      <c r="IMP232" s="288"/>
      <c r="IMQ232" s="288"/>
      <c r="IMR232" s="288"/>
      <c r="IMS232" s="288"/>
      <c r="IMT232" s="288"/>
      <c r="IMU232" s="288"/>
      <c r="IMV232" s="288"/>
      <c r="IMW232" s="288"/>
      <c r="IMX232" s="288"/>
      <c r="IMY232" s="289"/>
      <c r="IMZ232" s="287"/>
      <c r="INA232" s="288"/>
      <c r="INB232" s="288"/>
      <c r="INC232" s="288"/>
      <c r="IND232" s="288"/>
      <c r="INE232" s="288"/>
      <c r="INF232" s="288"/>
      <c r="ING232" s="288"/>
      <c r="INH232" s="288"/>
      <c r="INI232" s="288"/>
      <c r="INJ232" s="288"/>
      <c r="INK232" s="288"/>
      <c r="INL232" s="289"/>
      <c r="INM232" s="287"/>
      <c r="INN232" s="288"/>
      <c r="INO232" s="288"/>
      <c r="INP232" s="288"/>
      <c r="INQ232" s="288"/>
      <c r="INR232" s="288"/>
      <c r="INS232" s="288"/>
      <c r="INT232" s="288"/>
      <c r="INU232" s="288"/>
      <c r="INV232" s="288"/>
      <c r="INW232" s="288"/>
      <c r="INX232" s="288"/>
      <c r="INY232" s="289"/>
      <c r="INZ232" s="287"/>
      <c r="IOA232" s="288"/>
      <c r="IOB232" s="288"/>
      <c r="IOC232" s="288"/>
      <c r="IOD232" s="288"/>
      <c r="IOE232" s="288"/>
      <c r="IOF232" s="288"/>
      <c r="IOG232" s="288"/>
      <c r="IOH232" s="288"/>
      <c r="IOI232" s="288"/>
      <c r="IOJ232" s="288"/>
      <c r="IOK232" s="288"/>
      <c r="IOL232" s="289"/>
      <c r="IOM232" s="287"/>
      <c r="ION232" s="288"/>
      <c r="IOO232" s="288"/>
      <c r="IOP232" s="288"/>
      <c r="IOQ232" s="288"/>
      <c r="IOR232" s="288"/>
      <c r="IOS232" s="288"/>
      <c r="IOT232" s="288"/>
      <c r="IOU232" s="288"/>
      <c r="IOV232" s="288"/>
      <c r="IOW232" s="288"/>
      <c r="IOX232" s="288"/>
      <c r="IOY232" s="289"/>
      <c r="IOZ232" s="287"/>
      <c r="IPA232" s="288"/>
      <c r="IPB232" s="288"/>
      <c r="IPC232" s="288"/>
      <c r="IPD232" s="288"/>
      <c r="IPE232" s="288"/>
      <c r="IPF232" s="288"/>
      <c r="IPG232" s="288"/>
      <c r="IPH232" s="288"/>
      <c r="IPI232" s="288"/>
      <c r="IPJ232" s="288"/>
      <c r="IPK232" s="288"/>
      <c r="IPL232" s="289"/>
      <c r="IPM232" s="287"/>
      <c r="IPN232" s="288"/>
      <c r="IPO232" s="288"/>
      <c r="IPP232" s="288"/>
      <c r="IPQ232" s="288"/>
      <c r="IPR232" s="288"/>
      <c r="IPS232" s="288"/>
      <c r="IPT232" s="288"/>
      <c r="IPU232" s="288"/>
      <c r="IPV232" s="288"/>
      <c r="IPW232" s="288"/>
      <c r="IPX232" s="288"/>
      <c r="IPY232" s="289"/>
      <c r="IPZ232" s="287"/>
      <c r="IQA232" s="288"/>
      <c r="IQB232" s="288"/>
      <c r="IQC232" s="288"/>
      <c r="IQD232" s="288"/>
      <c r="IQE232" s="288"/>
      <c r="IQF232" s="288"/>
      <c r="IQG232" s="288"/>
      <c r="IQH232" s="288"/>
      <c r="IQI232" s="288"/>
      <c r="IQJ232" s="288"/>
      <c r="IQK232" s="288"/>
      <c r="IQL232" s="289"/>
      <c r="IQM232" s="287"/>
      <c r="IQN232" s="288"/>
      <c r="IQO232" s="288"/>
      <c r="IQP232" s="288"/>
      <c r="IQQ232" s="288"/>
      <c r="IQR232" s="288"/>
      <c r="IQS232" s="288"/>
      <c r="IQT232" s="288"/>
      <c r="IQU232" s="288"/>
      <c r="IQV232" s="288"/>
      <c r="IQW232" s="288"/>
      <c r="IQX232" s="288"/>
      <c r="IQY232" s="289"/>
      <c r="IQZ232" s="287"/>
      <c r="IRA232" s="288"/>
      <c r="IRB232" s="288"/>
      <c r="IRC232" s="288"/>
      <c r="IRD232" s="288"/>
      <c r="IRE232" s="288"/>
      <c r="IRF232" s="288"/>
      <c r="IRG232" s="288"/>
      <c r="IRH232" s="288"/>
      <c r="IRI232" s="288"/>
      <c r="IRJ232" s="288"/>
      <c r="IRK232" s="288"/>
      <c r="IRL232" s="289"/>
      <c r="IRM232" s="287"/>
      <c r="IRN232" s="288"/>
      <c r="IRO232" s="288"/>
      <c r="IRP232" s="288"/>
      <c r="IRQ232" s="288"/>
      <c r="IRR232" s="288"/>
      <c r="IRS232" s="288"/>
      <c r="IRT232" s="288"/>
      <c r="IRU232" s="288"/>
      <c r="IRV232" s="288"/>
      <c r="IRW232" s="288"/>
      <c r="IRX232" s="288"/>
      <c r="IRY232" s="289"/>
      <c r="IRZ232" s="287"/>
      <c r="ISA232" s="288"/>
      <c r="ISB232" s="288"/>
      <c r="ISC232" s="288"/>
      <c r="ISD232" s="288"/>
      <c r="ISE232" s="288"/>
      <c r="ISF232" s="288"/>
      <c r="ISG232" s="288"/>
      <c r="ISH232" s="288"/>
      <c r="ISI232" s="288"/>
      <c r="ISJ232" s="288"/>
      <c r="ISK232" s="288"/>
      <c r="ISL232" s="289"/>
      <c r="ISM232" s="287"/>
      <c r="ISN232" s="288"/>
      <c r="ISO232" s="288"/>
      <c r="ISP232" s="288"/>
      <c r="ISQ232" s="288"/>
      <c r="ISR232" s="288"/>
      <c r="ISS232" s="288"/>
      <c r="IST232" s="288"/>
      <c r="ISU232" s="288"/>
      <c r="ISV232" s="288"/>
      <c r="ISW232" s="288"/>
      <c r="ISX232" s="288"/>
      <c r="ISY232" s="289"/>
      <c r="ISZ232" s="287"/>
      <c r="ITA232" s="288"/>
      <c r="ITB232" s="288"/>
      <c r="ITC232" s="288"/>
      <c r="ITD232" s="288"/>
      <c r="ITE232" s="288"/>
      <c r="ITF232" s="288"/>
      <c r="ITG232" s="288"/>
      <c r="ITH232" s="288"/>
      <c r="ITI232" s="288"/>
      <c r="ITJ232" s="288"/>
      <c r="ITK232" s="288"/>
      <c r="ITL232" s="289"/>
      <c r="ITM232" s="287"/>
      <c r="ITN232" s="288"/>
      <c r="ITO232" s="288"/>
      <c r="ITP232" s="288"/>
      <c r="ITQ232" s="288"/>
      <c r="ITR232" s="288"/>
      <c r="ITS232" s="288"/>
      <c r="ITT232" s="288"/>
      <c r="ITU232" s="288"/>
      <c r="ITV232" s="288"/>
      <c r="ITW232" s="288"/>
      <c r="ITX232" s="288"/>
      <c r="ITY232" s="289"/>
      <c r="ITZ232" s="287"/>
      <c r="IUA232" s="288"/>
      <c r="IUB232" s="288"/>
      <c r="IUC232" s="288"/>
      <c r="IUD232" s="288"/>
      <c r="IUE232" s="288"/>
      <c r="IUF232" s="288"/>
      <c r="IUG232" s="288"/>
      <c r="IUH232" s="288"/>
      <c r="IUI232" s="288"/>
      <c r="IUJ232" s="288"/>
      <c r="IUK232" s="288"/>
      <c r="IUL232" s="289"/>
      <c r="IUM232" s="287"/>
      <c r="IUN232" s="288"/>
      <c r="IUO232" s="288"/>
      <c r="IUP232" s="288"/>
      <c r="IUQ232" s="288"/>
      <c r="IUR232" s="288"/>
      <c r="IUS232" s="288"/>
      <c r="IUT232" s="288"/>
      <c r="IUU232" s="288"/>
      <c r="IUV232" s="288"/>
      <c r="IUW232" s="288"/>
      <c r="IUX232" s="288"/>
      <c r="IUY232" s="289"/>
      <c r="IUZ232" s="287"/>
      <c r="IVA232" s="288"/>
      <c r="IVB232" s="288"/>
      <c r="IVC232" s="288"/>
      <c r="IVD232" s="288"/>
      <c r="IVE232" s="288"/>
      <c r="IVF232" s="288"/>
      <c r="IVG232" s="288"/>
      <c r="IVH232" s="288"/>
      <c r="IVI232" s="288"/>
      <c r="IVJ232" s="288"/>
      <c r="IVK232" s="288"/>
      <c r="IVL232" s="289"/>
      <c r="IVM232" s="287"/>
      <c r="IVN232" s="288"/>
      <c r="IVO232" s="288"/>
      <c r="IVP232" s="288"/>
      <c r="IVQ232" s="288"/>
      <c r="IVR232" s="288"/>
      <c r="IVS232" s="288"/>
      <c r="IVT232" s="288"/>
      <c r="IVU232" s="288"/>
      <c r="IVV232" s="288"/>
      <c r="IVW232" s="288"/>
      <c r="IVX232" s="288"/>
      <c r="IVY232" s="289"/>
      <c r="IVZ232" s="287"/>
      <c r="IWA232" s="288"/>
      <c r="IWB232" s="288"/>
      <c r="IWC232" s="288"/>
      <c r="IWD232" s="288"/>
      <c r="IWE232" s="288"/>
      <c r="IWF232" s="288"/>
      <c r="IWG232" s="288"/>
      <c r="IWH232" s="288"/>
      <c r="IWI232" s="288"/>
      <c r="IWJ232" s="288"/>
      <c r="IWK232" s="288"/>
      <c r="IWL232" s="289"/>
      <c r="IWM232" s="287"/>
      <c r="IWN232" s="288"/>
      <c r="IWO232" s="288"/>
      <c r="IWP232" s="288"/>
      <c r="IWQ232" s="288"/>
      <c r="IWR232" s="288"/>
      <c r="IWS232" s="288"/>
      <c r="IWT232" s="288"/>
      <c r="IWU232" s="288"/>
      <c r="IWV232" s="288"/>
      <c r="IWW232" s="288"/>
      <c r="IWX232" s="288"/>
      <c r="IWY232" s="289"/>
      <c r="IWZ232" s="287"/>
      <c r="IXA232" s="288"/>
      <c r="IXB232" s="288"/>
      <c r="IXC232" s="288"/>
      <c r="IXD232" s="288"/>
      <c r="IXE232" s="288"/>
      <c r="IXF232" s="288"/>
      <c r="IXG232" s="288"/>
      <c r="IXH232" s="288"/>
      <c r="IXI232" s="288"/>
      <c r="IXJ232" s="288"/>
      <c r="IXK232" s="288"/>
      <c r="IXL232" s="289"/>
      <c r="IXM232" s="287"/>
      <c r="IXN232" s="288"/>
      <c r="IXO232" s="288"/>
      <c r="IXP232" s="288"/>
      <c r="IXQ232" s="288"/>
      <c r="IXR232" s="288"/>
      <c r="IXS232" s="288"/>
      <c r="IXT232" s="288"/>
      <c r="IXU232" s="288"/>
      <c r="IXV232" s="288"/>
      <c r="IXW232" s="288"/>
      <c r="IXX232" s="288"/>
      <c r="IXY232" s="289"/>
      <c r="IXZ232" s="287"/>
      <c r="IYA232" s="288"/>
      <c r="IYB232" s="288"/>
      <c r="IYC232" s="288"/>
      <c r="IYD232" s="288"/>
      <c r="IYE232" s="288"/>
      <c r="IYF232" s="288"/>
      <c r="IYG232" s="288"/>
      <c r="IYH232" s="288"/>
      <c r="IYI232" s="288"/>
      <c r="IYJ232" s="288"/>
      <c r="IYK232" s="288"/>
      <c r="IYL232" s="289"/>
      <c r="IYM232" s="287"/>
      <c r="IYN232" s="288"/>
      <c r="IYO232" s="288"/>
      <c r="IYP232" s="288"/>
      <c r="IYQ232" s="288"/>
      <c r="IYR232" s="288"/>
      <c r="IYS232" s="288"/>
      <c r="IYT232" s="288"/>
      <c r="IYU232" s="288"/>
      <c r="IYV232" s="288"/>
      <c r="IYW232" s="288"/>
      <c r="IYX232" s="288"/>
      <c r="IYY232" s="289"/>
      <c r="IYZ232" s="287"/>
      <c r="IZA232" s="288"/>
      <c r="IZB232" s="288"/>
      <c r="IZC232" s="288"/>
      <c r="IZD232" s="288"/>
      <c r="IZE232" s="288"/>
      <c r="IZF232" s="288"/>
      <c r="IZG232" s="288"/>
      <c r="IZH232" s="288"/>
      <c r="IZI232" s="288"/>
      <c r="IZJ232" s="288"/>
      <c r="IZK232" s="288"/>
      <c r="IZL232" s="289"/>
      <c r="IZM232" s="287"/>
      <c r="IZN232" s="288"/>
      <c r="IZO232" s="288"/>
      <c r="IZP232" s="288"/>
      <c r="IZQ232" s="288"/>
      <c r="IZR232" s="288"/>
      <c r="IZS232" s="288"/>
      <c r="IZT232" s="288"/>
      <c r="IZU232" s="288"/>
      <c r="IZV232" s="288"/>
      <c r="IZW232" s="288"/>
      <c r="IZX232" s="288"/>
      <c r="IZY232" s="289"/>
      <c r="IZZ232" s="287"/>
      <c r="JAA232" s="288"/>
      <c r="JAB232" s="288"/>
      <c r="JAC232" s="288"/>
      <c r="JAD232" s="288"/>
      <c r="JAE232" s="288"/>
      <c r="JAF232" s="288"/>
      <c r="JAG232" s="288"/>
      <c r="JAH232" s="288"/>
      <c r="JAI232" s="288"/>
      <c r="JAJ232" s="288"/>
      <c r="JAK232" s="288"/>
      <c r="JAL232" s="289"/>
      <c r="JAM232" s="287"/>
      <c r="JAN232" s="288"/>
      <c r="JAO232" s="288"/>
      <c r="JAP232" s="288"/>
      <c r="JAQ232" s="288"/>
      <c r="JAR232" s="288"/>
      <c r="JAS232" s="288"/>
      <c r="JAT232" s="288"/>
      <c r="JAU232" s="288"/>
      <c r="JAV232" s="288"/>
      <c r="JAW232" s="288"/>
      <c r="JAX232" s="288"/>
      <c r="JAY232" s="289"/>
      <c r="JAZ232" s="287"/>
      <c r="JBA232" s="288"/>
      <c r="JBB232" s="288"/>
      <c r="JBC232" s="288"/>
      <c r="JBD232" s="288"/>
      <c r="JBE232" s="288"/>
      <c r="JBF232" s="288"/>
      <c r="JBG232" s="288"/>
      <c r="JBH232" s="288"/>
      <c r="JBI232" s="288"/>
      <c r="JBJ232" s="288"/>
      <c r="JBK232" s="288"/>
      <c r="JBL232" s="289"/>
      <c r="JBM232" s="287"/>
      <c r="JBN232" s="288"/>
      <c r="JBO232" s="288"/>
      <c r="JBP232" s="288"/>
      <c r="JBQ232" s="288"/>
      <c r="JBR232" s="288"/>
      <c r="JBS232" s="288"/>
      <c r="JBT232" s="288"/>
      <c r="JBU232" s="288"/>
      <c r="JBV232" s="288"/>
      <c r="JBW232" s="288"/>
      <c r="JBX232" s="288"/>
      <c r="JBY232" s="289"/>
      <c r="JBZ232" s="287"/>
      <c r="JCA232" s="288"/>
      <c r="JCB232" s="288"/>
      <c r="JCC232" s="288"/>
      <c r="JCD232" s="288"/>
      <c r="JCE232" s="288"/>
      <c r="JCF232" s="288"/>
      <c r="JCG232" s="288"/>
      <c r="JCH232" s="288"/>
      <c r="JCI232" s="288"/>
      <c r="JCJ232" s="288"/>
      <c r="JCK232" s="288"/>
      <c r="JCL232" s="289"/>
      <c r="JCM232" s="287"/>
      <c r="JCN232" s="288"/>
      <c r="JCO232" s="288"/>
      <c r="JCP232" s="288"/>
      <c r="JCQ232" s="288"/>
      <c r="JCR232" s="288"/>
      <c r="JCS232" s="288"/>
      <c r="JCT232" s="288"/>
      <c r="JCU232" s="288"/>
      <c r="JCV232" s="288"/>
      <c r="JCW232" s="288"/>
      <c r="JCX232" s="288"/>
      <c r="JCY232" s="289"/>
      <c r="JCZ232" s="287"/>
      <c r="JDA232" s="288"/>
      <c r="JDB232" s="288"/>
      <c r="JDC232" s="288"/>
      <c r="JDD232" s="288"/>
      <c r="JDE232" s="288"/>
      <c r="JDF232" s="288"/>
      <c r="JDG232" s="288"/>
      <c r="JDH232" s="288"/>
      <c r="JDI232" s="288"/>
      <c r="JDJ232" s="288"/>
      <c r="JDK232" s="288"/>
      <c r="JDL232" s="289"/>
      <c r="JDM232" s="287"/>
      <c r="JDN232" s="288"/>
      <c r="JDO232" s="288"/>
      <c r="JDP232" s="288"/>
      <c r="JDQ232" s="288"/>
      <c r="JDR232" s="288"/>
      <c r="JDS232" s="288"/>
      <c r="JDT232" s="288"/>
      <c r="JDU232" s="288"/>
      <c r="JDV232" s="288"/>
      <c r="JDW232" s="288"/>
      <c r="JDX232" s="288"/>
      <c r="JDY232" s="289"/>
      <c r="JDZ232" s="287"/>
      <c r="JEA232" s="288"/>
      <c r="JEB232" s="288"/>
      <c r="JEC232" s="288"/>
      <c r="JED232" s="288"/>
      <c r="JEE232" s="288"/>
      <c r="JEF232" s="288"/>
      <c r="JEG232" s="288"/>
      <c r="JEH232" s="288"/>
      <c r="JEI232" s="288"/>
      <c r="JEJ232" s="288"/>
      <c r="JEK232" s="288"/>
      <c r="JEL232" s="289"/>
      <c r="JEM232" s="287"/>
      <c r="JEN232" s="288"/>
      <c r="JEO232" s="288"/>
      <c r="JEP232" s="288"/>
      <c r="JEQ232" s="288"/>
      <c r="JER232" s="288"/>
      <c r="JES232" s="288"/>
      <c r="JET232" s="288"/>
      <c r="JEU232" s="288"/>
      <c r="JEV232" s="288"/>
      <c r="JEW232" s="288"/>
      <c r="JEX232" s="288"/>
      <c r="JEY232" s="289"/>
      <c r="JEZ232" s="287"/>
      <c r="JFA232" s="288"/>
      <c r="JFB232" s="288"/>
      <c r="JFC232" s="288"/>
      <c r="JFD232" s="288"/>
      <c r="JFE232" s="288"/>
      <c r="JFF232" s="288"/>
      <c r="JFG232" s="288"/>
      <c r="JFH232" s="288"/>
      <c r="JFI232" s="288"/>
      <c r="JFJ232" s="288"/>
      <c r="JFK232" s="288"/>
      <c r="JFL232" s="289"/>
      <c r="JFM232" s="287"/>
      <c r="JFN232" s="288"/>
      <c r="JFO232" s="288"/>
      <c r="JFP232" s="288"/>
      <c r="JFQ232" s="288"/>
      <c r="JFR232" s="288"/>
      <c r="JFS232" s="288"/>
      <c r="JFT232" s="288"/>
      <c r="JFU232" s="288"/>
      <c r="JFV232" s="288"/>
      <c r="JFW232" s="288"/>
      <c r="JFX232" s="288"/>
      <c r="JFY232" s="289"/>
      <c r="JFZ232" s="287"/>
      <c r="JGA232" s="288"/>
      <c r="JGB232" s="288"/>
      <c r="JGC232" s="288"/>
      <c r="JGD232" s="288"/>
      <c r="JGE232" s="288"/>
      <c r="JGF232" s="288"/>
      <c r="JGG232" s="288"/>
      <c r="JGH232" s="288"/>
      <c r="JGI232" s="288"/>
      <c r="JGJ232" s="288"/>
      <c r="JGK232" s="288"/>
      <c r="JGL232" s="289"/>
      <c r="JGM232" s="287"/>
      <c r="JGN232" s="288"/>
      <c r="JGO232" s="288"/>
      <c r="JGP232" s="288"/>
      <c r="JGQ232" s="288"/>
      <c r="JGR232" s="288"/>
      <c r="JGS232" s="288"/>
      <c r="JGT232" s="288"/>
      <c r="JGU232" s="288"/>
      <c r="JGV232" s="288"/>
      <c r="JGW232" s="288"/>
      <c r="JGX232" s="288"/>
      <c r="JGY232" s="289"/>
      <c r="JGZ232" s="287"/>
      <c r="JHA232" s="288"/>
      <c r="JHB232" s="288"/>
      <c r="JHC232" s="288"/>
      <c r="JHD232" s="288"/>
      <c r="JHE232" s="288"/>
      <c r="JHF232" s="288"/>
      <c r="JHG232" s="288"/>
      <c r="JHH232" s="288"/>
      <c r="JHI232" s="288"/>
      <c r="JHJ232" s="288"/>
      <c r="JHK232" s="288"/>
      <c r="JHL232" s="289"/>
      <c r="JHM232" s="287"/>
      <c r="JHN232" s="288"/>
      <c r="JHO232" s="288"/>
      <c r="JHP232" s="288"/>
      <c r="JHQ232" s="288"/>
      <c r="JHR232" s="288"/>
      <c r="JHS232" s="288"/>
      <c r="JHT232" s="288"/>
      <c r="JHU232" s="288"/>
      <c r="JHV232" s="288"/>
      <c r="JHW232" s="288"/>
      <c r="JHX232" s="288"/>
      <c r="JHY232" s="289"/>
      <c r="JHZ232" s="287"/>
      <c r="JIA232" s="288"/>
      <c r="JIB232" s="288"/>
      <c r="JIC232" s="288"/>
      <c r="JID232" s="288"/>
      <c r="JIE232" s="288"/>
      <c r="JIF232" s="288"/>
      <c r="JIG232" s="288"/>
      <c r="JIH232" s="288"/>
      <c r="JII232" s="288"/>
      <c r="JIJ232" s="288"/>
      <c r="JIK232" s="288"/>
      <c r="JIL232" s="289"/>
      <c r="JIM232" s="287"/>
      <c r="JIN232" s="288"/>
      <c r="JIO232" s="288"/>
      <c r="JIP232" s="288"/>
      <c r="JIQ232" s="288"/>
      <c r="JIR232" s="288"/>
      <c r="JIS232" s="288"/>
      <c r="JIT232" s="288"/>
      <c r="JIU232" s="288"/>
      <c r="JIV232" s="288"/>
      <c r="JIW232" s="288"/>
      <c r="JIX232" s="288"/>
      <c r="JIY232" s="289"/>
      <c r="JIZ232" s="287"/>
      <c r="JJA232" s="288"/>
      <c r="JJB232" s="288"/>
      <c r="JJC232" s="288"/>
      <c r="JJD232" s="288"/>
      <c r="JJE232" s="288"/>
      <c r="JJF232" s="288"/>
      <c r="JJG232" s="288"/>
      <c r="JJH232" s="288"/>
      <c r="JJI232" s="288"/>
      <c r="JJJ232" s="288"/>
      <c r="JJK232" s="288"/>
      <c r="JJL232" s="289"/>
      <c r="JJM232" s="287"/>
      <c r="JJN232" s="288"/>
      <c r="JJO232" s="288"/>
      <c r="JJP232" s="288"/>
      <c r="JJQ232" s="288"/>
      <c r="JJR232" s="288"/>
      <c r="JJS232" s="288"/>
      <c r="JJT232" s="288"/>
      <c r="JJU232" s="288"/>
      <c r="JJV232" s="288"/>
      <c r="JJW232" s="288"/>
      <c r="JJX232" s="288"/>
      <c r="JJY232" s="289"/>
      <c r="JJZ232" s="287"/>
      <c r="JKA232" s="288"/>
      <c r="JKB232" s="288"/>
      <c r="JKC232" s="288"/>
      <c r="JKD232" s="288"/>
      <c r="JKE232" s="288"/>
      <c r="JKF232" s="288"/>
      <c r="JKG232" s="288"/>
      <c r="JKH232" s="288"/>
      <c r="JKI232" s="288"/>
      <c r="JKJ232" s="288"/>
      <c r="JKK232" s="288"/>
      <c r="JKL232" s="289"/>
      <c r="JKM232" s="287"/>
      <c r="JKN232" s="288"/>
      <c r="JKO232" s="288"/>
      <c r="JKP232" s="288"/>
      <c r="JKQ232" s="288"/>
      <c r="JKR232" s="288"/>
      <c r="JKS232" s="288"/>
      <c r="JKT232" s="288"/>
      <c r="JKU232" s="288"/>
      <c r="JKV232" s="288"/>
      <c r="JKW232" s="288"/>
      <c r="JKX232" s="288"/>
      <c r="JKY232" s="289"/>
      <c r="JKZ232" s="287"/>
      <c r="JLA232" s="288"/>
      <c r="JLB232" s="288"/>
      <c r="JLC232" s="288"/>
      <c r="JLD232" s="288"/>
      <c r="JLE232" s="288"/>
      <c r="JLF232" s="288"/>
      <c r="JLG232" s="288"/>
      <c r="JLH232" s="288"/>
      <c r="JLI232" s="288"/>
      <c r="JLJ232" s="288"/>
      <c r="JLK232" s="288"/>
      <c r="JLL232" s="289"/>
      <c r="JLM232" s="287"/>
      <c r="JLN232" s="288"/>
      <c r="JLO232" s="288"/>
      <c r="JLP232" s="288"/>
      <c r="JLQ232" s="288"/>
      <c r="JLR232" s="288"/>
      <c r="JLS232" s="288"/>
      <c r="JLT232" s="288"/>
      <c r="JLU232" s="288"/>
      <c r="JLV232" s="288"/>
      <c r="JLW232" s="288"/>
      <c r="JLX232" s="288"/>
      <c r="JLY232" s="289"/>
      <c r="JLZ232" s="287"/>
      <c r="JMA232" s="288"/>
      <c r="JMB232" s="288"/>
      <c r="JMC232" s="288"/>
      <c r="JMD232" s="288"/>
      <c r="JME232" s="288"/>
      <c r="JMF232" s="288"/>
      <c r="JMG232" s="288"/>
      <c r="JMH232" s="288"/>
      <c r="JMI232" s="288"/>
      <c r="JMJ232" s="288"/>
      <c r="JMK232" s="288"/>
      <c r="JML232" s="289"/>
      <c r="JMM232" s="287"/>
      <c r="JMN232" s="288"/>
      <c r="JMO232" s="288"/>
      <c r="JMP232" s="288"/>
      <c r="JMQ232" s="288"/>
      <c r="JMR232" s="288"/>
      <c r="JMS232" s="288"/>
      <c r="JMT232" s="288"/>
      <c r="JMU232" s="288"/>
      <c r="JMV232" s="288"/>
      <c r="JMW232" s="288"/>
      <c r="JMX232" s="288"/>
      <c r="JMY232" s="289"/>
      <c r="JMZ232" s="287"/>
      <c r="JNA232" s="288"/>
      <c r="JNB232" s="288"/>
      <c r="JNC232" s="288"/>
      <c r="JND232" s="288"/>
      <c r="JNE232" s="288"/>
      <c r="JNF232" s="288"/>
      <c r="JNG232" s="288"/>
      <c r="JNH232" s="288"/>
      <c r="JNI232" s="288"/>
      <c r="JNJ232" s="288"/>
      <c r="JNK232" s="288"/>
      <c r="JNL232" s="289"/>
      <c r="JNM232" s="287"/>
      <c r="JNN232" s="288"/>
      <c r="JNO232" s="288"/>
      <c r="JNP232" s="288"/>
      <c r="JNQ232" s="288"/>
      <c r="JNR232" s="288"/>
      <c r="JNS232" s="288"/>
      <c r="JNT232" s="288"/>
      <c r="JNU232" s="288"/>
      <c r="JNV232" s="288"/>
      <c r="JNW232" s="288"/>
      <c r="JNX232" s="288"/>
      <c r="JNY232" s="289"/>
      <c r="JNZ232" s="287"/>
      <c r="JOA232" s="288"/>
      <c r="JOB232" s="288"/>
      <c r="JOC232" s="288"/>
      <c r="JOD232" s="288"/>
      <c r="JOE232" s="288"/>
      <c r="JOF232" s="288"/>
      <c r="JOG232" s="288"/>
      <c r="JOH232" s="288"/>
      <c r="JOI232" s="288"/>
      <c r="JOJ232" s="288"/>
      <c r="JOK232" s="288"/>
      <c r="JOL232" s="289"/>
      <c r="JOM232" s="287"/>
      <c r="JON232" s="288"/>
      <c r="JOO232" s="288"/>
      <c r="JOP232" s="288"/>
      <c r="JOQ232" s="288"/>
      <c r="JOR232" s="288"/>
      <c r="JOS232" s="288"/>
      <c r="JOT232" s="288"/>
      <c r="JOU232" s="288"/>
      <c r="JOV232" s="288"/>
      <c r="JOW232" s="288"/>
      <c r="JOX232" s="288"/>
      <c r="JOY232" s="289"/>
      <c r="JOZ232" s="287"/>
      <c r="JPA232" s="288"/>
      <c r="JPB232" s="288"/>
      <c r="JPC232" s="288"/>
      <c r="JPD232" s="288"/>
      <c r="JPE232" s="288"/>
      <c r="JPF232" s="288"/>
      <c r="JPG232" s="288"/>
      <c r="JPH232" s="288"/>
      <c r="JPI232" s="288"/>
      <c r="JPJ232" s="288"/>
      <c r="JPK232" s="288"/>
      <c r="JPL232" s="289"/>
      <c r="JPM232" s="287"/>
      <c r="JPN232" s="288"/>
      <c r="JPO232" s="288"/>
      <c r="JPP232" s="288"/>
      <c r="JPQ232" s="288"/>
      <c r="JPR232" s="288"/>
      <c r="JPS232" s="288"/>
      <c r="JPT232" s="288"/>
      <c r="JPU232" s="288"/>
      <c r="JPV232" s="288"/>
      <c r="JPW232" s="288"/>
      <c r="JPX232" s="288"/>
      <c r="JPY232" s="289"/>
      <c r="JPZ232" s="287"/>
      <c r="JQA232" s="288"/>
      <c r="JQB232" s="288"/>
      <c r="JQC232" s="288"/>
      <c r="JQD232" s="288"/>
      <c r="JQE232" s="288"/>
      <c r="JQF232" s="288"/>
      <c r="JQG232" s="288"/>
      <c r="JQH232" s="288"/>
      <c r="JQI232" s="288"/>
      <c r="JQJ232" s="288"/>
      <c r="JQK232" s="288"/>
      <c r="JQL232" s="289"/>
      <c r="JQM232" s="287"/>
      <c r="JQN232" s="288"/>
      <c r="JQO232" s="288"/>
      <c r="JQP232" s="288"/>
      <c r="JQQ232" s="288"/>
      <c r="JQR232" s="288"/>
      <c r="JQS232" s="288"/>
      <c r="JQT232" s="288"/>
      <c r="JQU232" s="288"/>
      <c r="JQV232" s="288"/>
      <c r="JQW232" s="288"/>
      <c r="JQX232" s="288"/>
      <c r="JQY232" s="289"/>
      <c r="JQZ232" s="287"/>
      <c r="JRA232" s="288"/>
      <c r="JRB232" s="288"/>
      <c r="JRC232" s="288"/>
      <c r="JRD232" s="288"/>
      <c r="JRE232" s="288"/>
      <c r="JRF232" s="288"/>
      <c r="JRG232" s="288"/>
      <c r="JRH232" s="288"/>
      <c r="JRI232" s="288"/>
      <c r="JRJ232" s="288"/>
      <c r="JRK232" s="288"/>
      <c r="JRL232" s="289"/>
      <c r="JRM232" s="287"/>
      <c r="JRN232" s="288"/>
      <c r="JRO232" s="288"/>
      <c r="JRP232" s="288"/>
      <c r="JRQ232" s="288"/>
      <c r="JRR232" s="288"/>
      <c r="JRS232" s="288"/>
      <c r="JRT232" s="288"/>
      <c r="JRU232" s="288"/>
      <c r="JRV232" s="288"/>
      <c r="JRW232" s="288"/>
      <c r="JRX232" s="288"/>
      <c r="JRY232" s="289"/>
      <c r="JRZ232" s="287"/>
      <c r="JSA232" s="288"/>
      <c r="JSB232" s="288"/>
      <c r="JSC232" s="288"/>
      <c r="JSD232" s="288"/>
      <c r="JSE232" s="288"/>
      <c r="JSF232" s="288"/>
      <c r="JSG232" s="288"/>
      <c r="JSH232" s="288"/>
      <c r="JSI232" s="288"/>
      <c r="JSJ232" s="288"/>
      <c r="JSK232" s="288"/>
      <c r="JSL232" s="289"/>
      <c r="JSM232" s="287"/>
      <c r="JSN232" s="288"/>
      <c r="JSO232" s="288"/>
      <c r="JSP232" s="288"/>
      <c r="JSQ232" s="288"/>
      <c r="JSR232" s="288"/>
      <c r="JSS232" s="288"/>
      <c r="JST232" s="288"/>
      <c r="JSU232" s="288"/>
      <c r="JSV232" s="288"/>
      <c r="JSW232" s="288"/>
      <c r="JSX232" s="288"/>
      <c r="JSY232" s="289"/>
      <c r="JSZ232" s="287"/>
      <c r="JTA232" s="288"/>
      <c r="JTB232" s="288"/>
      <c r="JTC232" s="288"/>
      <c r="JTD232" s="288"/>
      <c r="JTE232" s="288"/>
      <c r="JTF232" s="288"/>
      <c r="JTG232" s="288"/>
      <c r="JTH232" s="288"/>
      <c r="JTI232" s="288"/>
      <c r="JTJ232" s="288"/>
      <c r="JTK232" s="288"/>
      <c r="JTL232" s="289"/>
      <c r="JTM232" s="287"/>
      <c r="JTN232" s="288"/>
      <c r="JTO232" s="288"/>
      <c r="JTP232" s="288"/>
      <c r="JTQ232" s="288"/>
      <c r="JTR232" s="288"/>
      <c r="JTS232" s="288"/>
      <c r="JTT232" s="288"/>
      <c r="JTU232" s="288"/>
      <c r="JTV232" s="288"/>
      <c r="JTW232" s="288"/>
      <c r="JTX232" s="288"/>
      <c r="JTY232" s="289"/>
      <c r="JTZ232" s="287"/>
      <c r="JUA232" s="288"/>
      <c r="JUB232" s="288"/>
      <c r="JUC232" s="288"/>
      <c r="JUD232" s="288"/>
      <c r="JUE232" s="288"/>
      <c r="JUF232" s="288"/>
      <c r="JUG232" s="288"/>
      <c r="JUH232" s="288"/>
      <c r="JUI232" s="288"/>
      <c r="JUJ232" s="288"/>
      <c r="JUK232" s="288"/>
      <c r="JUL232" s="289"/>
      <c r="JUM232" s="287"/>
      <c r="JUN232" s="288"/>
      <c r="JUO232" s="288"/>
      <c r="JUP232" s="288"/>
      <c r="JUQ232" s="288"/>
      <c r="JUR232" s="288"/>
      <c r="JUS232" s="288"/>
      <c r="JUT232" s="288"/>
      <c r="JUU232" s="288"/>
      <c r="JUV232" s="288"/>
      <c r="JUW232" s="288"/>
      <c r="JUX232" s="288"/>
      <c r="JUY232" s="289"/>
      <c r="JUZ232" s="287"/>
      <c r="JVA232" s="288"/>
      <c r="JVB232" s="288"/>
      <c r="JVC232" s="288"/>
      <c r="JVD232" s="288"/>
      <c r="JVE232" s="288"/>
      <c r="JVF232" s="288"/>
      <c r="JVG232" s="288"/>
      <c r="JVH232" s="288"/>
      <c r="JVI232" s="288"/>
      <c r="JVJ232" s="288"/>
      <c r="JVK232" s="288"/>
      <c r="JVL232" s="289"/>
      <c r="JVM232" s="287"/>
      <c r="JVN232" s="288"/>
      <c r="JVO232" s="288"/>
      <c r="JVP232" s="288"/>
      <c r="JVQ232" s="288"/>
      <c r="JVR232" s="288"/>
      <c r="JVS232" s="288"/>
      <c r="JVT232" s="288"/>
      <c r="JVU232" s="288"/>
      <c r="JVV232" s="288"/>
      <c r="JVW232" s="288"/>
      <c r="JVX232" s="288"/>
      <c r="JVY232" s="289"/>
      <c r="JVZ232" s="287"/>
      <c r="JWA232" s="288"/>
      <c r="JWB232" s="288"/>
      <c r="JWC232" s="288"/>
      <c r="JWD232" s="288"/>
      <c r="JWE232" s="288"/>
      <c r="JWF232" s="288"/>
      <c r="JWG232" s="288"/>
      <c r="JWH232" s="288"/>
      <c r="JWI232" s="288"/>
      <c r="JWJ232" s="288"/>
      <c r="JWK232" s="288"/>
      <c r="JWL232" s="289"/>
      <c r="JWM232" s="287"/>
      <c r="JWN232" s="288"/>
      <c r="JWO232" s="288"/>
      <c r="JWP232" s="288"/>
      <c r="JWQ232" s="288"/>
      <c r="JWR232" s="288"/>
      <c r="JWS232" s="288"/>
      <c r="JWT232" s="288"/>
      <c r="JWU232" s="288"/>
      <c r="JWV232" s="288"/>
      <c r="JWW232" s="288"/>
      <c r="JWX232" s="288"/>
      <c r="JWY232" s="289"/>
      <c r="JWZ232" s="287"/>
      <c r="JXA232" s="288"/>
      <c r="JXB232" s="288"/>
      <c r="JXC232" s="288"/>
      <c r="JXD232" s="288"/>
      <c r="JXE232" s="288"/>
      <c r="JXF232" s="288"/>
      <c r="JXG232" s="288"/>
      <c r="JXH232" s="288"/>
      <c r="JXI232" s="288"/>
      <c r="JXJ232" s="288"/>
      <c r="JXK232" s="288"/>
      <c r="JXL232" s="289"/>
      <c r="JXM232" s="287"/>
      <c r="JXN232" s="288"/>
      <c r="JXO232" s="288"/>
      <c r="JXP232" s="288"/>
      <c r="JXQ232" s="288"/>
      <c r="JXR232" s="288"/>
      <c r="JXS232" s="288"/>
      <c r="JXT232" s="288"/>
      <c r="JXU232" s="288"/>
      <c r="JXV232" s="288"/>
      <c r="JXW232" s="288"/>
      <c r="JXX232" s="288"/>
      <c r="JXY232" s="289"/>
      <c r="JXZ232" s="287"/>
      <c r="JYA232" s="288"/>
      <c r="JYB232" s="288"/>
      <c r="JYC232" s="288"/>
      <c r="JYD232" s="288"/>
      <c r="JYE232" s="288"/>
      <c r="JYF232" s="288"/>
      <c r="JYG232" s="288"/>
      <c r="JYH232" s="288"/>
      <c r="JYI232" s="288"/>
      <c r="JYJ232" s="288"/>
      <c r="JYK232" s="288"/>
      <c r="JYL232" s="289"/>
      <c r="JYM232" s="287"/>
      <c r="JYN232" s="288"/>
      <c r="JYO232" s="288"/>
      <c r="JYP232" s="288"/>
      <c r="JYQ232" s="288"/>
      <c r="JYR232" s="288"/>
      <c r="JYS232" s="288"/>
      <c r="JYT232" s="288"/>
      <c r="JYU232" s="288"/>
      <c r="JYV232" s="288"/>
      <c r="JYW232" s="288"/>
      <c r="JYX232" s="288"/>
      <c r="JYY232" s="289"/>
      <c r="JYZ232" s="287"/>
      <c r="JZA232" s="288"/>
      <c r="JZB232" s="288"/>
      <c r="JZC232" s="288"/>
      <c r="JZD232" s="288"/>
      <c r="JZE232" s="288"/>
      <c r="JZF232" s="288"/>
      <c r="JZG232" s="288"/>
      <c r="JZH232" s="288"/>
      <c r="JZI232" s="288"/>
      <c r="JZJ232" s="288"/>
      <c r="JZK232" s="288"/>
      <c r="JZL232" s="289"/>
      <c r="JZM232" s="287"/>
      <c r="JZN232" s="288"/>
      <c r="JZO232" s="288"/>
      <c r="JZP232" s="288"/>
      <c r="JZQ232" s="288"/>
      <c r="JZR232" s="288"/>
      <c r="JZS232" s="288"/>
      <c r="JZT232" s="288"/>
      <c r="JZU232" s="288"/>
      <c r="JZV232" s="288"/>
      <c r="JZW232" s="288"/>
      <c r="JZX232" s="288"/>
      <c r="JZY232" s="289"/>
      <c r="JZZ232" s="287"/>
      <c r="KAA232" s="288"/>
      <c r="KAB232" s="288"/>
      <c r="KAC232" s="288"/>
      <c r="KAD232" s="288"/>
      <c r="KAE232" s="288"/>
      <c r="KAF232" s="288"/>
      <c r="KAG232" s="288"/>
      <c r="KAH232" s="288"/>
      <c r="KAI232" s="288"/>
      <c r="KAJ232" s="288"/>
      <c r="KAK232" s="288"/>
      <c r="KAL232" s="289"/>
      <c r="KAM232" s="287"/>
      <c r="KAN232" s="288"/>
      <c r="KAO232" s="288"/>
      <c r="KAP232" s="288"/>
      <c r="KAQ232" s="288"/>
      <c r="KAR232" s="288"/>
      <c r="KAS232" s="288"/>
      <c r="KAT232" s="288"/>
      <c r="KAU232" s="288"/>
      <c r="KAV232" s="288"/>
      <c r="KAW232" s="288"/>
      <c r="KAX232" s="288"/>
      <c r="KAY232" s="289"/>
      <c r="KAZ232" s="287"/>
      <c r="KBA232" s="288"/>
      <c r="KBB232" s="288"/>
      <c r="KBC232" s="288"/>
      <c r="KBD232" s="288"/>
      <c r="KBE232" s="288"/>
      <c r="KBF232" s="288"/>
      <c r="KBG232" s="288"/>
      <c r="KBH232" s="288"/>
      <c r="KBI232" s="288"/>
      <c r="KBJ232" s="288"/>
      <c r="KBK232" s="288"/>
      <c r="KBL232" s="289"/>
      <c r="KBM232" s="287"/>
      <c r="KBN232" s="288"/>
      <c r="KBO232" s="288"/>
      <c r="KBP232" s="288"/>
      <c r="KBQ232" s="288"/>
      <c r="KBR232" s="288"/>
      <c r="KBS232" s="288"/>
      <c r="KBT232" s="288"/>
      <c r="KBU232" s="288"/>
      <c r="KBV232" s="288"/>
      <c r="KBW232" s="288"/>
      <c r="KBX232" s="288"/>
      <c r="KBY232" s="289"/>
      <c r="KBZ232" s="287"/>
      <c r="KCA232" s="288"/>
      <c r="KCB232" s="288"/>
      <c r="KCC232" s="288"/>
      <c r="KCD232" s="288"/>
      <c r="KCE232" s="288"/>
      <c r="KCF232" s="288"/>
      <c r="KCG232" s="288"/>
      <c r="KCH232" s="288"/>
      <c r="KCI232" s="288"/>
      <c r="KCJ232" s="288"/>
      <c r="KCK232" s="288"/>
      <c r="KCL232" s="289"/>
      <c r="KCM232" s="287"/>
      <c r="KCN232" s="288"/>
      <c r="KCO232" s="288"/>
      <c r="KCP232" s="288"/>
      <c r="KCQ232" s="288"/>
      <c r="KCR232" s="288"/>
      <c r="KCS232" s="288"/>
      <c r="KCT232" s="288"/>
      <c r="KCU232" s="288"/>
      <c r="KCV232" s="288"/>
      <c r="KCW232" s="288"/>
      <c r="KCX232" s="288"/>
      <c r="KCY232" s="289"/>
      <c r="KCZ232" s="287"/>
      <c r="KDA232" s="288"/>
      <c r="KDB232" s="288"/>
      <c r="KDC232" s="288"/>
      <c r="KDD232" s="288"/>
      <c r="KDE232" s="288"/>
      <c r="KDF232" s="288"/>
      <c r="KDG232" s="288"/>
      <c r="KDH232" s="288"/>
      <c r="KDI232" s="288"/>
      <c r="KDJ232" s="288"/>
      <c r="KDK232" s="288"/>
      <c r="KDL232" s="289"/>
      <c r="KDM232" s="287"/>
      <c r="KDN232" s="288"/>
      <c r="KDO232" s="288"/>
      <c r="KDP232" s="288"/>
      <c r="KDQ232" s="288"/>
      <c r="KDR232" s="288"/>
      <c r="KDS232" s="288"/>
      <c r="KDT232" s="288"/>
      <c r="KDU232" s="288"/>
      <c r="KDV232" s="288"/>
      <c r="KDW232" s="288"/>
      <c r="KDX232" s="288"/>
      <c r="KDY232" s="289"/>
      <c r="KDZ232" s="287"/>
      <c r="KEA232" s="288"/>
      <c r="KEB232" s="288"/>
      <c r="KEC232" s="288"/>
      <c r="KED232" s="288"/>
      <c r="KEE232" s="288"/>
      <c r="KEF232" s="288"/>
      <c r="KEG232" s="288"/>
      <c r="KEH232" s="288"/>
      <c r="KEI232" s="288"/>
      <c r="KEJ232" s="288"/>
      <c r="KEK232" s="288"/>
      <c r="KEL232" s="289"/>
      <c r="KEM232" s="287"/>
      <c r="KEN232" s="288"/>
      <c r="KEO232" s="288"/>
      <c r="KEP232" s="288"/>
      <c r="KEQ232" s="288"/>
      <c r="KER232" s="288"/>
      <c r="KES232" s="288"/>
      <c r="KET232" s="288"/>
      <c r="KEU232" s="288"/>
      <c r="KEV232" s="288"/>
      <c r="KEW232" s="288"/>
      <c r="KEX232" s="288"/>
      <c r="KEY232" s="289"/>
      <c r="KEZ232" s="287"/>
      <c r="KFA232" s="288"/>
      <c r="KFB232" s="288"/>
      <c r="KFC232" s="288"/>
      <c r="KFD232" s="288"/>
      <c r="KFE232" s="288"/>
      <c r="KFF232" s="288"/>
      <c r="KFG232" s="288"/>
      <c r="KFH232" s="288"/>
      <c r="KFI232" s="288"/>
      <c r="KFJ232" s="288"/>
      <c r="KFK232" s="288"/>
      <c r="KFL232" s="289"/>
      <c r="KFM232" s="287"/>
      <c r="KFN232" s="288"/>
      <c r="KFO232" s="288"/>
      <c r="KFP232" s="288"/>
      <c r="KFQ232" s="288"/>
      <c r="KFR232" s="288"/>
      <c r="KFS232" s="288"/>
      <c r="KFT232" s="288"/>
      <c r="KFU232" s="288"/>
      <c r="KFV232" s="288"/>
      <c r="KFW232" s="288"/>
      <c r="KFX232" s="288"/>
      <c r="KFY232" s="289"/>
      <c r="KFZ232" s="287"/>
      <c r="KGA232" s="288"/>
      <c r="KGB232" s="288"/>
      <c r="KGC232" s="288"/>
      <c r="KGD232" s="288"/>
      <c r="KGE232" s="288"/>
      <c r="KGF232" s="288"/>
      <c r="KGG232" s="288"/>
      <c r="KGH232" s="288"/>
      <c r="KGI232" s="288"/>
      <c r="KGJ232" s="288"/>
      <c r="KGK232" s="288"/>
      <c r="KGL232" s="289"/>
      <c r="KGM232" s="287"/>
      <c r="KGN232" s="288"/>
      <c r="KGO232" s="288"/>
      <c r="KGP232" s="288"/>
      <c r="KGQ232" s="288"/>
      <c r="KGR232" s="288"/>
      <c r="KGS232" s="288"/>
      <c r="KGT232" s="288"/>
      <c r="KGU232" s="288"/>
      <c r="KGV232" s="288"/>
      <c r="KGW232" s="288"/>
      <c r="KGX232" s="288"/>
      <c r="KGY232" s="289"/>
      <c r="KGZ232" s="287"/>
      <c r="KHA232" s="288"/>
      <c r="KHB232" s="288"/>
      <c r="KHC232" s="288"/>
      <c r="KHD232" s="288"/>
      <c r="KHE232" s="288"/>
      <c r="KHF232" s="288"/>
      <c r="KHG232" s="288"/>
      <c r="KHH232" s="288"/>
      <c r="KHI232" s="288"/>
      <c r="KHJ232" s="288"/>
      <c r="KHK232" s="288"/>
      <c r="KHL232" s="289"/>
      <c r="KHM232" s="287"/>
      <c r="KHN232" s="288"/>
      <c r="KHO232" s="288"/>
      <c r="KHP232" s="288"/>
      <c r="KHQ232" s="288"/>
      <c r="KHR232" s="288"/>
      <c r="KHS232" s="288"/>
      <c r="KHT232" s="288"/>
      <c r="KHU232" s="288"/>
      <c r="KHV232" s="288"/>
      <c r="KHW232" s="288"/>
      <c r="KHX232" s="288"/>
      <c r="KHY232" s="289"/>
      <c r="KHZ232" s="287"/>
      <c r="KIA232" s="288"/>
      <c r="KIB232" s="288"/>
      <c r="KIC232" s="288"/>
      <c r="KID232" s="288"/>
      <c r="KIE232" s="288"/>
      <c r="KIF232" s="288"/>
      <c r="KIG232" s="288"/>
      <c r="KIH232" s="288"/>
      <c r="KII232" s="288"/>
      <c r="KIJ232" s="288"/>
      <c r="KIK232" s="288"/>
      <c r="KIL232" s="289"/>
      <c r="KIM232" s="287"/>
      <c r="KIN232" s="288"/>
      <c r="KIO232" s="288"/>
      <c r="KIP232" s="288"/>
      <c r="KIQ232" s="288"/>
      <c r="KIR232" s="288"/>
      <c r="KIS232" s="288"/>
      <c r="KIT232" s="288"/>
      <c r="KIU232" s="288"/>
      <c r="KIV232" s="288"/>
      <c r="KIW232" s="288"/>
      <c r="KIX232" s="288"/>
      <c r="KIY232" s="289"/>
      <c r="KIZ232" s="287"/>
      <c r="KJA232" s="288"/>
      <c r="KJB232" s="288"/>
      <c r="KJC232" s="288"/>
      <c r="KJD232" s="288"/>
      <c r="KJE232" s="288"/>
      <c r="KJF232" s="288"/>
      <c r="KJG232" s="288"/>
      <c r="KJH232" s="288"/>
      <c r="KJI232" s="288"/>
      <c r="KJJ232" s="288"/>
      <c r="KJK232" s="288"/>
      <c r="KJL232" s="289"/>
      <c r="KJM232" s="287"/>
      <c r="KJN232" s="288"/>
      <c r="KJO232" s="288"/>
      <c r="KJP232" s="288"/>
      <c r="KJQ232" s="288"/>
      <c r="KJR232" s="288"/>
      <c r="KJS232" s="288"/>
      <c r="KJT232" s="288"/>
      <c r="KJU232" s="288"/>
      <c r="KJV232" s="288"/>
      <c r="KJW232" s="288"/>
      <c r="KJX232" s="288"/>
      <c r="KJY232" s="289"/>
      <c r="KJZ232" s="287"/>
      <c r="KKA232" s="288"/>
      <c r="KKB232" s="288"/>
      <c r="KKC232" s="288"/>
      <c r="KKD232" s="288"/>
      <c r="KKE232" s="288"/>
      <c r="KKF232" s="288"/>
      <c r="KKG232" s="288"/>
      <c r="KKH232" s="288"/>
      <c r="KKI232" s="288"/>
      <c r="KKJ232" s="288"/>
      <c r="KKK232" s="288"/>
      <c r="KKL232" s="289"/>
      <c r="KKM232" s="287"/>
      <c r="KKN232" s="288"/>
      <c r="KKO232" s="288"/>
      <c r="KKP232" s="288"/>
      <c r="KKQ232" s="288"/>
      <c r="KKR232" s="288"/>
      <c r="KKS232" s="288"/>
      <c r="KKT232" s="288"/>
      <c r="KKU232" s="288"/>
      <c r="KKV232" s="288"/>
      <c r="KKW232" s="288"/>
      <c r="KKX232" s="288"/>
      <c r="KKY232" s="289"/>
      <c r="KKZ232" s="287"/>
      <c r="KLA232" s="288"/>
      <c r="KLB232" s="288"/>
      <c r="KLC232" s="288"/>
      <c r="KLD232" s="288"/>
      <c r="KLE232" s="288"/>
      <c r="KLF232" s="288"/>
      <c r="KLG232" s="288"/>
      <c r="KLH232" s="288"/>
      <c r="KLI232" s="288"/>
      <c r="KLJ232" s="288"/>
      <c r="KLK232" s="288"/>
      <c r="KLL232" s="289"/>
      <c r="KLM232" s="287"/>
      <c r="KLN232" s="288"/>
      <c r="KLO232" s="288"/>
      <c r="KLP232" s="288"/>
      <c r="KLQ232" s="288"/>
      <c r="KLR232" s="288"/>
      <c r="KLS232" s="288"/>
      <c r="KLT232" s="288"/>
      <c r="KLU232" s="288"/>
      <c r="KLV232" s="288"/>
      <c r="KLW232" s="288"/>
      <c r="KLX232" s="288"/>
      <c r="KLY232" s="289"/>
      <c r="KLZ232" s="287"/>
      <c r="KMA232" s="288"/>
      <c r="KMB232" s="288"/>
      <c r="KMC232" s="288"/>
      <c r="KMD232" s="288"/>
      <c r="KME232" s="288"/>
      <c r="KMF232" s="288"/>
      <c r="KMG232" s="288"/>
      <c r="KMH232" s="288"/>
      <c r="KMI232" s="288"/>
      <c r="KMJ232" s="288"/>
      <c r="KMK232" s="288"/>
      <c r="KML232" s="289"/>
      <c r="KMM232" s="287"/>
      <c r="KMN232" s="288"/>
      <c r="KMO232" s="288"/>
      <c r="KMP232" s="288"/>
      <c r="KMQ232" s="288"/>
      <c r="KMR232" s="288"/>
      <c r="KMS232" s="288"/>
      <c r="KMT232" s="288"/>
      <c r="KMU232" s="288"/>
      <c r="KMV232" s="288"/>
      <c r="KMW232" s="288"/>
      <c r="KMX232" s="288"/>
      <c r="KMY232" s="289"/>
      <c r="KMZ232" s="287"/>
      <c r="KNA232" s="288"/>
      <c r="KNB232" s="288"/>
      <c r="KNC232" s="288"/>
      <c r="KND232" s="288"/>
      <c r="KNE232" s="288"/>
      <c r="KNF232" s="288"/>
      <c r="KNG232" s="288"/>
      <c r="KNH232" s="288"/>
      <c r="KNI232" s="288"/>
      <c r="KNJ232" s="288"/>
      <c r="KNK232" s="288"/>
      <c r="KNL232" s="289"/>
      <c r="KNM232" s="287"/>
      <c r="KNN232" s="288"/>
      <c r="KNO232" s="288"/>
      <c r="KNP232" s="288"/>
      <c r="KNQ232" s="288"/>
      <c r="KNR232" s="288"/>
      <c r="KNS232" s="288"/>
      <c r="KNT232" s="288"/>
      <c r="KNU232" s="288"/>
      <c r="KNV232" s="288"/>
      <c r="KNW232" s="288"/>
      <c r="KNX232" s="288"/>
      <c r="KNY232" s="289"/>
      <c r="KNZ232" s="287"/>
      <c r="KOA232" s="288"/>
      <c r="KOB232" s="288"/>
      <c r="KOC232" s="288"/>
      <c r="KOD232" s="288"/>
      <c r="KOE232" s="288"/>
      <c r="KOF232" s="288"/>
      <c r="KOG232" s="288"/>
      <c r="KOH232" s="288"/>
      <c r="KOI232" s="288"/>
      <c r="KOJ232" s="288"/>
      <c r="KOK232" s="288"/>
      <c r="KOL232" s="289"/>
      <c r="KOM232" s="287"/>
      <c r="KON232" s="288"/>
      <c r="KOO232" s="288"/>
      <c r="KOP232" s="288"/>
      <c r="KOQ232" s="288"/>
      <c r="KOR232" s="288"/>
      <c r="KOS232" s="288"/>
      <c r="KOT232" s="288"/>
      <c r="KOU232" s="288"/>
      <c r="KOV232" s="288"/>
      <c r="KOW232" s="288"/>
      <c r="KOX232" s="288"/>
      <c r="KOY232" s="289"/>
      <c r="KOZ232" s="287"/>
      <c r="KPA232" s="288"/>
      <c r="KPB232" s="288"/>
      <c r="KPC232" s="288"/>
      <c r="KPD232" s="288"/>
      <c r="KPE232" s="288"/>
      <c r="KPF232" s="288"/>
      <c r="KPG232" s="288"/>
      <c r="KPH232" s="288"/>
      <c r="KPI232" s="288"/>
      <c r="KPJ232" s="288"/>
      <c r="KPK232" s="288"/>
      <c r="KPL232" s="289"/>
      <c r="KPM232" s="287"/>
      <c r="KPN232" s="288"/>
      <c r="KPO232" s="288"/>
      <c r="KPP232" s="288"/>
      <c r="KPQ232" s="288"/>
      <c r="KPR232" s="288"/>
      <c r="KPS232" s="288"/>
      <c r="KPT232" s="288"/>
      <c r="KPU232" s="288"/>
      <c r="KPV232" s="288"/>
      <c r="KPW232" s="288"/>
      <c r="KPX232" s="288"/>
      <c r="KPY232" s="289"/>
      <c r="KPZ232" s="287"/>
      <c r="KQA232" s="288"/>
      <c r="KQB232" s="288"/>
      <c r="KQC232" s="288"/>
      <c r="KQD232" s="288"/>
      <c r="KQE232" s="288"/>
      <c r="KQF232" s="288"/>
      <c r="KQG232" s="288"/>
      <c r="KQH232" s="288"/>
      <c r="KQI232" s="288"/>
      <c r="KQJ232" s="288"/>
      <c r="KQK232" s="288"/>
      <c r="KQL232" s="289"/>
      <c r="KQM232" s="287"/>
      <c r="KQN232" s="288"/>
      <c r="KQO232" s="288"/>
      <c r="KQP232" s="288"/>
      <c r="KQQ232" s="288"/>
      <c r="KQR232" s="288"/>
      <c r="KQS232" s="288"/>
      <c r="KQT232" s="288"/>
      <c r="KQU232" s="288"/>
      <c r="KQV232" s="288"/>
      <c r="KQW232" s="288"/>
      <c r="KQX232" s="288"/>
      <c r="KQY232" s="289"/>
      <c r="KQZ232" s="287"/>
      <c r="KRA232" s="288"/>
      <c r="KRB232" s="288"/>
      <c r="KRC232" s="288"/>
      <c r="KRD232" s="288"/>
      <c r="KRE232" s="288"/>
      <c r="KRF232" s="288"/>
      <c r="KRG232" s="288"/>
      <c r="KRH232" s="288"/>
      <c r="KRI232" s="288"/>
      <c r="KRJ232" s="288"/>
      <c r="KRK232" s="288"/>
      <c r="KRL232" s="289"/>
      <c r="KRM232" s="287"/>
      <c r="KRN232" s="288"/>
      <c r="KRO232" s="288"/>
      <c r="KRP232" s="288"/>
      <c r="KRQ232" s="288"/>
      <c r="KRR232" s="288"/>
      <c r="KRS232" s="288"/>
      <c r="KRT232" s="288"/>
      <c r="KRU232" s="288"/>
      <c r="KRV232" s="288"/>
      <c r="KRW232" s="288"/>
      <c r="KRX232" s="288"/>
      <c r="KRY232" s="289"/>
      <c r="KRZ232" s="287"/>
      <c r="KSA232" s="288"/>
      <c r="KSB232" s="288"/>
      <c r="KSC232" s="288"/>
      <c r="KSD232" s="288"/>
      <c r="KSE232" s="288"/>
      <c r="KSF232" s="288"/>
      <c r="KSG232" s="288"/>
      <c r="KSH232" s="288"/>
      <c r="KSI232" s="288"/>
      <c r="KSJ232" s="288"/>
      <c r="KSK232" s="288"/>
      <c r="KSL232" s="289"/>
      <c r="KSM232" s="287"/>
      <c r="KSN232" s="288"/>
      <c r="KSO232" s="288"/>
      <c r="KSP232" s="288"/>
      <c r="KSQ232" s="288"/>
      <c r="KSR232" s="288"/>
      <c r="KSS232" s="288"/>
      <c r="KST232" s="288"/>
      <c r="KSU232" s="288"/>
      <c r="KSV232" s="288"/>
      <c r="KSW232" s="288"/>
      <c r="KSX232" s="288"/>
      <c r="KSY232" s="289"/>
      <c r="KSZ232" s="287"/>
      <c r="KTA232" s="288"/>
      <c r="KTB232" s="288"/>
      <c r="KTC232" s="288"/>
      <c r="KTD232" s="288"/>
      <c r="KTE232" s="288"/>
      <c r="KTF232" s="288"/>
      <c r="KTG232" s="288"/>
      <c r="KTH232" s="288"/>
      <c r="KTI232" s="288"/>
      <c r="KTJ232" s="288"/>
      <c r="KTK232" s="288"/>
      <c r="KTL232" s="289"/>
      <c r="KTM232" s="287"/>
      <c r="KTN232" s="288"/>
      <c r="KTO232" s="288"/>
      <c r="KTP232" s="288"/>
      <c r="KTQ232" s="288"/>
      <c r="KTR232" s="288"/>
      <c r="KTS232" s="288"/>
      <c r="KTT232" s="288"/>
      <c r="KTU232" s="288"/>
      <c r="KTV232" s="288"/>
      <c r="KTW232" s="288"/>
      <c r="KTX232" s="288"/>
      <c r="KTY232" s="289"/>
      <c r="KTZ232" s="287"/>
      <c r="KUA232" s="288"/>
      <c r="KUB232" s="288"/>
      <c r="KUC232" s="288"/>
      <c r="KUD232" s="288"/>
      <c r="KUE232" s="288"/>
      <c r="KUF232" s="288"/>
      <c r="KUG232" s="288"/>
      <c r="KUH232" s="288"/>
      <c r="KUI232" s="288"/>
      <c r="KUJ232" s="288"/>
      <c r="KUK232" s="288"/>
      <c r="KUL232" s="289"/>
      <c r="KUM232" s="287"/>
      <c r="KUN232" s="288"/>
      <c r="KUO232" s="288"/>
      <c r="KUP232" s="288"/>
      <c r="KUQ232" s="288"/>
      <c r="KUR232" s="288"/>
      <c r="KUS232" s="288"/>
      <c r="KUT232" s="288"/>
      <c r="KUU232" s="288"/>
      <c r="KUV232" s="288"/>
      <c r="KUW232" s="288"/>
      <c r="KUX232" s="288"/>
      <c r="KUY232" s="289"/>
      <c r="KUZ232" s="287"/>
      <c r="KVA232" s="288"/>
      <c r="KVB232" s="288"/>
      <c r="KVC232" s="288"/>
      <c r="KVD232" s="288"/>
      <c r="KVE232" s="288"/>
      <c r="KVF232" s="288"/>
      <c r="KVG232" s="288"/>
      <c r="KVH232" s="288"/>
      <c r="KVI232" s="288"/>
      <c r="KVJ232" s="288"/>
      <c r="KVK232" s="288"/>
      <c r="KVL232" s="289"/>
      <c r="KVM232" s="287"/>
      <c r="KVN232" s="288"/>
      <c r="KVO232" s="288"/>
      <c r="KVP232" s="288"/>
      <c r="KVQ232" s="288"/>
      <c r="KVR232" s="288"/>
      <c r="KVS232" s="288"/>
      <c r="KVT232" s="288"/>
      <c r="KVU232" s="288"/>
      <c r="KVV232" s="288"/>
      <c r="KVW232" s="288"/>
      <c r="KVX232" s="288"/>
      <c r="KVY232" s="289"/>
      <c r="KVZ232" s="287"/>
      <c r="KWA232" s="288"/>
      <c r="KWB232" s="288"/>
      <c r="KWC232" s="288"/>
      <c r="KWD232" s="288"/>
      <c r="KWE232" s="288"/>
      <c r="KWF232" s="288"/>
      <c r="KWG232" s="288"/>
      <c r="KWH232" s="288"/>
      <c r="KWI232" s="288"/>
      <c r="KWJ232" s="288"/>
      <c r="KWK232" s="288"/>
      <c r="KWL232" s="289"/>
      <c r="KWM232" s="287"/>
      <c r="KWN232" s="288"/>
      <c r="KWO232" s="288"/>
      <c r="KWP232" s="288"/>
      <c r="KWQ232" s="288"/>
      <c r="KWR232" s="288"/>
      <c r="KWS232" s="288"/>
      <c r="KWT232" s="288"/>
      <c r="KWU232" s="288"/>
      <c r="KWV232" s="288"/>
      <c r="KWW232" s="288"/>
      <c r="KWX232" s="288"/>
      <c r="KWY232" s="289"/>
      <c r="KWZ232" s="287"/>
      <c r="KXA232" s="288"/>
      <c r="KXB232" s="288"/>
      <c r="KXC232" s="288"/>
      <c r="KXD232" s="288"/>
      <c r="KXE232" s="288"/>
      <c r="KXF232" s="288"/>
      <c r="KXG232" s="288"/>
      <c r="KXH232" s="288"/>
      <c r="KXI232" s="288"/>
      <c r="KXJ232" s="288"/>
      <c r="KXK232" s="288"/>
      <c r="KXL232" s="289"/>
      <c r="KXM232" s="287"/>
      <c r="KXN232" s="288"/>
      <c r="KXO232" s="288"/>
      <c r="KXP232" s="288"/>
      <c r="KXQ232" s="288"/>
      <c r="KXR232" s="288"/>
      <c r="KXS232" s="288"/>
      <c r="KXT232" s="288"/>
      <c r="KXU232" s="288"/>
      <c r="KXV232" s="288"/>
      <c r="KXW232" s="288"/>
      <c r="KXX232" s="288"/>
      <c r="KXY232" s="289"/>
      <c r="KXZ232" s="287"/>
      <c r="KYA232" s="288"/>
      <c r="KYB232" s="288"/>
      <c r="KYC232" s="288"/>
      <c r="KYD232" s="288"/>
      <c r="KYE232" s="288"/>
      <c r="KYF232" s="288"/>
      <c r="KYG232" s="288"/>
      <c r="KYH232" s="288"/>
      <c r="KYI232" s="288"/>
      <c r="KYJ232" s="288"/>
      <c r="KYK232" s="288"/>
      <c r="KYL232" s="289"/>
      <c r="KYM232" s="287"/>
      <c r="KYN232" s="288"/>
      <c r="KYO232" s="288"/>
      <c r="KYP232" s="288"/>
      <c r="KYQ232" s="288"/>
      <c r="KYR232" s="288"/>
      <c r="KYS232" s="288"/>
      <c r="KYT232" s="288"/>
      <c r="KYU232" s="288"/>
      <c r="KYV232" s="288"/>
      <c r="KYW232" s="288"/>
      <c r="KYX232" s="288"/>
      <c r="KYY232" s="289"/>
      <c r="KYZ232" s="287"/>
      <c r="KZA232" s="288"/>
      <c r="KZB232" s="288"/>
      <c r="KZC232" s="288"/>
      <c r="KZD232" s="288"/>
      <c r="KZE232" s="288"/>
      <c r="KZF232" s="288"/>
      <c r="KZG232" s="288"/>
      <c r="KZH232" s="288"/>
      <c r="KZI232" s="288"/>
      <c r="KZJ232" s="288"/>
      <c r="KZK232" s="288"/>
      <c r="KZL232" s="289"/>
      <c r="KZM232" s="287"/>
      <c r="KZN232" s="288"/>
      <c r="KZO232" s="288"/>
      <c r="KZP232" s="288"/>
      <c r="KZQ232" s="288"/>
      <c r="KZR232" s="288"/>
      <c r="KZS232" s="288"/>
      <c r="KZT232" s="288"/>
      <c r="KZU232" s="288"/>
      <c r="KZV232" s="288"/>
      <c r="KZW232" s="288"/>
      <c r="KZX232" s="288"/>
      <c r="KZY232" s="289"/>
      <c r="KZZ232" s="287"/>
      <c r="LAA232" s="288"/>
      <c r="LAB232" s="288"/>
      <c r="LAC232" s="288"/>
      <c r="LAD232" s="288"/>
      <c r="LAE232" s="288"/>
      <c r="LAF232" s="288"/>
      <c r="LAG232" s="288"/>
      <c r="LAH232" s="288"/>
      <c r="LAI232" s="288"/>
      <c r="LAJ232" s="288"/>
      <c r="LAK232" s="288"/>
      <c r="LAL232" s="289"/>
      <c r="LAM232" s="287"/>
      <c r="LAN232" s="288"/>
      <c r="LAO232" s="288"/>
      <c r="LAP232" s="288"/>
      <c r="LAQ232" s="288"/>
      <c r="LAR232" s="288"/>
      <c r="LAS232" s="288"/>
      <c r="LAT232" s="288"/>
      <c r="LAU232" s="288"/>
      <c r="LAV232" s="288"/>
      <c r="LAW232" s="288"/>
      <c r="LAX232" s="288"/>
      <c r="LAY232" s="289"/>
      <c r="LAZ232" s="287"/>
      <c r="LBA232" s="288"/>
      <c r="LBB232" s="288"/>
      <c r="LBC232" s="288"/>
      <c r="LBD232" s="288"/>
      <c r="LBE232" s="288"/>
      <c r="LBF232" s="288"/>
      <c r="LBG232" s="288"/>
      <c r="LBH232" s="288"/>
      <c r="LBI232" s="288"/>
      <c r="LBJ232" s="288"/>
      <c r="LBK232" s="288"/>
      <c r="LBL232" s="289"/>
      <c r="LBM232" s="287"/>
      <c r="LBN232" s="288"/>
      <c r="LBO232" s="288"/>
      <c r="LBP232" s="288"/>
      <c r="LBQ232" s="288"/>
      <c r="LBR232" s="288"/>
      <c r="LBS232" s="288"/>
      <c r="LBT232" s="288"/>
      <c r="LBU232" s="288"/>
      <c r="LBV232" s="288"/>
      <c r="LBW232" s="288"/>
      <c r="LBX232" s="288"/>
      <c r="LBY232" s="289"/>
      <c r="LBZ232" s="287"/>
      <c r="LCA232" s="288"/>
      <c r="LCB232" s="288"/>
      <c r="LCC232" s="288"/>
      <c r="LCD232" s="288"/>
      <c r="LCE232" s="288"/>
      <c r="LCF232" s="288"/>
      <c r="LCG232" s="288"/>
      <c r="LCH232" s="288"/>
      <c r="LCI232" s="288"/>
      <c r="LCJ232" s="288"/>
      <c r="LCK232" s="288"/>
      <c r="LCL232" s="289"/>
      <c r="LCM232" s="287"/>
      <c r="LCN232" s="288"/>
      <c r="LCO232" s="288"/>
      <c r="LCP232" s="288"/>
      <c r="LCQ232" s="288"/>
      <c r="LCR232" s="288"/>
      <c r="LCS232" s="288"/>
      <c r="LCT232" s="288"/>
      <c r="LCU232" s="288"/>
      <c r="LCV232" s="288"/>
      <c r="LCW232" s="288"/>
      <c r="LCX232" s="288"/>
      <c r="LCY232" s="289"/>
      <c r="LCZ232" s="287"/>
      <c r="LDA232" s="288"/>
      <c r="LDB232" s="288"/>
      <c r="LDC232" s="288"/>
      <c r="LDD232" s="288"/>
      <c r="LDE232" s="288"/>
      <c r="LDF232" s="288"/>
      <c r="LDG232" s="288"/>
      <c r="LDH232" s="288"/>
      <c r="LDI232" s="288"/>
      <c r="LDJ232" s="288"/>
      <c r="LDK232" s="288"/>
      <c r="LDL232" s="289"/>
      <c r="LDM232" s="287"/>
      <c r="LDN232" s="288"/>
      <c r="LDO232" s="288"/>
      <c r="LDP232" s="288"/>
      <c r="LDQ232" s="288"/>
      <c r="LDR232" s="288"/>
      <c r="LDS232" s="288"/>
      <c r="LDT232" s="288"/>
      <c r="LDU232" s="288"/>
      <c r="LDV232" s="288"/>
      <c r="LDW232" s="288"/>
      <c r="LDX232" s="288"/>
      <c r="LDY232" s="289"/>
      <c r="LDZ232" s="287"/>
      <c r="LEA232" s="288"/>
      <c r="LEB232" s="288"/>
      <c r="LEC232" s="288"/>
      <c r="LED232" s="288"/>
      <c r="LEE232" s="288"/>
      <c r="LEF232" s="288"/>
      <c r="LEG232" s="288"/>
      <c r="LEH232" s="288"/>
      <c r="LEI232" s="288"/>
      <c r="LEJ232" s="288"/>
      <c r="LEK232" s="288"/>
      <c r="LEL232" s="289"/>
      <c r="LEM232" s="287"/>
      <c r="LEN232" s="288"/>
      <c r="LEO232" s="288"/>
      <c r="LEP232" s="288"/>
      <c r="LEQ232" s="288"/>
      <c r="LER232" s="288"/>
      <c r="LES232" s="288"/>
      <c r="LET232" s="288"/>
      <c r="LEU232" s="288"/>
      <c r="LEV232" s="288"/>
      <c r="LEW232" s="288"/>
      <c r="LEX232" s="288"/>
      <c r="LEY232" s="289"/>
      <c r="LEZ232" s="287"/>
      <c r="LFA232" s="288"/>
      <c r="LFB232" s="288"/>
      <c r="LFC232" s="288"/>
      <c r="LFD232" s="288"/>
      <c r="LFE232" s="288"/>
      <c r="LFF232" s="288"/>
      <c r="LFG232" s="288"/>
      <c r="LFH232" s="288"/>
      <c r="LFI232" s="288"/>
      <c r="LFJ232" s="288"/>
      <c r="LFK232" s="288"/>
      <c r="LFL232" s="289"/>
      <c r="LFM232" s="287"/>
      <c r="LFN232" s="288"/>
      <c r="LFO232" s="288"/>
      <c r="LFP232" s="288"/>
      <c r="LFQ232" s="288"/>
      <c r="LFR232" s="288"/>
      <c r="LFS232" s="288"/>
      <c r="LFT232" s="288"/>
      <c r="LFU232" s="288"/>
      <c r="LFV232" s="288"/>
      <c r="LFW232" s="288"/>
      <c r="LFX232" s="288"/>
      <c r="LFY232" s="289"/>
      <c r="LFZ232" s="287"/>
      <c r="LGA232" s="288"/>
      <c r="LGB232" s="288"/>
      <c r="LGC232" s="288"/>
      <c r="LGD232" s="288"/>
      <c r="LGE232" s="288"/>
      <c r="LGF232" s="288"/>
      <c r="LGG232" s="288"/>
      <c r="LGH232" s="288"/>
      <c r="LGI232" s="288"/>
      <c r="LGJ232" s="288"/>
      <c r="LGK232" s="288"/>
      <c r="LGL232" s="289"/>
      <c r="LGM232" s="287"/>
      <c r="LGN232" s="288"/>
      <c r="LGO232" s="288"/>
      <c r="LGP232" s="288"/>
      <c r="LGQ232" s="288"/>
      <c r="LGR232" s="288"/>
      <c r="LGS232" s="288"/>
      <c r="LGT232" s="288"/>
      <c r="LGU232" s="288"/>
      <c r="LGV232" s="288"/>
      <c r="LGW232" s="288"/>
      <c r="LGX232" s="288"/>
      <c r="LGY232" s="289"/>
      <c r="LGZ232" s="287"/>
      <c r="LHA232" s="288"/>
      <c r="LHB232" s="288"/>
      <c r="LHC232" s="288"/>
      <c r="LHD232" s="288"/>
      <c r="LHE232" s="288"/>
      <c r="LHF232" s="288"/>
      <c r="LHG232" s="288"/>
      <c r="LHH232" s="288"/>
      <c r="LHI232" s="288"/>
      <c r="LHJ232" s="288"/>
      <c r="LHK232" s="288"/>
      <c r="LHL232" s="289"/>
      <c r="LHM232" s="287"/>
      <c r="LHN232" s="288"/>
      <c r="LHO232" s="288"/>
      <c r="LHP232" s="288"/>
      <c r="LHQ232" s="288"/>
      <c r="LHR232" s="288"/>
      <c r="LHS232" s="288"/>
      <c r="LHT232" s="288"/>
      <c r="LHU232" s="288"/>
      <c r="LHV232" s="288"/>
      <c r="LHW232" s="288"/>
      <c r="LHX232" s="288"/>
      <c r="LHY232" s="289"/>
      <c r="LHZ232" s="287"/>
      <c r="LIA232" s="288"/>
      <c r="LIB232" s="288"/>
      <c r="LIC232" s="288"/>
      <c r="LID232" s="288"/>
      <c r="LIE232" s="288"/>
      <c r="LIF232" s="288"/>
      <c r="LIG232" s="288"/>
      <c r="LIH232" s="288"/>
      <c r="LII232" s="288"/>
      <c r="LIJ232" s="288"/>
      <c r="LIK232" s="288"/>
      <c r="LIL232" s="289"/>
      <c r="LIM232" s="287"/>
      <c r="LIN232" s="288"/>
      <c r="LIO232" s="288"/>
      <c r="LIP232" s="288"/>
      <c r="LIQ232" s="288"/>
      <c r="LIR232" s="288"/>
      <c r="LIS232" s="288"/>
      <c r="LIT232" s="288"/>
      <c r="LIU232" s="288"/>
      <c r="LIV232" s="288"/>
      <c r="LIW232" s="288"/>
      <c r="LIX232" s="288"/>
      <c r="LIY232" s="289"/>
      <c r="LIZ232" s="287"/>
      <c r="LJA232" s="288"/>
      <c r="LJB232" s="288"/>
      <c r="LJC232" s="288"/>
      <c r="LJD232" s="288"/>
      <c r="LJE232" s="288"/>
      <c r="LJF232" s="288"/>
      <c r="LJG232" s="288"/>
      <c r="LJH232" s="288"/>
      <c r="LJI232" s="288"/>
      <c r="LJJ232" s="288"/>
      <c r="LJK232" s="288"/>
      <c r="LJL232" s="289"/>
      <c r="LJM232" s="287"/>
      <c r="LJN232" s="288"/>
      <c r="LJO232" s="288"/>
      <c r="LJP232" s="288"/>
      <c r="LJQ232" s="288"/>
      <c r="LJR232" s="288"/>
      <c r="LJS232" s="288"/>
      <c r="LJT232" s="288"/>
      <c r="LJU232" s="288"/>
      <c r="LJV232" s="288"/>
      <c r="LJW232" s="288"/>
      <c r="LJX232" s="288"/>
      <c r="LJY232" s="289"/>
      <c r="LJZ232" s="287"/>
      <c r="LKA232" s="288"/>
      <c r="LKB232" s="288"/>
      <c r="LKC232" s="288"/>
      <c r="LKD232" s="288"/>
      <c r="LKE232" s="288"/>
      <c r="LKF232" s="288"/>
      <c r="LKG232" s="288"/>
      <c r="LKH232" s="288"/>
      <c r="LKI232" s="288"/>
      <c r="LKJ232" s="288"/>
      <c r="LKK232" s="288"/>
      <c r="LKL232" s="289"/>
      <c r="LKM232" s="287"/>
      <c r="LKN232" s="288"/>
      <c r="LKO232" s="288"/>
      <c r="LKP232" s="288"/>
      <c r="LKQ232" s="288"/>
      <c r="LKR232" s="288"/>
      <c r="LKS232" s="288"/>
      <c r="LKT232" s="288"/>
      <c r="LKU232" s="288"/>
      <c r="LKV232" s="288"/>
      <c r="LKW232" s="288"/>
      <c r="LKX232" s="288"/>
      <c r="LKY232" s="289"/>
      <c r="LKZ232" s="287"/>
      <c r="LLA232" s="288"/>
      <c r="LLB232" s="288"/>
      <c r="LLC232" s="288"/>
      <c r="LLD232" s="288"/>
      <c r="LLE232" s="288"/>
      <c r="LLF232" s="288"/>
      <c r="LLG232" s="288"/>
      <c r="LLH232" s="288"/>
      <c r="LLI232" s="288"/>
      <c r="LLJ232" s="288"/>
      <c r="LLK232" s="288"/>
      <c r="LLL232" s="289"/>
      <c r="LLM232" s="287"/>
      <c r="LLN232" s="288"/>
      <c r="LLO232" s="288"/>
      <c r="LLP232" s="288"/>
      <c r="LLQ232" s="288"/>
      <c r="LLR232" s="288"/>
      <c r="LLS232" s="288"/>
      <c r="LLT232" s="288"/>
      <c r="LLU232" s="288"/>
      <c r="LLV232" s="288"/>
      <c r="LLW232" s="288"/>
      <c r="LLX232" s="288"/>
      <c r="LLY232" s="289"/>
      <c r="LLZ232" s="287"/>
      <c r="LMA232" s="288"/>
      <c r="LMB232" s="288"/>
      <c r="LMC232" s="288"/>
      <c r="LMD232" s="288"/>
      <c r="LME232" s="288"/>
      <c r="LMF232" s="288"/>
      <c r="LMG232" s="288"/>
      <c r="LMH232" s="288"/>
      <c r="LMI232" s="288"/>
      <c r="LMJ232" s="288"/>
      <c r="LMK232" s="288"/>
      <c r="LML232" s="289"/>
      <c r="LMM232" s="287"/>
      <c r="LMN232" s="288"/>
      <c r="LMO232" s="288"/>
      <c r="LMP232" s="288"/>
      <c r="LMQ232" s="288"/>
      <c r="LMR232" s="288"/>
      <c r="LMS232" s="288"/>
      <c r="LMT232" s="288"/>
      <c r="LMU232" s="288"/>
      <c r="LMV232" s="288"/>
      <c r="LMW232" s="288"/>
      <c r="LMX232" s="288"/>
      <c r="LMY232" s="289"/>
      <c r="LMZ232" s="287"/>
      <c r="LNA232" s="288"/>
      <c r="LNB232" s="288"/>
      <c r="LNC232" s="288"/>
      <c r="LND232" s="288"/>
      <c r="LNE232" s="288"/>
      <c r="LNF232" s="288"/>
      <c r="LNG232" s="288"/>
      <c r="LNH232" s="288"/>
      <c r="LNI232" s="288"/>
      <c r="LNJ232" s="288"/>
      <c r="LNK232" s="288"/>
      <c r="LNL232" s="289"/>
      <c r="LNM232" s="287"/>
      <c r="LNN232" s="288"/>
      <c r="LNO232" s="288"/>
      <c r="LNP232" s="288"/>
      <c r="LNQ232" s="288"/>
      <c r="LNR232" s="288"/>
      <c r="LNS232" s="288"/>
      <c r="LNT232" s="288"/>
      <c r="LNU232" s="288"/>
      <c r="LNV232" s="288"/>
      <c r="LNW232" s="288"/>
      <c r="LNX232" s="288"/>
      <c r="LNY232" s="289"/>
      <c r="LNZ232" s="287"/>
      <c r="LOA232" s="288"/>
      <c r="LOB232" s="288"/>
      <c r="LOC232" s="288"/>
      <c r="LOD232" s="288"/>
      <c r="LOE232" s="288"/>
      <c r="LOF232" s="288"/>
      <c r="LOG232" s="288"/>
      <c r="LOH232" s="288"/>
      <c r="LOI232" s="288"/>
      <c r="LOJ232" s="288"/>
      <c r="LOK232" s="288"/>
      <c r="LOL232" s="289"/>
      <c r="LOM232" s="287"/>
      <c r="LON232" s="288"/>
      <c r="LOO232" s="288"/>
      <c r="LOP232" s="288"/>
      <c r="LOQ232" s="288"/>
      <c r="LOR232" s="288"/>
      <c r="LOS232" s="288"/>
      <c r="LOT232" s="288"/>
      <c r="LOU232" s="288"/>
      <c r="LOV232" s="288"/>
      <c r="LOW232" s="288"/>
      <c r="LOX232" s="288"/>
      <c r="LOY232" s="289"/>
      <c r="LOZ232" s="287"/>
      <c r="LPA232" s="288"/>
      <c r="LPB232" s="288"/>
      <c r="LPC232" s="288"/>
      <c r="LPD232" s="288"/>
      <c r="LPE232" s="288"/>
      <c r="LPF232" s="288"/>
      <c r="LPG232" s="288"/>
      <c r="LPH232" s="288"/>
      <c r="LPI232" s="288"/>
      <c r="LPJ232" s="288"/>
      <c r="LPK232" s="288"/>
      <c r="LPL232" s="289"/>
      <c r="LPM232" s="287"/>
      <c r="LPN232" s="288"/>
      <c r="LPO232" s="288"/>
      <c r="LPP232" s="288"/>
      <c r="LPQ232" s="288"/>
      <c r="LPR232" s="288"/>
      <c r="LPS232" s="288"/>
      <c r="LPT232" s="288"/>
      <c r="LPU232" s="288"/>
      <c r="LPV232" s="288"/>
      <c r="LPW232" s="288"/>
      <c r="LPX232" s="288"/>
      <c r="LPY232" s="289"/>
      <c r="LPZ232" s="287"/>
      <c r="LQA232" s="288"/>
      <c r="LQB232" s="288"/>
      <c r="LQC232" s="288"/>
      <c r="LQD232" s="288"/>
      <c r="LQE232" s="288"/>
      <c r="LQF232" s="288"/>
      <c r="LQG232" s="288"/>
      <c r="LQH232" s="288"/>
      <c r="LQI232" s="288"/>
      <c r="LQJ232" s="288"/>
      <c r="LQK232" s="288"/>
      <c r="LQL232" s="289"/>
      <c r="LQM232" s="287"/>
      <c r="LQN232" s="288"/>
      <c r="LQO232" s="288"/>
      <c r="LQP232" s="288"/>
      <c r="LQQ232" s="288"/>
      <c r="LQR232" s="288"/>
      <c r="LQS232" s="288"/>
      <c r="LQT232" s="288"/>
      <c r="LQU232" s="288"/>
      <c r="LQV232" s="288"/>
      <c r="LQW232" s="288"/>
      <c r="LQX232" s="288"/>
      <c r="LQY232" s="289"/>
      <c r="LQZ232" s="287"/>
      <c r="LRA232" s="288"/>
      <c r="LRB232" s="288"/>
      <c r="LRC232" s="288"/>
      <c r="LRD232" s="288"/>
      <c r="LRE232" s="288"/>
      <c r="LRF232" s="288"/>
      <c r="LRG232" s="288"/>
      <c r="LRH232" s="288"/>
      <c r="LRI232" s="288"/>
      <c r="LRJ232" s="288"/>
      <c r="LRK232" s="288"/>
      <c r="LRL232" s="289"/>
      <c r="LRM232" s="287"/>
      <c r="LRN232" s="288"/>
      <c r="LRO232" s="288"/>
      <c r="LRP232" s="288"/>
      <c r="LRQ232" s="288"/>
      <c r="LRR232" s="288"/>
      <c r="LRS232" s="288"/>
      <c r="LRT232" s="288"/>
      <c r="LRU232" s="288"/>
      <c r="LRV232" s="288"/>
      <c r="LRW232" s="288"/>
      <c r="LRX232" s="288"/>
      <c r="LRY232" s="289"/>
      <c r="LRZ232" s="287"/>
      <c r="LSA232" s="288"/>
      <c r="LSB232" s="288"/>
      <c r="LSC232" s="288"/>
      <c r="LSD232" s="288"/>
      <c r="LSE232" s="288"/>
      <c r="LSF232" s="288"/>
      <c r="LSG232" s="288"/>
      <c r="LSH232" s="288"/>
      <c r="LSI232" s="288"/>
      <c r="LSJ232" s="288"/>
      <c r="LSK232" s="288"/>
      <c r="LSL232" s="289"/>
      <c r="LSM232" s="287"/>
      <c r="LSN232" s="288"/>
      <c r="LSO232" s="288"/>
      <c r="LSP232" s="288"/>
      <c r="LSQ232" s="288"/>
      <c r="LSR232" s="288"/>
      <c r="LSS232" s="288"/>
      <c r="LST232" s="288"/>
      <c r="LSU232" s="288"/>
      <c r="LSV232" s="288"/>
      <c r="LSW232" s="288"/>
      <c r="LSX232" s="288"/>
      <c r="LSY232" s="289"/>
      <c r="LSZ232" s="287"/>
      <c r="LTA232" s="288"/>
      <c r="LTB232" s="288"/>
      <c r="LTC232" s="288"/>
      <c r="LTD232" s="288"/>
      <c r="LTE232" s="288"/>
      <c r="LTF232" s="288"/>
      <c r="LTG232" s="288"/>
      <c r="LTH232" s="288"/>
      <c r="LTI232" s="288"/>
      <c r="LTJ232" s="288"/>
      <c r="LTK232" s="288"/>
      <c r="LTL232" s="289"/>
      <c r="LTM232" s="287"/>
      <c r="LTN232" s="288"/>
      <c r="LTO232" s="288"/>
      <c r="LTP232" s="288"/>
      <c r="LTQ232" s="288"/>
      <c r="LTR232" s="288"/>
      <c r="LTS232" s="288"/>
      <c r="LTT232" s="288"/>
      <c r="LTU232" s="288"/>
      <c r="LTV232" s="288"/>
      <c r="LTW232" s="288"/>
      <c r="LTX232" s="288"/>
      <c r="LTY232" s="289"/>
      <c r="LTZ232" s="287"/>
      <c r="LUA232" s="288"/>
      <c r="LUB232" s="288"/>
      <c r="LUC232" s="288"/>
      <c r="LUD232" s="288"/>
      <c r="LUE232" s="288"/>
      <c r="LUF232" s="288"/>
      <c r="LUG232" s="288"/>
      <c r="LUH232" s="288"/>
      <c r="LUI232" s="288"/>
      <c r="LUJ232" s="288"/>
      <c r="LUK232" s="288"/>
      <c r="LUL232" s="289"/>
      <c r="LUM232" s="287"/>
      <c r="LUN232" s="288"/>
      <c r="LUO232" s="288"/>
      <c r="LUP232" s="288"/>
      <c r="LUQ232" s="288"/>
      <c r="LUR232" s="288"/>
      <c r="LUS232" s="288"/>
      <c r="LUT232" s="288"/>
      <c r="LUU232" s="288"/>
      <c r="LUV232" s="288"/>
      <c r="LUW232" s="288"/>
      <c r="LUX232" s="288"/>
      <c r="LUY232" s="289"/>
      <c r="LUZ232" s="287"/>
      <c r="LVA232" s="288"/>
      <c r="LVB232" s="288"/>
      <c r="LVC232" s="288"/>
      <c r="LVD232" s="288"/>
      <c r="LVE232" s="288"/>
      <c r="LVF232" s="288"/>
      <c r="LVG232" s="288"/>
      <c r="LVH232" s="288"/>
      <c r="LVI232" s="288"/>
      <c r="LVJ232" s="288"/>
      <c r="LVK232" s="288"/>
      <c r="LVL232" s="289"/>
      <c r="LVM232" s="287"/>
      <c r="LVN232" s="288"/>
      <c r="LVO232" s="288"/>
      <c r="LVP232" s="288"/>
      <c r="LVQ232" s="288"/>
      <c r="LVR232" s="288"/>
      <c r="LVS232" s="288"/>
      <c r="LVT232" s="288"/>
      <c r="LVU232" s="288"/>
      <c r="LVV232" s="288"/>
      <c r="LVW232" s="288"/>
      <c r="LVX232" s="288"/>
      <c r="LVY232" s="289"/>
      <c r="LVZ232" s="287"/>
      <c r="LWA232" s="288"/>
      <c r="LWB232" s="288"/>
      <c r="LWC232" s="288"/>
      <c r="LWD232" s="288"/>
      <c r="LWE232" s="288"/>
      <c r="LWF232" s="288"/>
      <c r="LWG232" s="288"/>
      <c r="LWH232" s="288"/>
      <c r="LWI232" s="288"/>
      <c r="LWJ232" s="288"/>
      <c r="LWK232" s="288"/>
      <c r="LWL232" s="289"/>
      <c r="LWM232" s="287"/>
      <c r="LWN232" s="288"/>
      <c r="LWO232" s="288"/>
      <c r="LWP232" s="288"/>
      <c r="LWQ232" s="288"/>
      <c r="LWR232" s="288"/>
      <c r="LWS232" s="288"/>
      <c r="LWT232" s="288"/>
      <c r="LWU232" s="288"/>
      <c r="LWV232" s="288"/>
      <c r="LWW232" s="288"/>
      <c r="LWX232" s="288"/>
      <c r="LWY232" s="289"/>
      <c r="LWZ232" s="287"/>
      <c r="LXA232" s="288"/>
      <c r="LXB232" s="288"/>
      <c r="LXC232" s="288"/>
      <c r="LXD232" s="288"/>
      <c r="LXE232" s="288"/>
      <c r="LXF232" s="288"/>
      <c r="LXG232" s="288"/>
      <c r="LXH232" s="288"/>
      <c r="LXI232" s="288"/>
      <c r="LXJ232" s="288"/>
      <c r="LXK232" s="288"/>
      <c r="LXL232" s="289"/>
      <c r="LXM232" s="287"/>
      <c r="LXN232" s="288"/>
      <c r="LXO232" s="288"/>
      <c r="LXP232" s="288"/>
      <c r="LXQ232" s="288"/>
      <c r="LXR232" s="288"/>
      <c r="LXS232" s="288"/>
      <c r="LXT232" s="288"/>
      <c r="LXU232" s="288"/>
      <c r="LXV232" s="288"/>
      <c r="LXW232" s="288"/>
      <c r="LXX232" s="288"/>
      <c r="LXY232" s="289"/>
      <c r="LXZ232" s="287"/>
      <c r="LYA232" s="288"/>
      <c r="LYB232" s="288"/>
      <c r="LYC232" s="288"/>
      <c r="LYD232" s="288"/>
      <c r="LYE232" s="288"/>
      <c r="LYF232" s="288"/>
      <c r="LYG232" s="288"/>
      <c r="LYH232" s="288"/>
      <c r="LYI232" s="288"/>
      <c r="LYJ232" s="288"/>
      <c r="LYK232" s="288"/>
      <c r="LYL232" s="289"/>
      <c r="LYM232" s="287"/>
      <c r="LYN232" s="288"/>
      <c r="LYO232" s="288"/>
      <c r="LYP232" s="288"/>
      <c r="LYQ232" s="288"/>
      <c r="LYR232" s="288"/>
      <c r="LYS232" s="288"/>
      <c r="LYT232" s="288"/>
      <c r="LYU232" s="288"/>
      <c r="LYV232" s="288"/>
      <c r="LYW232" s="288"/>
      <c r="LYX232" s="288"/>
      <c r="LYY232" s="289"/>
      <c r="LYZ232" s="287"/>
      <c r="LZA232" s="288"/>
      <c r="LZB232" s="288"/>
      <c r="LZC232" s="288"/>
      <c r="LZD232" s="288"/>
      <c r="LZE232" s="288"/>
      <c r="LZF232" s="288"/>
      <c r="LZG232" s="288"/>
      <c r="LZH232" s="288"/>
      <c r="LZI232" s="288"/>
      <c r="LZJ232" s="288"/>
      <c r="LZK232" s="288"/>
      <c r="LZL232" s="289"/>
      <c r="LZM232" s="287"/>
      <c r="LZN232" s="288"/>
      <c r="LZO232" s="288"/>
      <c r="LZP232" s="288"/>
      <c r="LZQ232" s="288"/>
      <c r="LZR232" s="288"/>
      <c r="LZS232" s="288"/>
      <c r="LZT232" s="288"/>
      <c r="LZU232" s="288"/>
      <c r="LZV232" s="288"/>
      <c r="LZW232" s="288"/>
      <c r="LZX232" s="288"/>
      <c r="LZY232" s="289"/>
      <c r="LZZ232" s="287"/>
      <c r="MAA232" s="288"/>
      <c r="MAB232" s="288"/>
      <c r="MAC232" s="288"/>
      <c r="MAD232" s="288"/>
      <c r="MAE232" s="288"/>
      <c r="MAF232" s="288"/>
      <c r="MAG232" s="288"/>
      <c r="MAH232" s="288"/>
      <c r="MAI232" s="288"/>
      <c r="MAJ232" s="288"/>
      <c r="MAK232" s="288"/>
      <c r="MAL232" s="289"/>
      <c r="MAM232" s="287"/>
      <c r="MAN232" s="288"/>
      <c r="MAO232" s="288"/>
      <c r="MAP232" s="288"/>
      <c r="MAQ232" s="288"/>
      <c r="MAR232" s="288"/>
      <c r="MAS232" s="288"/>
      <c r="MAT232" s="288"/>
      <c r="MAU232" s="288"/>
      <c r="MAV232" s="288"/>
      <c r="MAW232" s="288"/>
      <c r="MAX232" s="288"/>
      <c r="MAY232" s="289"/>
      <c r="MAZ232" s="287"/>
      <c r="MBA232" s="288"/>
      <c r="MBB232" s="288"/>
      <c r="MBC232" s="288"/>
      <c r="MBD232" s="288"/>
      <c r="MBE232" s="288"/>
      <c r="MBF232" s="288"/>
      <c r="MBG232" s="288"/>
      <c r="MBH232" s="288"/>
      <c r="MBI232" s="288"/>
      <c r="MBJ232" s="288"/>
      <c r="MBK232" s="288"/>
      <c r="MBL232" s="289"/>
      <c r="MBM232" s="287"/>
      <c r="MBN232" s="288"/>
      <c r="MBO232" s="288"/>
      <c r="MBP232" s="288"/>
      <c r="MBQ232" s="288"/>
      <c r="MBR232" s="288"/>
      <c r="MBS232" s="288"/>
      <c r="MBT232" s="288"/>
      <c r="MBU232" s="288"/>
      <c r="MBV232" s="288"/>
      <c r="MBW232" s="288"/>
      <c r="MBX232" s="288"/>
      <c r="MBY232" s="289"/>
      <c r="MBZ232" s="287"/>
      <c r="MCA232" s="288"/>
      <c r="MCB232" s="288"/>
      <c r="MCC232" s="288"/>
      <c r="MCD232" s="288"/>
      <c r="MCE232" s="288"/>
      <c r="MCF232" s="288"/>
      <c r="MCG232" s="288"/>
      <c r="MCH232" s="288"/>
      <c r="MCI232" s="288"/>
      <c r="MCJ232" s="288"/>
      <c r="MCK232" s="288"/>
      <c r="MCL232" s="289"/>
      <c r="MCM232" s="287"/>
      <c r="MCN232" s="288"/>
      <c r="MCO232" s="288"/>
      <c r="MCP232" s="288"/>
      <c r="MCQ232" s="288"/>
      <c r="MCR232" s="288"/>
      <c r="MCS232" s="288"/>
      <c r="MCT232" s="288"/>
      <c r="MCU232" s="288"/>
      <c r="MCV232" s="288"/>
      <c r="MCW232" s="288"/>
      <c r="MCX232" s="288"/>
      <c r="MCY232" s="289"/>
      <c r="MCZ232" s="287"/>
      <c r="MDA232" s="288"/>
      <c r="MDB232" s="288"/>
      <c r="MDC232" s="288"/>
      <c r="MDD232" s="288"/>
      <c r="MDE232" s="288"/>
      <c r="MDF232" s="288"/>
      <c r="MDG232" s="288"/>
      <c r="MDH232" s="288"/>
      <c r="MDI232" s="288"/>
      <c r="MDJ232" s="288"/>
      <c r="MDK232" s="288"/>
      <c r="MDL232" s="289"/>
      <c r="MDM232" s="287"/>
      <c r="MDN232" s="288"/>
      <c r="MDO232" s="288"/>
      <c r="MDP232" s="288"/>
      <c r="MDQ232" s="288"/>
      <c r="MDR232" s="288"/>
      <c r="MDS232" s="288"/>
      <c r="MDT232" s="288"/>
      <c r="MDU232" s="288"/>
      <c r="MDV232" s="288"/>
      <c r="MDW232" s="288"/>
      <c r="MDX232" s="288"/>
      <c r="MDY232" s="289"/>
      <c r="MDZ232" s="287"/>
      <c r="MEA232" s="288"/>
      <c r="MEB232" s="288"/>
      <c r="MEC232" s="288"/>
      <c r="MED232" s="288"/>
      <c r="MEE232" s="288"/>
      <c r="MEF232" s="288"/>
      <c r="MEG232" s="288"/>
      <c r="MEH232" s="288"/>
      <c r="MEI232" s="288"/>
      <c r="MEJ232" s="288"/>
      <c r="MEK232" s="288"/>
      <c r="MEL232" s="289"/>
      <c r="MEM232" s="287"/>
      <c r="MEN232" s="288"/>
      <c r="MEO232" s="288"/>
      <c r="MEP232" s="288"/>
      <c r="MEQ232" s="288"/>
      <c r="MER232" s="288"/>
      <c r="MES232" s="288"/>
      <c r="MET232" s="288"/>
      <c r="MEU232" s="288"/>
      <c r="MEV232" s="288"/>
      <c r="MEW232" s="288"/>
      <c r="MEX232" s="288"/>
      <c r="MEY232" s="289"/>
      <c r="MEZ232" s="287"/>
      <c r="MFA232" s="288"/>
      <c r="MFB232" s="288"/>
      <c r="MFC232" s="288"/>
      <c r="MFD232" s="288"/>
      <c r="MFE232" s="288"/>
      <c r="MFF232" s="288"/>
      <c r="MFG232" s="288"/>
      <c r="MFH232" s="288"/>
      <c r="MFI232" s="288"/>
      <c r="MFJ232" s="288"/>
      <c r="MFK232" s="288"/>
      <c r="MFL232" s="289"/>
      <c r="MFM232" s="287"/>
      <c r="MFN232" s="288"/>
      <c r="MFO232" s="288"/>
      <c r="MFP232" s="288"/>
      <c r="MFQ232" s="288"/>
      <c r="MFR232" s="288"/>
      <c r="MFS232" s="288"/>
      <c r="MFT232" s="288"/>
      <c r="MFU232" s="288"/>
      <c r="MFV232" s="288"/>
      <c r="MFW232" s="288"/>
      <c r="MFX232" s="288"/>
      <c r="MFY232" s="289"/>
      <c r="MFZ232" s="287"/>
      <c r="MGA232" s="288"/>
      <c r="MGB232" s="288"/>
      <c r="MGC232" s="288"/>
      <c r="MGD232" s="288"/>
      <c r="MGE232" s="288"/>
      <c r="MGF232" s="288"/>
      <c r="MGG232" s="288"/>
      <c r="MGH232" s="288"/>
      <c r="MGI232" s="288"/>
      <c r="MGJ232" s="288"/>
      <c r="MGK232" s="288"/>
      <c r="MGL232" s="289"/>
      <c r="MGM232" s="287"/>
      <c r="MGN232" s="288"/>
      <c r="MGO232" s="288"/>
      <c r="MGP232" s="288"/>
      <c r="MGQ232" s="288"/>
      <c r="MGR232" s="288"/>
      <c r="MGS232" s="288"/>
      <c r="MGT232" s="288"/>
      <c r="MGU232" s="288"/>
      <c r="MGV232" s="288"/>
      <c r="MGW232" s="288"/>
      <c r="MGX232" s="288"/>
      <c r="MGY232" s="289"/>
      <c r="MGZ232" s="287"/>
      <c r="MHA232" s="288"/>
      <c r="MHB232" s="288"/>
      <c r="MHC232" s="288"/>
      <c r="MHD232" s="288"/>
      <c r="MHE232" s="288"/>
      <c r="MHF232" s="288"/>
      <c r="MHG232" s="288"/>
      <c r="MHH232" s="288"/>
      <c r="MHI232" s="288"/>
      <c r="MHJ232" s="288"/>
      <c r="MHK232" s="288"/>
      <c r="MHL232" s="289"/>
      <c r="MHM232" s="287"/>
      <c r="MHN232" s="288"/>
      <c r="MHO232" s="288"/>
      <c r="MHP232" s="288"/>
      <c r="MHQ232" s="288"/>
      <c r="MHR232" s="288"/>
      <c r="MHS232" s="288"/>
      <c r="MHT232" s="288"/>
      <c r="MHU232" s="288"/>
      <c r="MHV232" s="288"/>
      <c r="MHW232" s="288"/>
      <c r="MHX232" s="288"/>
      <c r="MHY232" s="289"/>
      <c r="MHZ232" s="287"/>
      <c r="MIA232" s="288"/>
      <c r="MIB232" s="288"/>
      <c r="MIC232" s="288"/>
      <c r="MID232" s="288"/>
      <c r="MIE232" s="288"/>
      <c r="MIF232" s="288"/>
      <c r="MIG232" s="288"/>
      <c r="MIH232" s="288"/>
      <c r="MII232" s="288"/>
      <c r="MIJ232" s="288"/>
      <c r="MIK232" s="288"/>
      <c r="MIL232" s="289"/>
      <c r="MIM232" s="287"/>
      <c r="MIN232" s="288"/>
      <c r="MIO232" s="288"/>
      <c r="MIP232" s="288"/>
      <c r="MIQ232" s="288"/>
      <c r="MIR232" s="288"/>
      <c r="MIS232" s="288"/>
      <c r="MIT232" s="288"/>
      <c r="MIU232" s="288"/>
      <c r="MIV232" s="288"/>
      <c r="MIW232" s="288"/>
      <c r="MIX232" s="288"/>
      <c r="MIY232" s="289"/>
      <c r="MIZ232" s="287"/>
      <c r="MJA232" s="288"/>
      <c r="MJB232" s="288"/>
      <c r="MJC232" s="288"/>
      <c r="MJD232" s="288"/>
      <c r="MJE232" s="288"/>
      <c r="MJF232" s="288"/>
      <c r="MJG232" s="288"/>
      <c r="MJH232" s="288"/>
      <c r="MJI232" s="288"/>
      <c r="MJJ232" s="288"/>
      <c r="MJK232" s="288"/>
      <c r="MJL232" s="289"/>
      <c r="MJM232" s="287"/>
      <c r="MJN232" s="288"/>
      <c r="MJO232" s="288"/>
      <c r="MJP232" s="288"/>
      <c r="MJQ232" s="288"/>
      <c r="MJR232" s="288"/>
      <c r="MJS232" s="288"/>
      <c r="MJT232" s="288"/>
      <c r="MJU232" s="288"/>
      <c r="MJV232" s="288"/>
      <c r="MJW232" s="288"/>
      <c r="MJX232" s="288"/>
      <c r="MJY232" s="289"/>
      <c r="MJZ232" s="287"/>
      <c r="MKA232" s="288"/>
      <c r="MKB232" s="288"/>
      <c r="MKC232" s="288"/>
      <c r="MKD232" s="288"/>
      <c r="MKE232" s="288"/>
      <c r="MKF232" s="288"/>
      <c r="MKG232" s="288"/>
      <c r="MKH232" s="288"/>
      <c r="MKI232" s="288"/>
      <c r="MKJ232" s="288"/>
      <c r="MKK232" s="288"/>
      <c r="MKL232" s="289"/>
      <c r="MKM232" s="287"/>
      <c r="MKN232" s="288"/>
      <c r="MKO232" s="288"/>
      <c r="MKP232" s="288"/>
      <c r="MKQ232" s="288"/>
      <c r="MKR232" s="288"/>
      <c r="MKS232" s="288"/>
      <c r="MKT232" s="288"/>
      <c r="MKU232" s="288"/>
      <c r="MKV232" s="288"/>
      <c r="MKW232" s="288"/>
      <c r="MKX232" s="288"/>
      <c r="MKY232" s="289"/>
      <c r="MKZ232" s="287"/>
      <c r="MLA232" s="288"/>
      <c r="MLB232" s="288"/>
      <c r="MLC232" s="288"/>
      <c r="MLD232" s="288"/>
      <c r="MLE232" s="288"/>
      <c r="MLF232" s="288"/>
      <c r="MLG232" s="288"/>
      <c r="MLH232" s="288"/>
      <c r="MLI232" s="288"/>
      <c r="MLJ232" s="288"/>
      <c r="MLK232" s="288"/>
      <c r="MLL232" s="289"/>
      <c r="MLM232" s="287"/>
      <c r="MLN232" s="288"/>
      <c r="MLO232" s="288"/>
      <c r="MLP232" s="288"/>
      <c r="MLQ232" s="288"/>
      <c r="MLR232" s="288"/>
      <c r="MLS232" s="288"/>
      <c r="MLT232" s="288"/>
      <c r="MLU232" s="288"/>
      <c r="MLV232" s="288"/>
      <c r="MLW232" s="288"/>
      <c r="MLX232" s="288"/>
      <c r="MLY232" s="289"/>
      <c r="MLZ232" s="287"/>
      <c r="MMA232" s="288"/>
      <c r="MMB232" s="288"/>
      <c r="MMC232" s="288"/>
      <c r="MMD232" s="288"/>
      <c r="MME232" s="288"/>
      <c r="MMF232" s="288"/>
      <c r="MMG232" s="288"/>
      <c r="MMH232" s="288"/>
      <c r="MMI232" s="288"/>
      <c r="MMJ232" s="288"/>
      <c r="MMK232" s="288"/>
      <c r="MML232" s="289"/>
      <c r="MMM232" s="287"/>
      <c r="MMN232" s="288"/>
      <c r="MMO232" s="288"/>
      <c r="MMP232" s="288"/>
      <c r="MMQ232" s="288"/>
      <c r="MMR232" s="288"/>
      <c r="MMS232" s="288"/>
      <c r="MMT232" s="288"/>
      <c r="MMU232" s="288"/>
      <c r="MMV232" s="288"/>
      <c r="MMW232" s="288"/>
      <c r="MMX232" s="288"/>
      <c r="MMY232" s="289"/>
      <c r="MMZ232" s="287"/>
      <c r="MNA232" s="288"/>
      <c r="MNB232" s="288"/>
      <c r="MNC232" s="288"/>
      <c r="MND232" s="288"/>
      <c r="MNE232" s="288"/>
      <c r="MNF232" s="288"/>
      <c r="MNG232" s="288"/>
      <c r="MNH232" s="288"/>
      <c r="MNI232" s="288"/>
      <c r="MNJ232" s="288"/>
      <c r="MNK232" s="288"/>
      <c r="MNL232" s="289"/>
      <c r="MNM232" s="287"/>
      <c r="MNN232" s="288"/>
      <c r="MNO232" s="288"/>
      <c r="MNP232" s="288"/>
      <c r="MNQ232" s="288"/>
      <c r="MNR232" s="288"/>
      <c r="MNS232" s="288"/>
      <c r="MNT232" s="288"/>
      <c r="MNU232" s="288"/>
      <c r="MNV232" s="288"/>
      <c r="MNW232" s="288"/>
      <c r="MNX232" s="288"/>
      <c r="MNY232" s="289"/>
      <c r="MNZ232" s="287"/>
      <c r="MOA232" s="288"/>
      <c r="MOB232" s="288"/>
      <c r="MOC232" s="288"/>
      <c r="MOD232" s="288"/>
      <c r="MOE232" s="288"/>
      <c r="MOF232" s="288"/>
      <c r="MOG232" s="288"/>
      <c r="MOH232" s="288"/>
      <c r="MOI232" s="288"/>
      <c r="MOJ232" s="288"/>
      <c r="MOK232" s="288"/>
      <c r="MOL232" s="289"/>
      <c r="MOM232" s="287"/>
      <c r="MON232" s="288"/>
      <c r="MOO232" s="288"/>
      <c r="MOP232" s="288"/>
      <c r="MOQ232" s="288"/>
      <c r="MOR232" s="288"/>
      <c r="MOS232" s="288"/>
      <c r="MOT232" s="288"/>
      <c r="MOU232" s="288"/>
      <c r="MOV232" s="288"/>
      <c r="MOW232" s="288"/>
      <c r="MOX232" s="288"/>
      <c r="MOY232" s="289"/>
      <c r="MOZ232" s="287"/>
      <c r="MPA232" s="288"/>
      <c r="MPB232" s="288"/>
      <c r="MPC232" s="288"/>
      <c r="MPD232" s="288"/>
      <c r="MPE232" s="288"/>
      <c r="MPF232" s="288"/>
      <c r="MPG232" s="288"/>
      <c r="MPH232" s="288"/>
      <c r="MPI232" s="288"/>
      <c r="MPJ232" s="288"/>
      <c r="MPK232" s="288"/>
      <c r="MPL232" s="289"/>
      <c r="MPM232" s="287"/>
      <c r="MPN232" s="288"/>
      <c r="MPO232" s="288"/>
      <c r="MPP232" s="288"/>
      <c r="MPQ232" s="288"/>
      <c r="MPR232" s="288"/>
      <c r="MPS232" s="288"/>
      <c r="MPT232" s="288"/>
      <c r="MPU232" s="288"/>
      <c r="MPV232" s="288"/>
      <c r="MPW232" s="288"/>
      <c r="MPX232" s="288"/>
      <c r="MPY232" s="289"/>
      <c r="MPZ232" s="287"/>
      <c r="MQA232" s="288"/>
      <c r="MQB232" s="288"/>
      <c r="MQC232" s="288"/>
      <c r="MQD232" s="288"/>
      <c r="MQE232" s="288"/>
      <c r="MQF232" s="288"/>
      <c r="MQG232" s="288"/>
      <c r="MQH232" s="288"/>
      <c r="MQI232" s="288"/>
      <c r="MQJ232" s="288"/>
      <c r="MQK232" s="288"/>
      <c r="MQL232" s="289"/>
      <c r="MQM232" s="287"/>
      <c r="MQN232" s="288"/>
      <c r="MQO232" s="288"/>
      <c r="MQP232" s="288"/>
      <c r="MQQ232" s="288"/>
      <c r="MQR232" s="288"/>
      <c r="MQS232" s="288"/>
      <c r="MQT232" s="288"/>
      <c r="MQU232" s="288"/>
      <c r="MQV232" s="288"/>
      <c r="MQW232" s="288"/>
      <c r="MQX232" s="288"/>
      <c r="MQY232" s="289"/>
      <c r="MQZ232" s="287"/>
      <c r="MRA232" s="288"/>
      <c r="MRB232" s="288"/>
      <c r="MRC232" s="288"/>
      <c r="MRD232" s="288"/>
      <c r="MRE232" s="288"/>
      <c r="MRF232" s="288"/>
      <c r="MRG232" s="288"/>
      <c r="MRH232" s="288"/>
      <c r="MRI232" s="288"/>
      <c r="MRJ232" s="288"/>
      <c r="MRK232" s="288"/>
      <c r="MRL232" s="289"/>
      <c r="MRM232" s="287"/>
      <c r="MRN232" s="288"/>
      <c r="MRO232" s="288"/>
      <c r="MRP232" s="288"/>
      <c r="MRQ232" s="288"/>
      <c r="MRR232" s="288"/>
      <c r="MRS232" s="288"/>
      <c r="MRT232" s="288"/>
      <c r="MRU232" s="288"/>
      <c r="MRV232" s="288"/>
      <c r="MRW232" s="288"/>
      <c r="MRX232" s="288"/>
      <c r="MRY232" s="289"/>
      <c r="MRZ232" s="287"/>
      <c r="MSA232" s="288"/>
      <c r="MSB232" s="288"/>
      <c r="MSC232" s="288"/>
      <c r="MSD232" s="288"/>
      <c r="MSE232" s="288"/>
      <c r="MSF232" s="288"/>
      <c r="MSG232" s="288"/>
      <c r="MSH232" s="288"/>
      <c r="MSI232" s="288"/>
      <c r="MSJ232" s="288"/>
      <c r="MSK232" s="288"/>
      <c r="MSL232" s="289"/>
      <c r="MSM232" s="287"/>
      <c r="MSN232" s="288"/>
      <c r="MSO232" s="288"/>
      <c r="MSP232" s="288"/>
      <c r="MSQ232" s="288"/>
      <c r="MSR232" s="288"/>
      <c r="MSS232" s="288"/>
      <c r="MST232" s="288"/>
      <c r="MSU232" s="288"/>
      <c r="MSV232" s="288"/>
      <c r="MSW232" s="288"/>
      <c r="MSX232" s="288"/>
      <c r="MSY232" s="289"/>
      <c r="MSZ232" s="287"/>
      <c r="MTA232" s="288"/>
      <c r="MTB232" s="288"/>
      <c r="MTC232" s="288"/>
      <c r="MTD232" s="288"/>
      <c r="MTE232" s="288"/>
      <c r="MTF232" s="288"/>
      <c r="MTG232" s="288"/>
      <c r="MTH232" s="288"/>
      <c r="MTI232" s="288"/>
      <c r="MTJ232" s="288"/>
      <c r="MTK232" s="288"/>
      <c r="MTL232" s="289"/>
      <c r="MTM232" s="287"/>
      <c r="MTN232" s="288"/>
      <c r="MTO232" s="288"/>
      <c r="MTP232" s="288"/>
      <c r="MTQ232" s="288"/>
      <c r="MTR232" s="288"/>
      <c r="MTS232" s="288"/>
      <c r="MTT232" s="288"/>
      <c r="MTU232" s="288"/>
      <c r="MTV232" s="288"/>
      <c r="MTW232" s="288"/>
      <c r="MTX232" s="288"/>
      <c r="MTY232" s="289"/>
      <c r="MTZ232" s="287"/>
      <c r="MUA232" s="288"/>
      <c r="MUB232" s="288"/>
      <c r="MUC232" s="288"/>
      <c r="MUD232" s="288"/>
      <c r="MUE232" s="288"/>
      <c r="MUF232" s="288"/>
      <c r="MUG232" s="288"/>
      <c r="MUH232" s="288"/>
      <c r="MUI232" s="288"/>
      <c r="MUJ232" s="288"/>
      <c r="MUK232" s="288"/>
      <c r="MUL232" s="289"/>
      <c r="MUM232" s="287"/>
      <c r="MUN232" s="288"/>
      <c r="MUO232" s="288"/>
      <c r="MUP232" s="288"/>
      <c r="MUQ232" s="288"/>
      <c r="MUR232" s="288"/>
      <c r="MUS232" s="288"/>
      <c r="MUT232" s="288"/>
      <c r="MUU232" s="288"/>
      <c r="MUV232" s="288"/>
      <c r="MUW232" s="288"/>
      <c r="MUX232" s="288"/>
      <c r="MUY232" s="289"/>
      <c r="MUZ232" s="287"/>
      <c r="MVA232" s="288"/>
      <c r="MVB232" s="288"/>
      <c r="MVC232" s="288"/>
      <c r="MVD232" s="288"/>
      <c r="MVE232" s="288"/>
      <c r="MVF232" s="288"/>
      <c r="MVG232" s="288"/>
      <c r="MVH232" s="288"/>
      <c r="MVI232" s="288"/>
      <c r="MVJ232" s="288"/>
      <c r="MVK232" s="288"/>
      <c r="MVL232" s="289"/>
      <c r="MVM232" s="287"/>
      <c r="MVN232" s="288"/>
      <c r="MVO232" s="288"/>
      <c r="MVP232" s="288"/>
      <c r="MVQ232" s="288"/>
      <c r="MVR232" s="288"/>
      <c r="MVS232" s="288"/>
      <c r="MVT232" s="288"/>
      <c r="MVU232" s="288"/>
      <c r="MVV232" s="288"/>
      <c r="MVW232" s="288"/>
      <c r="MVX232" s="288"/>
      <c r="MVY232" s="289"/>
      <c r="MVZ232" s="287"/>
      <c r="MWA232" s="288"/>
      <c r="MWB232" s="288"/>
      <c r="MWC232" s="288"/>
      <c r="MWD232" s="288"/>
      <c r="MWE232" s="288"/>
      <c r="MWF232" s="288"/>
      <c r="MWG232" s="288"/>
      <c r="MWH232" s="288"/>
      <c r="MWI232" s="288"/>
      <c r="MWJ232" s="288"/>
      <c r="MWK232" s="288"/>
      <c r="MWL232" s="289"/>
      <c r="MWM232" s="287"/>
      <c r="MWN232" s="288"/>
      <c r="MWO232" s="288"/>
      <c r="MWP232" s="288"/>
      <c r="MWQ232" s="288"/>
      <c r="MWR232" s="288"/>
      <c r="MWS232" s="288"/>
      <c r="MWT232" s="288"/>
      <c r="MWU232" s="288"/>
      <c r="MWV232" s="288"/>
      <c r="MWW232" s="288"/>
      <c r="MWX232" s="288"/>
      <c r="MWY232" s="289"/>
      <c r="MWZ232" s="287"/>
      <c r="MXA232" s="288"/>
      <c r="MXB232" s="288"/>
      <c r="MXC232" s="288"/>
      <c r="MXD232" s="288"/>
      <c r="MXE232" s="288"/>
      <c r="MXF232" s="288"/>
      <c r="MXG232" s="288"/>
      <c r="MXH232" s="288"/>
      <c r="MXI232" s="288"/>
      <c r="MXJ232" s="288"/>
      <c r="MXK232" s="288"/>
      <c r="MXL232" s="289"/>
      <c r="MXM232" s="287"/>
      <c r="MXN232" s="288"/>
      <c r="MXO232" s="288"/>
      <c r="MXP232" s="288"/>
      <c r="MXQ232" s="288"/>
      <c r="MXR232" s="288"/>
      <c r="MXS232" s="288"/>
      <c r="MXT232" s="288"/>
      <c r="MXU232" s="288"/>
      <c r="MXV232" s="288"/>
      <c r="MXW232" s="288"/>
      <c r="MXX232" s="288"/>
      <c r="MXY232" s="289"/>
      <c r="MXZ232" s="287"/>
      <c r="MYA232" s="288"/>
      <c r="MYB232" s="288"/>
      <c r="MYC232" s="288"/>
      <c r="MYD232" s="288"/>
      <c r="MYE232" s="288"/>
      <c r="MYF232" s="288"/>
      <c r="MYG232" s="288"/>
      <c r="MYH232" s="288"/>
      <c r="MYI232" s="288"/>
      <c r="MYJ232" s="288"/>
      <c r="MYK232" s="288"/>
      <c r="MYL232" s="289"/>
      <c r="MYM232" s="287"/>
      <c r="MYN232" s="288"/>
      <c r="MYO232" s="288"/>
      <c r="MYP232" s="288"/>
      <c r="MYQ232" s="288"/>
      <c r="MYR232" s="288"/>
      <c r="MYS232" s="288"/>
      <c r="MYT232" s="288"/>
      <c r="MYU232" s="288"/>
      <c r="MYV232" s="288"/>
      <c r="MYW232" s="288"/>
      <c r="MYX232" s="288"/>
      <c r="MYY232" s="289"/>
      <c r="MYZ232" s="287"/>
      <c r="MZA232" s="288"/>
      <c r="MZB232" s="288"/>
      <c r="MZC232" s="288"/>
      <c r="MZD232" s="288"/>
      <c r="MZE232" s="288"/>
      <c r="MZF232" s="288"/>
      <c r="MZG232" s="288"/>
      <c r="MZH232" s="288"/>
      <c r="MZI232" s="288"/>
      <c r="MZJ232" s="288"/>
      <c r="MZK232" s="288"/>
      <c r="MZL232" s="289"/>
      <c r="MZM232" s="287"/>
      <c r="MZN232" s="288"/>
      <c r="MZO232" s="288"/>
      <c r="MZP232" s="288"/>
      <c r="MZQ232" s="288"/>
      <c r="MZR232" s="288"/>
      <c r="MZS232" s="288"/>
      <c r="MZT232" s="288"/>
      <c r="MZU232" s="288"/>
      <c r="MZV232" s="288"/>
      <c r="MZW232" s="288"/>
      <c r="MZX232" s="288"/>
      <c r="MZY232" s="289"/>
      <c r="MZZ232" s="287"/>
      <c r="NAA232" s="288"/>
      <c r="NAB232" s="288"/>
      <c r="NAC232" s="288"/>
      <c r="NAD232" s="288"/>
      <c r="NAE232" s="288"/>
      <c r="NAF232" s="288"/>
      <c r="NAG232" s="288"/>
      <c r="NAH232" s="288"/>
      <c r="NAI232" s="288"/>
      <c r="NAJ232" s="288"/>
      <c r="NAK232" s="288"/>
      <c r="NAL232" s="289"/>
      <c r="NAM232" s="287"/>
      <c r="NAN232" s="288"/>
      <c r="NAO232" s="288"/>
      <c r="NAP232" s="288"/>
      <c r="NAQ232" s="288"/>
      <c r="NAR232" s="288"/>
      <c r="NAS232" s="288"/>
      <c r="NAT232" s="288"/>
      <c r="NAU232" s="288"/>
      <c r="NAV232" s="288"/>
      <c r="NAW232" s="288"/>
      <c r="NAX232" s="288"/>
      <c r="NAY232" s="289"/>
      <c r="NAZ232" s="287"/>
      <c r="NBA232" s="288"/>
      <c r="NBB232" s="288"/>
      <c r="NBC232" s="288"/>
      <c r="NBD232" s="288"/>
      <c r="NBE232" s="288"/>
      <c r="NBF232" s="288"/>
      <c r="NBG232" s="288"/>
      <c r="NBH232" s="288"/>
      <c r="NBI232" s="288"/>
      <c r="NBJ232" s="288"/>
      <c r="NBK232" s="288"/>
      <c r="NBL232" s="289"/>
      <c r="NBM232" s="287"/>
      <c r="NBN232" s="288"/>
      <c r="NBO232" s="288"/>
      <c r="NBP232" s="288"/>
      <c r="NBQ232" s="288"/>
      <c r="NBR232" s="288"/>
      <c r="NBS232" s="288"/>
      <c r="NBT232" s="288"/>
      <c r="NBU232" s="288"/>
      <c r="NBV232" s="288"/>
      <c r="NBW232" s="288"/>
      <c r="NBX232" s="288"/>
      <c r="NBY232" s="289"/>
      <c r="NBZ232" s="287"/>
      <c r="NCA232" s="288"/>
      <c r="NCB232" s="288"/>
      <c r="NCC232" s="288"/>
      <c r="NCD232" s="288"/>
      <c r="NCE232" s="288"/>
      <c r="NCF232" s="288"/>
      <c r="NCG232" s="288"/>
      <c r="NCH232" s="288"/>
      <c r="NCI232" s="288"/>
      <c r="NCJ232" s="288"/>
      <c r="NCK232" s="288"/>
      <c r="NCL232" s="289"/>
      <c r="NCM232" s="287"/>
      <c r="NCN232" s="288"/>
      <c r="NCO232" s="288"/>
      <c r="NCP232" s="288"/>
      <c r="NCQ232" s="288"/>
      <c r="NCR232" s="288"/>
      <c r="NCS232" s="288"/>
      <c r="NCT232" s="288"/>
      <c r="NCU232" s="288"/>
      <c r="NCV232" s="288"/>
      <c r="NCW232" s="288"/>
      <c r="NCX232" s="288"/>
      <c r="NCY232" s="289"/>
      <c r="NCZ232" s="287"/>
      <c r="NDA232" s="288"/>
      <c r="NDB232" s="288"/>
      <c r="NDC232" s="288"/>
      <c r="NDD232" s="288"/>
      <c r="NDE232" s="288"/>
      <c r="NDF232" s="288"/>
      <c r="NDG232" s="288"/>
      <c r="NDH232" s="288"/>
      <c r="NDI232" s="288"/>
      <c r="NDJ232" s="288"/>
      <c r="NDK232" s="288"/>
      <c r="NDL232" s="289"/>
      <c r="NDM232" s="287"/>
      <c r="NDN232" s="288"/>
      <c r="NDO232" s="288"/>
      <c r="NDP232" s="288"/>
      <c r="NDQ232" s="288"/>
      <c r="NDR232" s="288"/>
      <c r="NDS232" s="288"/>
      <c r="NDT232" s="288"/>
      <c r="NDU232" s="288"/>
      <c r="NDV232" s="288"/>
      <c r="NDW232" s="288"/>
      <c r="NDX232" s="288"/>
      <c r="NDY232" s="289"/>
      <c r="NDZ232" s="287"/>
      <c r="NEA232" s="288"/>
      <c r="NEB232" s="288"/>
      <c r="NEC232" s="288"/>
      <c r="NED232" s="288"/>
      <c r="NEE232" s="288"/>
      <c r="NEF232" s="288"/>
      <c r="NEG232" s="288"/>
      <c r="NEH232" s="288"/>
      <c r="NEI232" s="288"/>
      <c r="NEJ232" s="288"/>
      <c r="NEK232" s="288"/>
      <c r="NEL232" s="289"/>
      <c r="NEM232" s="287"/>
      <c r="NEN232" s="288"/>
      <c r="NEO232" s="288"/>
      <c r="NEP232" s="288"/>
      <c r="NEQ232" s="288"/>
      <c r="NER232" s="288"/>
      <c r="NES232" s="288"/>
      <c r="NET232" s="288"/>
      <c r="NEU232" s="288"/>
      <c r="NEV232" s="288"/>
      <c r="NEW232" s="288"/>
      <c r="NEX232" s="288"/>
      <c r="NEY232" s="289"/>
      <c r="NEZ232" s="287"/>
      <c r="NFA232" s="288"/>
      <c r="NFB232" s="288"/>
      <c r="NFC232" s="288"/>
      <c r="NFD232" s="288"/>
      <c r="NFE232" s="288"/>
      <c r="NFF232" s="288"/>
      <c r="NFG232" s="288"/>
      <c r="NFH232" s="288"/>
      <c r="NFI232" s="288"/>
      <c r="NFJ232" s="288"/>
      <c r="NFK232" s="288"/>
      <c r="NFL232" s="289"/>
      <c r="NFM232" s="287"/>
      <c r="NFN232" s="288"/>
      <c r="NFO232" s="288"/>
      <c r="NFP232" s="288"/>
      <c r="NFQ232" s="288"/>
      <c r="NFR232" s="288"/>
      <c r="NFS232" s="288"/>
      <c r="NFT232" s="288"/>
      <c r="NFU232" s="288"/>
      <c r="NFV232" s="288"/>
      <c r="NFW232" s="288"/>
      <c r="NFX232" s="288"/>
      <c r="NFY232" s="289"/>
      <c r="NFZ232" s="287"/>
      <c r="NGA232" s="288"/>
      <c r="NGB232" s="288"/>
      <c r="NGC232" s="288"/>
      <c r="NGD232" s="288"/>
      <c r="NGE232" s="288"/>
      <c r="NGF232" s="288"/>
      <c r="NGG232" s="288"/>
      <c r="NGH232" s="288"/>
      <c r="NGI232" s="288"/>
      <c r="NGJ232" s="288"/>
      <c r="NGK232" s="288"/>
      <c r="NGL232" s="289"/>
      <c r="NGM232" s="287"/>
      <c r="NGN232" s="288"/>
      <c r="NGO232" s="288"/>
      <c r="NGP232" s="288"/>
      <c r="NGQ232" s="288"/>
      <c r="NGR232" s="288"/>
      <c r="NGS232" s="288"/>
      <c r="NGT232" s="288"/>
      <c r="NGU232" s="288"/>
      <c r="NGV232" s="288"/>
      <c r="NGW232" s="288"/>
      <c r="NGX232" s="288"/>
      <c r="NGY232" s="289"/>
      <c r="NGZ232" s="287"/>
      <c r="NHA232" s="288"/>
      <c r="NHB232" s="288"/>
      <c r="NHC232" s="288"/>
      <c r="NHD232" s="288"/>
      <c r="NHE232" s="288"/>
      <c r="NHF232" s="288"/>
      <c r="NHG232" s="288"/>
      <c r="NHH232" s="288"/>
      <c r="NHI232" s="288"/>
      <c r="NHJ232" s="288"/>
      <c r="NHK232" s="288"/>
      <c r="NHL232" s="289"/>
      <c r="NHM232" s="287"/>
      <c r="NHN232" s="288"/>
      <c r="NHO232" s="288"/>
      <c r="NHP232" s="288"/>
      <c r="NHQ232" s="288"/>
      <c r="NHR232" s="288"/>
      <c r="NHS232" s="288"/>
      <c r="NHT232" s="288"/>
      <c r="NHU232" s="288"/>
      <c r="NHV232" s="288"/>
      <c r="NHW232" s="288"/>
      <c r="NHX232" s="288"/>
      <c r="NHY232" s="289"/>
      <c r="NHZ232" s="287"/>
      <c r="NIA232" s="288"/>
      <c r="NIB232" s="288"/>
      <c r="NIC232" s="288"/>
      <c r="NID232" s="288"/>
      <c r="NIE232" s="288"/>
      <c r="NIF232" s="288"/>
      <c r="NIG232" s="288"/>
      <c r="NIH232" s="288"/>
      <c r="NII232" s="288"/>
      <c r="NIJ232" s="288"/>
      <c r="NIK232" s="288"/>
      <c r="NIL232" s="289"/>
      <c r="NIM232" s="287"/>
      <c r="NIN232" s="288"/>
      <c r="NIO232" s="288"/>
      <c r="NIP232" s="288"/>
      <c r="NIQ232" s="288"/>
      <c r="NIR232" s="288"/>
      <c r="NIS232" s="288"/>
      <c r="NIT232" s="288"/>
      <c r="NIU232" s="288"/>
      <c r="NIV232" s="288"/>
      <c r="NIW232" s="288"/>
      <c r="NIX232" s="288"/>
      <c r="NIY232" s="289"/>
      <c r="NIZ232" s="287"/>
      <c r="NJA232" s="288"/>
      <c r="NJB232" s="288"/>
      <c r="NJC232" s="288"/>
      <c r="NJD232" s="288"/>
      <c r="NJE232" s="288"/>
      <c r="NJF232" s="288"/>
      <c r="NJG232" s="288"/>
      <c r="NJH232" s="288"/>
      <c r="NJI232" s="288"/>
      <c r="NJJ232" s="288"/>
      <c r="NJK232" s="288"/>
      <c r="NJL232" s="289"/>
      <c r="NJM232" s="287"/>
      <c r="NJN232" s="288"/>
      <c r="NJO232" s="288"/>
      <c r="NJP232" s="288"/>
      <c r="NJQ232" s="288"/>
      <c r="NJR232" s="288"/>
      <c r="NJS232" s="288"/>
      <c r="NJT232" s="288"/>
      <c r="NJU232" s="288"/>
      <c r="NJV232" s="288"/>
      <c r="NJW232" s="288"/>
      <c r="NJX232" s="288"/>
      <c r="NJY232" s="289"/>
      <c r="NJZ232" s="287"/>
      <c r="NKA232" s="288"/>
      <c r="NKB232" s="288"/>
      <c r="NKC232" s="288"/>
      <c r="NKD232" s="288"/>
      <c r="NKE232" s="288"/>
      <c r="NKF232" s="288"/>
      <c r="NKG232" s="288"/>
      <c r="NKH232" s="288"/>
      <c r="NKI232" s="288"/>
      <c r="NKJ232" s="288"/>
      <c r="NKK232" s="288"/>
      <c r="NKL232" s="289"/>
      <c r="NKM232" s="287"/>
      <c r="NKN232" s="288"/>
      <c r="NKO232" s="288"/>
      <c r="NKP232" s="288"/>
      <c r="NKQ232" s="288"/>
      <c r="NKR232" s="288"/>
      <c r="NKS232" s="288"/>
      <c r="NKT232" s="288"/>
      <c r="NKU232" s="288"/>
      <c r="NKV232" s="288"/>
      <c r="NKW232" s="288"/>
      <c r="NKX232" s="288"/>
      <c r="NKY232" s="289"/>
      <c r="NKZ232" s="287"/>
      <c r="NLA232" s="288"/>
      <c r="NLB232" s="288"/>
      <c r="NLC232" s="288"/>
      <c r="NLD232" s="288"/>
      <c r="NLE232" s="288"/>
      <c r="NLF232" s="288"/>
      <c r="NLG232" s="288"/>
      <c r="NLH232" s="288"/>
      <c r="NLI232" s="288"/>
      <c r="NLJ232" s="288"/>
      <c r="NLK232" s="288"/>
      <c r="NLL232" s="289"/>
      <c r="NLM232" s="287"/>
      <c r="NLN232" s="288"/>
      <c r="NLO232" s="288"/>
      <c r="NLP232" s="288"/>
      <c r="NLQ232" s="288"/>
      <c r="NLR232" s="288"/>
      <c r="NLS232" s="288"/>
      <c r="NLT232" s="288"/>
      <c r="NLU232" s="288"/>
      <c r="NLV232" s="288"/>
      <c r="NLW232" s="288"/>
      <c r="NLX232" s="288"/>
      <c r="NLY232" s="289"/>
      <c r="NLZ232" s="287"/>
      <c r="NMA232" s="288"/>
      <c r="NMB232" s="288"/>
      <c r="NMC232" s="288"/>
      <c r="NMD232" s="288"/>
      <c r="NME232" s="288"/>
      <c r="NMF232" s="288"/>
      <c r="NMG232" s="288"/>
      <c r="NMH232" s="288"/>
      <c r="NMI232" s="288"/>
      <c r="NMJ232" s="288"/>
      <c r="NMK232" s="288"/>
      <c r="NML232" s="289"/>
      <c r="NMM232" s="287"/>
      <c r="NMN232" s="288"/>
      <c r="NMO232" s="288"/>
      <c r="NMP232" s="288"/>
      <c r="NMQ232" s="288"/>
      <c r="NMR232" s="288"/>
      <c r="NMS232" s="288"/>
      <c r="NMT232" s="288"/>
      <c r="NMU232" s="288"/>
      <c r="NMV232" s="288"/>
      <c r="NMW232" s="288"/>
      <c r="NMX232" s="288"/>
      <c r="NMY232" s="289"/>
      <c r="NMZ232" s="287"/>
      <c r="NNA232" s="288"/>
      <c r="NNB232" s="288"/>
      <c r="NNC232" s="288"/>
      <c r="NND232" s="288"/>
      <c r="NNE232" s="288"/>
      <c r="NNF232" s="288"/>
      <c r="NNG232" s="288"/>
      <c r="NNH232" s="288"/>
      <c r="NNI232" s="288"/>
      <c r="NNJ232" s="288"/>
      <c r="NNK232" s="288"/>
      <c r="NNL232" s="289"/>
      <c r="NNM232" s="287"/>
      <c r="NNN232" s="288"/>
      <c r="NNO232" s="288"/>
      <c r="NNP232" s="288"/>
      <c r="NNQ232" s="288"/>
      <c r="NNR232" s="288"/>
      <c r="NNS232" s="288"/>
      <c r="NNT232" s="288"/>
      <c r="NNU232" s="288"/>
      <c r="NNV232" s="288"/>
      <c r="NNW232" s="288"/>
      <c r="NNX232" s="288"/>
      <c r="NNY232" s="289"/>
      <c r="NNZ232" s="287"/>
      <c r="NOA232" s="288"/>
      <c r="NOB232" s="288"/>
      <c r="NOC232" s="288"/>
      <c r="NOD232" s="288"/>
      <c r="NOE232" s="288"/>
      <c r="NOF232" s="288"/>
      <c r="NOG232" s="288"/>
      <c r="NOH232" s="288"/>
      <c r="NOI232" s="288"/>
      <c r="NOJ232" s="288"/>
      <c r="NOK232" s="288"/>
      <c r="NOL232" s="289"/>
      <c r="NOM232" s="287"/>
      <c r="NON232" s="288"/>
      <c r="NOO232" s="288"/>
      <c r="NOP232" s="288"/>
      <c r="NOQ232" s="288"/>
      <c r="NOR232" s="288"/>
      <c r="NOS232" s="288"/>
      <c r="NOT232" s="288"/>
      <c r="NOU232" s="288"/>
      <c r="NOV232" s="288"/>
      <c r="NOW232" s="288"/>
      <c r="NOX232" s="288"/>
      <c r="NOY232" s="289"/>
      <c r="NOZ232" s="287"/>
      <c r="NPA232" s="288"/>
      <c r="NPB232" s="288"/>
      <c r="NPC232" s="288"/>
      <c r="NPD232" s="288"/>
      <c r="NPE232" s="288"/>
      <c r="NPF232" s="288"/>
      <c r="NPG232" s="288"/>
      <c r="NPH232" s="288"/>
      <c r="NPI232" s="288"/>
      <c r="NPJ232" s="288"/>
      <c r="NPK232" s="288"/>
      <c r="NPL232" s="289"/>
      <c r="NPM232" s="287"/>
      <c r="NPN232" s="288"/>
      <c r="NPO232" s="288"/>
      <c r="NPP232" s="288"/>
      <c r="NPQ232" s="288"/>
      <c r="NPR232" s="288"/>
      <c r="NPS232" s="288"/>
      <c r="NPT232" s="288"/>
      <c r="NPU232" s="288"/>
      <c r="NPV232" s="288"/>
      <c r="NPW232" s="288"/>
      <c r="NPX232" s="288"/>
      <c r="NPY232" s="289"/>
      <c r="NPZ232" s="287"/>
      <c r="NQA232" s="288"/>
      <c r="NQB232" s="288"/>
      <c r="NQC232" s="288"/>
      <c r="NQD232" s="288"/>
      <c r="NQE232" s="288"/>
      <c r="NQF232" s="288"/>
      <c r="NQG232" s="288"/>
      <c r="NQH232" s="288"/>
      <c r="NQI232" s="288"/>
      <c r="NQJ232" s="288"/>
      <c r="NQK232" s="288"/>
      <c r="NQL232" s="289"/>
      <c r="NQM232" s="287"/>
      <c r="NQN232" s="288"/>
      <c r="NQO232" s="288"/>
      <c r="NQP232" s="288"/>
      <c r="NQQ232" s="288"/>
      <c r="NQR232" s="288"/>
      <c r="NQS232" s="288"/>
      <c r="NQT232" s="288"/>
      <c r="NQU232" s="288"/>
      <c r="NQV232" s="288"/>
      <c r="NQW232" s="288"/>
      <c r="NQX232" s="288"/>
      <c r="NQY232" s="289"/>
      <c r="NQZ232" s="287"/>
      <c r="NRA232" s="288"/>
      <c r="NRB232" s="288"/>
      <c r="NRC232" s="288"/>
      <c r="NRD232" s="288"/>
      <c r="NRE232" s="288"/>
      <c r="NRF232" s="288"/>
      <c r="NRG232" s="288"/>
      <c r="NRH232" s="288"/>
      <c r="NRI232" s="288"/>
      <c r="NRJ232" s="288"/>
      <c r="NRK232" s="288"/>
      <c r="NRL232" s="289"/>
      <c r="NRM232" s="287"/>
      <c r="NRN232" s="288"/>
      <c r="NRO232" s="288"/>
      <c r="NRP232" s="288"/>
      <c r="NRQ232" s="288"/>
      <c r="NRR232" s="288"/>
      <c r="NRS232" s="288"/>
      <c r="NRT232" s="288"/>
      <c r="NRU232" s="288"/>
      <c r="NRV232" s="288"/>
      <c r="NRW232" s="288"/>
      <c r="NRX232" s="288"/>
      <c r="NRY232" s="289"/>
      <c r="NRZ232" s="287"/>
      <c r="NSA232" s="288"/>
      <c r="NSB232" s="288"/>
      <c r="NSC232" s="288"/>
      <c r="NSD232" s="288"/>
      <c r="NSE232" s="288"/>
      <c r="NSF232" s="288"/>
      <c r="NSG232" s="288"/>
      <c r="NSH232" s="288"/>
      <c r="NSI232" s="288"/>
      <c r="NSJ232" s="288"/>
      <c r="NSK232" s="288"/>
      <c r="NSL232" s="289"/>
      <c r="NSM232" s="287"/>
      <c r="NSN232" s="288"/>
      <c r="NSO232" s="288"/>
      <c r="NSP232" s="288"/>
      <c r="NSQ232" s="288"/>
      <c r="NSR232" s="288"/>
      <c r="NSS232" s="288"/>
      <c r="NST232" s="288"/>
      <c r="NSU232" s="288"/>
      <c r="NSV232" s="288"/>
      <c r="NSW232" s="288"/>
      <c r="NSX232" s="288"/>
      <c r="NSY232" s="289"/>
      <c r="NSZ232" s="287"/>
      <c r="NTA232" s="288"/>
      <c r="NTB232" s="288"/>
      <c r="NTC232" s="288"/>
      <c r="NTD232" s="288"/>
      <c r="NTE232" s="288"/>
      <c r="NTF232" s="288"/>
      <c r="NTG232" s="288"/>
      <c r="NTH232" s="288"/>
      <c r="NTI232" s="288"/>
      <c r="NTJ232" s="288"/>
      <c r="NTK232" s="288"/>
      <c r="NTL232" s="289"/>
      <c r="NTM232" s="287"/>
      <c r="NTN232" s="288"/>
      <c r="NTO232" s="288"/>
      <c r="NTP232" s="288"/>
      <c r="NTQ232" s="288"/>
      <c r="NTR232" s="288"/>
      <c r="NTS232" s="288"/>
      <c r="NTT232" s="288"/>
      <c r="NTU232" s="288"/>
      <c r="NTV232" s="288"/>
      <c r="NTW232" s="288"/>
      <c r="NTX232" s="288"/>
      <c r="NTY232" s="289"/>
      <c r="NTZ232" s="287"/>
      <c r="NUA232" s="288"/>
      <c r="NUB232" s="288"/>
      <c r="NUC232" s="288"/>
      <c r="NUD232" s="288"/>
      <c r="NUE232" s="288"/>
      <c r="NUF232" s="288"/>
      <c r="NUG232" s="288"/>
      <c r="NUH232" s="288"/>
      <c r="NUI232" s="288"/>
      <c r="NUJ232" s="288"/>
      <c r="NUK232" s="288"/>
      <c r="NUL232" s="289"/>
      <c r="NUM232" s="287"/>
      <c r="NUN232" s="288"/>
      <c r="NUO232" s="288"/>
      <c r="NUP232" s="288"/>
      <c r="NUQ232" s="288"/>
      <c r="NUR232" s="288"/>
      <c r="NUS232" s="288"/>
      <c r="NUT232" s="288"/>
      <c r="NUU232" s="288"/>
      <c r="NUV232" s="288"/>
      <c r="NUW232" s="288"/>
      <c r="NUX232" s="288"/>
      <c r="NUY232" s="289"/>
      <c r="NUZ232" s="287"/>
      <c r="NVA232" s="288"/>
      <c r="NVB232" s="288"/>
      <c r="NVC232" s="288"/>
      <c r="NVD232" s="288"/>
      <c r="NVE232" s="288"/>
      <c r="NVF232" s="288"/>
      <c r="NVG232" s="288"/>
      <c r="NVH232" s="288"/>
      <c r="NVI232" s="288"/>
      <c r="NVJ232" s="288"/>
      <c r="NVK232" s="288"/>
      <c r="NVL232" s="289"/>
      <c r="NVM232" s="287"/>
      <c r="NVN232" s="288"/>
      <c r="NVO232" s="288"/>
      <c r="NVP232" s="288"/>
      <c r="NVQ232" s="288"/>
      <c r="NVR232" s="288"/>
      <c r="NVS232" s="288"/>
      <c r="NVT232" s="288"/>
      <c r="NVU232" s="288"/>
      <c r="NVV232" s="288"/>
      <c r="NVW232" s="288"/>
      <c r="NVX232" s="288"/>
      <c r="NVY232" s="289"/>
      <c r="NVZ232" s="287"/>
      <c r="NWA232" s="288"/>
      <c r="NWB232" s="288"/>
      <c r="NWC232" s="288"/>
      <c r="NWD232" s="288"/>
      <c r="NWE232" s="288"/>
      <c r="NWF232" s="288"/>
      <c r="NWG232" s="288"/>
      <c r="NWH232" s="288"/>
      <c r="NWI232" s="288"/>
      <c r="NWJ232" s="288"/>
      <c r="NWK232" s="288"/>
      <c r="NWL232" s="289"/>
      <c r="NWM232" s="287"/>
      <c r="NWN232" s="288"/>
      <c r="NWO232" s="288"/>
      <c r="NWP232" s="288"/>
      <c r="NWQ232" s="288"/>
      <c r="NWR232" s="288"/>
      <c r="NWS232" s="288"/>
      <c r="NWT232" s="288"/>
      <c r="NWU232" s="288"/>
      <c r="NWV232" s="288"/>
      <c r="NWW232" s="288"/>
      <c r="NWX232" s="288"/>
      <c r="NWY232" s="289"/>
      <c r="NWZ232" s="287"/>
      <c r="NXA232" s="288"/>
      <c r="NXB232" s="288"/>
      <c r="NXC232" s="288"/>
      <c r="NXD232" s="288"/>
      <c r="NXE232" s="288"/>
      <c r="NXF232" s="288"/>
      <c r="NXG232" s="288"/>
      <c r="NXH232" s="288"/>
      <c r="NXI232" s="288"/>
      <c r="NXJ232" s="288"/>
      <c r="NXK232" s="288"/>
      <c r="NXL232" s="289"/>
      <c r="NXM232" s="287"/>
      <c r="NXN232" s="288"/>
      <c r="NXO232" s="288"/>
      <c r="NXP232" s="288"/>
      <c r="NXQ232" s="288"/>
      <c r="NXR232" s="288"/>
      <c r="NXS232" s="288"/>
      <c r="NXT232" s="288"/>
      <c r="NXU232" s="288"/>
      <c r="NXV232" s="288"/>
      <c r="NXW232" s="288"/>
      <c r="NXX232" s="288"/>
      <c r="NXY232" s="289"/>
      <c r="NXZ232" s="287"/>
      <c r="NYA232" s="288"/>
      <c r="NYB232" s="288"/>
      <c r="NYC232" s="288"/>
      <c r="NYD232" s="288"/>
      <c r="NYE232" s="288"/>
      <c r="NYF232" s="288"/>
      <c r="NYG232" s="288"/>
      <c r="NYH232" s="288"/>
      <c r="NYI232" s="288"/>
      <c r="NYJ232" s="288"/>
      <c r="NYK232" s="288"/>
      <c r="NYL232" s="289"/>
      <c r="NYM232" s="287"/>
      <c r="NYN232" s="288"/>
      <c r="NYO232" s="288"/>
      <c r="NYP232" s="288"/>
      <c r="NYQ232" s="288"/>
      <c r="NYR232" s="288"/>
      <c r="NYS232" s="288"/>
      <c r="NYT232" s="288"/>
      <c r="NYU232" s="288"/>
      <c r="NYV232" s="288"/>
      <c r="NYW232" s="288"/>
      <c r="NYX232" s="288"/>
      <c r="NYY232" s="289"/>
      <c r="NYZ232" s="287"/>
      <c r="NZA232" s="288"/>
      <c r="NZB232" s="288"/>
      <c r="NZC232" s="288"/>
      <c r="NZD232" s="288"/>
      <c r="NZE232" s="288"/>
      <c r="NZF232" s="288"/>
      <c r="NZG232" s="288"/>
      <c r="NZH232" s="288"/>
      <c r="NZI232" s="288"/>
      <c r="NZJ232" s="288"/>
      <c r="NZK232" s="288"/>
      <c r="NZL232" s="289"/>
      <c r="NZM232" s="287"/>
      <c r="NZN232" s="288"/>
      <c r="NZO232" s="288"/>
      <c r="NZP232" s="288"/>
      <c r="NZQ232" s="288"/>
      <c r="NZR232" s="288"/>
      <c r="NZS232" s="288"/>
      <c r="NZT232" s="288"/>
      <c r="NZU232" s="288"/>
      <c r="NZV232" s="288"/>
      <c r="NZW232" s="288"/>
      <c r="NZX232" s="288"/>
      <c r="NZY232" s="289"/>
      <c r="NZZ232" s="287"/>
      <c r="OAA232" s="288"/>
      <c r="OAB232" s="288"/>
      <c r="OAC232" s="288"/>
      <c r="OAD232" s="288"/>
      <c r="OAE232" s="288"/>
      <c r="OAF232" s="288"/>
      <c r="OAG232" s="288"/>
      <c r="OAH232" s="288"/>
      <c r="OAI232" s="288"/>
      <c r="OAJ232" s="288"/>
      <c r="OAK232" s="288"/>
      <c r="OAL232" s="289"/>
      <c r="OAM232" s="287"/>
      <c r="OAN232" s="288"/>
      <c r="OAO232" s="288"/>
      <c r="OAP232" s="288"/>
      <c r="OAQ232" s="288"/>
      <c r="OAR232" s="288"/>
      <c r="OAS232" s="288"/>
      <c r="OAT232" s="288"/>
      <c r="OAU232" s="288"/>
      <c r="OAV232" s="288"/>
      <c r="OAW232" s="288"/>
      <c r="OAX232" s="288"/>
      <c r="OAY232" s="289"/>
      <c r="OAZ232" s="287"/>
      <c r="OBA232" s="288"/>
      <c r="OBB232" s="288"/>
      <c r="OBC232" s="288"/>
      <c r="OBD232" s="288"/>
      <c r="OBE232" s="288"/>
      <c r="OBF232" s="288"/>
      <c r="OBG232" s="288"/>
      <c r="OBH232" s="288"/>
      <c r="OBI232" s="288"/>
      <c r="OBJ232" s="288"/>
      <c r="OBK232" s="288"/>
      <c r="OBL232" s="289"/>
      <c r="OBM232" s="287"/>
      <c r="OBN232" s="288"/>
      <c r="OBO232" s="288"/>
      <c r="OBP232" s="288"/>
      <c r="OBQ232" s="288"/>
      <c r="OBR232" s="288"/>
      <c r="OBS232" s="288"/>
      <c r="OBT232" s="288"/>
      <c r="OBU232" s="288"/>
      <c r="OBV232" s="288"/>
      <c r="OBW232" s="288"/>
      <c r="OBX232" s="288"/>
      <c r="OBY232" s="289"/>
      <c r="OBZ232" s="287"/>
      <c r="OCA232" s="288"/>
      <c r="OCB232" s="288"/>
      <c r="OCC232" s="288"/>
      <c r="OCD232" s="288"/>
      <c r="OCE232" s="288"/>
      <c r="OCF232" s="288"/>
      <c r="OCG232" s="288"/>
      <c r="OCH232" s="288"/>
      <c r="OCI232" s="288"/>
      <c r="OCJ232" s="288"/>
      <c r="OCK232" s="288"/>
      <c r="OCL232" s="289"/>
      <c r="OCM232" s="287"/>
      <c r="OCN232" s="288"/>
      <c r="OCO232" s="288"/>
      <c r="OCP232" s="288"/>
      <c r="OCQ232" s="288"/>
      <c r="OCR232" s="288"/>
      <c r="OCS232" s="288"/>
      <c r="OCT232" s="288"/>
      <c r="OCU232" s="288"/>
      <c r="OCV232" s="288"/>
      <c r="OCW232" s="288"/>
      <c r="OCX232" s="288"/>
      <c r="OCY232" s="289"/>
      <c r="OCZ232" s="287"/>
      <c r="ODA232" s="288"/>
      <c r="ODB232" s="288"/>
      <c r="ODC232" s="288"/>
      <c r="ODD232" s="288"/>
      <c r="ODE232" s="288"/>
      <c r="ODF232" s="288"/>
      <c r="ODG232" s="288"/>
      <c r="ODH232" s="288"/>
      <c r="ODI232" s="288"/>
      <c r="ODJ232" s="288"/>
      <c r="ODK232" s="288"/>
      <c r="ODL232" s="289"/>
      <c r="ODM232" s="287"/>
      <c r="ODN232" s="288"/>
      <c r="ODO232" s="288"/>
      <c r="ODP232" s="288"/>
      <c r="ODQ232" s="288"/>
      <c r="ODR232" s="288"/>
      <c r="ODS232" s="288"/>
      <c r="ODT232" s="288"/>
      <c r="ODU232" s="288"/>
      <c r="ODV232" s="288"/>
      <c r="ODW232" s="288"/>
      <c r="ODX232" s="288"/>
      <c r="ODY232" s="289"/>
      <c r="ODZ232" s="287"/>
      <c r="OEA232" s="288"/>
      <c r="OEB232" s="288"/>
      <c r="OEC232" s="288"/>
      <c r="OED232" s="288"/>
      <c r="OEE232" s="288"/>
      <c r="OEF232" s="288"/>
      <c r="OEG232" s="288"/>
      <c r="OEH232" s="288"/>
      <c r="OEI232" s="288"/>
      <c r="OEJ232" s="288"/>
      <c r="OEK232" s="288"/>
      <c r="OEL232" s="289"/>
      <c r="OEM232" s="287"/>
      <c r="OEN232" s="288"/>
      <c r="OEO232" s="288"/>
      <c r="OEP232" s="288"/>
      <c r="OEQ232" s="288"/>
      <c r="OER232" s="288"/>
      <c r="OES232" s="288"/>
      <c r="OET232" s="288"/>
      <c r="OEU232" s="288"/>
      <c r="OEV232" s="288"/>
      <c r="OEW232" s="288"/>
      <c r="OEX232" s="288"/>
      <c r="OEY232" s="289"/>
      <c r="OEZ232" s="287"/>
      <c r="OFA232" s="288"/>
      <c r="OFB232" s="288"/>
      <c r="OFC232" s="288"/>
      <c r="OFD232" s="288"/>
      <c r="OFE232" s="288"/>
      <c r="OFF232" s="288"/>
      <c r="OFG232" s="288"/>
      <c r="OFH232" s="288"/>
      <c r="OFI232" s="288"/>
      <c r="OFJ232" s="288"/>
      <c r="OFK232" s="288"/>
      <c r="OFL232" s="289"/>
      <c r="OFM232" s="287"/>
      <c r="OFN232" s="288"/>
      <c r="OFO232" s="288"/>
      <c r="OFP232" s="288"/>
      <c r="OFQ232" s="288"/>
      <c r="OFR232" s="288"/>
      <c r="OFS232" s="288"/>
      <c r="OFT232" s="288"/>
      <c r="OFU232" s="288"/>
      <c r="OFV232" s="288"/>
      <c r="OFW232" s="288"/>
      <c r="OFX232" s="288"/>
      <c r="OFY232" s="289"/>
      <c r="OFZ232" s="287"/>
      <c r="OGA232" s="288"/>
      <c r="OGB232" s="288"/>
      <c r="OGC232" s="288"/>
      <c r="OGD232" s="288"/>
      <c r="OGE232" s="288"/>
      <c r="OGF232" s="288"/>
      <c r="OGG232" s="288"/>
      <c r="OGH232" s="288"/>
      <c r="OGI232" s="288"/>
      <c r="OGJ232" s="288"/>
      <c r="OGK232" s="288"/>
      <c r="OGL232" s="289"/>
      <c r="OGM232" s="287"/>
      <c r="OGN232" s="288"/>
      <c r="OGO232" s="288"/>
      <c r="OGP232" s="288"/>
      <c r="OGQ232" s="288"/>
      <c r="OGR232" s="288"/>
      <c r="OGS232" s="288"/>
      <c r="OGT232" s="288"/>
      <c r="OGU232" s="288"/>
      <c r="OGV232" s="288"/>
      <c r="OGW232" s="288"/>
      <c r="OGX232" s="288"/>
      <c r="OGY232" s="289"/>
      <c r="OGZ232" s="287"/>
      <c r="OHA232" s="288"/>
      <c r="OHB232" s="288"/>
      <c r="OHC232" s="288"/>
      <c r="OHD232" s="288"/>
      <c r="OHE232" s="288"/>
      <c r="OHF232" s="288"/>
      <c r="OHG232" s="288"/>
      <c r="OHH232" s="288"/>
      <c r="OHI232" s="288"/>
      <c r="OHJ232" s="288"/>
      <c r="OHK232" s="288"/>
      <c r="OHL232" s="289"/>
      <c r="OHM232" s="287"/>
      <c r="OHN232" s="288"/>
      <c r="OHO232" s="288"/>
      <c r="OHP232" s="288"/>
      <c r="OHQ232" s="288"/>
      <c r="OHR232" s="288"/>
      <c r="OHS232" s="288"/>
      <c r="OHT232" s="288"/>
      <c r="OHU232" s="288"/>
      <c r="OHV232" s="288"/>
      <c r="OHW232" s="288"/>
      <c r="OHX232" s="288"/>
      <c r="OHY232" s="289"/>
      <c r="OHZ232" s="287"/>
      <c r="OIA232" s="288"/>
      <c r="OIB232" s="288"/>
      <c r="OIC232" s="288"/>
      <c r="OID232" s="288"/>
      <c r="OIE232" s="288"/>
      <c r="OIF232" s="288"/>
      <c r="OIG232" s="288"/>
      <c r="OIH232" s="288"/>
      <c r="OII232" s="288"/>
      <c r="OIJ232" s="288"/>
      <c r="OIK232" s="288"/>
      <c r="OIL232" s="289"/>
      <c r="OIM232" s="287"/>
      <c r="OIN232" s="288"/>
      <c r="OIO232" s="288"/>
      <c r="OIP232" s="288"/>
      <c r="OIQ232" s="288"/>
      <c r="OIR232" s="288"/>
      <c r="OIS232" s="288"/>
      <c r="OIT232" s="288"/>
      <c r="OIU232" s="288"/>
      <c r="OIV232" s="288"/>
      <c r="OIW232" s="288"/>
      <c r="OIX232" s="288"/>
      <c r="OIY232" s="289"/>
      <c r="OIZ232" s="287"/>
      <c r="OJA232" s="288"/>
      <c r="OJB232" s="288"/>
      <c r="OJC232" s="288"/>
      <c r="OJD232" s="288"/>
      <c r="OJE232" s="288"/>
      <c r="OJF232" s="288"/>
      <c r="OJG232" s="288"/>
      <c r="OJH232" s="288"/>
      <c r="OJI232" s="288"/>
      <c r="OJJ232" s="288"/>
      <c r="OJK232" s="288"/>
      <c r="OJL232" s="289"/>
      <c r="OJM232" s="287"/>
      <c r="OJN232" s="288"/>
      <c r="OJO232" s="288"/>
      <c r="OJP232" s="288"/>
      <c r="OJQ232" s="288"/>
      <c r="OJR232" s="288"/>
      <c r="OJS232" s="288"/>
      <c r="OJT232" s="288"/>
      <c r="OJU232" s="288"/>
      <c r="OJV232" s="288"/>
      <c r="OJW232" s="288"/>
      <c r="OJX232" s="288"/>
      <c r="OJY232" s="289"/>
      <c r="OJZ232" s="287"/>
      <c r="OKA232" s="288"/>
      <c r="OKB232" s="288"/>
      <c r="OKC232" s="288"/>
      <c r="OKD232" s="288"/>
      <c r="OKE232" s="288"/>
      <c r="OKF232" s="288"/>
      <c r="OKG232" s="288"/>
      <c r="OKH232" s="288"/>
      <c r="OKI232" s="288"/>
      <c r="OKJ232" s="288"/>
      <c r="OKK232" s="288"/>
      <c r="OKL232" s="289"/>
      <c r="OKM232" s="287"/>
      <c r="OKN232" s="288"/>
      <c r="OKO232" s="288"/>
      <c r="OKP232" s="288"/>
      <c r="OKQ232" s="288"/>
      <c r="OKR232" s="288"/>
      <c r="OKS232" s="288"/>
      <c r="OKT232" s="288"/>
      <c r="OKU232" s="288"/>
      <c r="OKV232" s="288"/>
      <c r="OKW232" s="288"/>
      <c r="OKX232" s="288"/>
      <c r="OKY232" s="289"/>
      <c r="OKZ232" s="287"/>
      <c r="OLA232" s="288"/>
      <c r="OLB232" s="288"/>
      <c r="OLC232" s="288"/>
      <c r="OLD232" s="288"/>
      <c r="OLE232" s="288"/>
      <c r="OLF232" s="288"/>
      <c r="OLG232" s="288"/>
      <c r="OLH232" s="288"/>
      <c r="OLI232" s="288"/>
      <c r="OLJ232" s="288"/>
      <c r="OLK232" s="288"/>
      <c r="OLL232" s="289"/>
      <c r="OLM232" s="287"/>
      <c r="OLN232" s="288"/>
      <c r="OLO232" s="288"/>
      <c r="OLP232" s="288"/>
      <c r="OLQ232" s="288"/>
      <c r="OLR232" s="288"/>
      <c r="OLS232" s="288"/>
      <c r="OLT232" s="288"/>
      <c r="OLU232" s="288"/>
      <c r="OLV232" s="288"/>
      <c r="OLW232" s="288"/>
      <c r="OLX232" s="288"/>
      <c r="OLY232" s="289"/>
      <c r="OLZ232" s="287"/>
      <c r="OMA232" s="288"/>
      <c r="OMB232" s="288"/>
      <c r="OMC232" s="288"/>
      <c r="OMD232" s="288"/>
      <c r="OME232" s="288"/>
      <c r="OMF232" s="288"/>
      <c r="OMG232" s="288"/>
      <c r="OMH232" s="288"/>
      <c r="OMI232" s="288"/>
      <c r="OMJ232" s="288"/>
      <c r="OMK232" s="288"/>
      <c r="OML232" s="289"/>
      <c r="OMM232" s="287"/>
      <c r="OMN232" s="288"/>
      <c r="OMO232" s="288"/>
      <c r="OMP232" s="288"/>
      <c r="OMQ232" s="288"/>
      <c r="OMR232" s="288"/>
      <c r="OMS232" s="288"/>
      <c r="OMT232" s="288"/>
      <c r="OMU232" s="288"/>
      <c r="OMV232" s="288"/>
      <c r="OMW232" s="288"/>
      <c r="OMX232" s="288"/>
      <c r="OMY232" s="289"/>
      <c r="OMZ232" s="287"/>
      <c r="ONA232" s="288"/>
      <c r="ONB232" s="288"/>
      <c r="ONC232" s="288"/>
      <c r="OND232" s="288"/>
      <c r="ONE232" s="288"/>
      <c r="ONF232" s="288"/>
      <c r="ONG232" s="288"/>
      <c r="ONH232" s="288"/>
      <c r="ONI232" s="288"/>
      <c r="ONJ232" s="288"/>
      <c r="ONK232" s="288"/>
      <c r="ONL232" s="289"/>
      <c r="ONM232" s="287"/>
      <c r="ONN232" s="288"/>
      <c r="ONO232" s="288"/>
      <c r="ONP232" s="288"/>
      <c r="ONQ232" s="288"/>
      <c r="ONR232" s="288"/>
      <c r="ONS232" s="288"/>
      <c r="ONT232" s="288"/>
      <c r="ONU232" s="288"/>
      <c r="ONV232" s="288"/>
      <c r="ONW232" s="288"/>
      <c r="ONX232" s="288"/>
      <c r="ONY232" s="289"/>
      <c r="ONZ232" s="287"/>
      <c r="OOA232" s="288"/>
      <c r="OOB232" s="288"/>
      <c r="OOC232" s="288"/>
      <c r="OOD232" s="288"/>
      <c r="OOE232" s="288"/>
      <c r="OOF232" s="288"/>
      <c r="OOG232" s="288"/>
      <c r="OOH232" s="288"/>
      <c r="OOI232" s="288"/>
      <c r="OOJ232" s="288"/>
      <c r="OOK232" s="288"/>
      <c r="OOL232" s="289"/>
      <c r="OOM232" s="287"/>
      <c r="OON232" s="288"/>
      <c r="OOO232" s="288"/>
      <c r="OOP232" s="288"/>
      <c r="OOQ232" s="288"/>
      <c r="OOR232" s="288"/>
      <c r="OOS232" s="288"/>
      <c r="OOT232" s="288"/>
      <c r="OOU232" s="288"/>
      <c r="OOV232" s="288"/>
      <c r="OOW232" s="288"/>
      <c r="OOX232" s="288"/>
      <c r="OOY232" s="289"/>
      <c r="OOZ232" s="287"/>
      <c r="OPA232" s="288"/>
      <c r="OPB232" s="288"/>
      <c r="OPC232" s="288"/>
      <c r="OPD232" s="288"/>
      <c r="OPE232" s="288"/>
      <c r="OPF232" s="288"/>
      <c r="OPG232" s="288"/>
      <c r="OPH232" s="288"/>
      <c r="OPI232" s="288"/>
      <c r="OPJ232" s="288"/>
      <c r="OPK232" s="288"/>
      <c r="OPL232" s="289"/>
      <c r="OPM232" s="287"/>
      <c r="OPN232" s="288"/>
      <c r="OPO232" s="288"/>
      <c r="OPP232" s="288"/>
      <c r="OPQ232" s="288"/>
      <c r="OPR232" s="288"/>
      <c r="OPS232" s="288"/>
      <c r="OPT232" s="288"/>
      <c r="OPU232" s="288"/>
      <c r="OPV232" s="288"/>
      <c r="OPW232" s="288"/>
      <c r="OPX232" s="288"/>
      <c r="OPY232" s="289"/>
      <c r="OPZ232" s="287"/>
      <c r="OQA232" s="288"/>
      <c r="OQB232" s="288"/>
      <c r="OQC232" s="288"/>
      <c r="OQD232" s="288"/>
      <c r="OQE232" s="288"/>
      <c r="OQF232" s="288"/>
      <c r="OQG232" s="288"/>
      <c r="OQH232" s="288"/>
      <c r="OQI232" s="288"/>
      <c r="OQJ232" s="288"/>
      <c r="OQK232" s="288"/>
      <c r="OQL232" s="289"/>
      <c r="OQM232" s="287"/>
      <c r="OQN232" s="288"/>
      <c r="OQO232" s="288"/>
      <c r="OQP232" s="288"/>
      <c r="OQQ232" s="288"/>
      <c r="OQR232" s="288"/>
      <c r="OQS232" s="288"/>
      <c r="OQT232" s="288"/>
      <c r="OQU232" s="288"/>
      <c r="OQV232" s="288"/>
      <c r="OQW232" s="288"/>
      <c r="OQX232" s="288"/>
      <c r="OQY232" s="289"/>
      <c r="OQZ232" s="287"/>
      <c r="ORA232" s="288"/>
      <c r="ORB232" s="288"/>
      <c r="ORC232" s="288"/>
      <c r="ORD232" s="288"/>
      <c r="ORE232" s="288"/>
      <c r="ORF232" s="288"/>
      <c r="ORG232" s="288"/>
      <c r="ORH232" s="288"/>
      <c r="ORI232" s="288"/>
      <c r="ORJ232" s="288"/>
      <c r="ORK232" s="288"/>
      <c r="ORL232" s="289"/>
      <c r="ORM232" s="287"/>
      <c r="ORN232" s="288"/>
      <c r="ORO232" s="288"/>
      <c r="ORP232" s="288"/>
      <c r="ORQ232" s="288"/>
      <c r="ORR232" s="288"/>
      <c r="ORS232" s="288"/>
      <c r="ORT232" s="288"/>
      <c r="ORU232" s="288"/>
      <c r="ORV232" s="288"/>
      <c r="ORW232" s="288"/>
      <c r="ORX232" s="288"/>
      <c r="ORY232" s="289"/>
      <c r="ORZ232" s="287"/>
      <c r="OSA232" s="288"/>
      <c r="OSB232" s="288"/>
      <c r="OSC232" s="288"/>
      <c r="OSD232" s="288"/>
      <c r="OSE232" s="288"/>
      <c r="OSF232" s="288"/>
      <c r="OSG232" s="288"/>
      <c r="OSH232" s="288"/>
      <c r="OSI232" s="288"/>
      <c r="OSJ232" s="288"/>
      <c r="OSK232" s="288"/>
      <c r="OSL232" s="289"/>
      <c r="OSM232" s="287"/>
      <c r="OSN232" s="288"/>
      <c r="OSO232" s="288"/>
      <c r="OSP232" s="288"/>
      <c r="OSQ232" s="288"/>
      <c r="OSR232" s="288"/>
      <c r="OSS232" s="288"/>
      <c r="OST232" s="288"/>
      <c r="OSU232" s="288"/>
      <c r="OSV232" s="288"/>
      <c r="OSW232" s="288"/>
      <c r="OSX232" s="288"/>
      <c r="OSY232" s="289"/>
      <c r="OSZ232" s="287"/>
      <c r="OTA232" s="288"/>
      <c r="OTB232" s="288"/>
      <c r="OTC232" s="288"/>
      <c r="OTD232" s="288"/>
      <c r="OTE232" s="288"/>
      <c r="OTF232" s="288"/>
      <c r="OTG232" s="288"/>
      <c r="OTH232" s="288"/>
      <c r="OTI232" s="288"/>
      <c r="OTJ232" s="288"/>
      <c r="OTK232" s="288"/>
      <c r="OTL232" s="289"/>
      <c r="OTM232" s="287"/>
      <c r="OTN232" s="288"/>
      <c r="OTO232" s="288"/>
      <c r="OTP232" s="288"/>
      <c r="OTQ232" s="288"/>
      <c r="OTR232" s="288"/>
      <c r="OTS232" s="288"/>
      <c r="OTT232" s="288"/>
      <c r="OTU232" s="288"/>
      <c r="OTV232" s="288"/>
      <c r="OTW232" s="288"/>
      <c r="OTX232" s="288"/>
      <c r="OTY232" s="289"/>
      <c r="OTZ232" s="287"/>
      <c r="OUA232" s="288"/>
      <c r="OUB232" s="288"/>
      <c r="OUC232" s="288"/>
      <c r="OUD232" s="288"/>
      <c r="OUE232" s="288"/>
      <c r="OUF232" s="288"/>
      <c r="OUG232" s="288"/>
      <c r="OUH232" s="288"/>
      <c r="OUI232" s="288"/>
      <c r="OUJ232" s="288"/>
      <c r="OUK232" s="288"/>
      <c r="OUL232" s="289"/>
      <c r="OUM232" s="287"/>
      <c r="OUN232" s="288"/>
      <c r="OUO232" s="288"/>
      <c r="OUP232" s="288"/>
      <c r="OUQ232" s="288"/>
      <c r="OUR232" s="288"/>
      <c r="OUS232" s="288"/>
      <c r="OUT232" s="288"/>
      <c r="OUU232" s="288"/>
      <c r="OUV232" s="288"/>
      <c r="OUW232" s="288"/>
      <c r="OUX232" s="288"/>
      <c r="OUY232" s="289"/>
      <c r="OUZ232" s="287"/>
      <c r="OVA232" s="288"/>
      <c r="OVB232" s="288"/>
      <c r="OVC232" s="288"/>
      <c r="OVD232" s="288"/>
      <c r="OVE232" s="288"/>
      <c r="OVF232" s="288"/>
      <c r="OVG232" s="288"/>
      <c r="OVH232" s="288"/>
      <c r="OVI232" s="288"/>
      <c r="OVJ232" s="288"/>
      <c r="OVK232" s="288"/>
      <c r="OVL232" s="289"/>
      <c r="OVM232" s="287"/>
      <c r="OVN232" s="288"/>
      <c r="OVO232" s="288"/>
      <c r="OVP232" s="288"/>
      <c r="OVQ232" s="288"/>
      <c r="OVR232" s="288"/>
      <c r="OVS232" s="288"/>
      <c r="OVT232" s="288"/>
      <c r="OVU232" s="288"/>
      <c r="OVV232" s="288"/>
      <c r="OVW232" s="288"/>
      <c r="OVX232" s="288"/>
      <c r="OVY232" s="289"/>
      <c r="OVZ232" s="287"/>
      <c r="OWA232" s="288"/>
      <c r="OWB232" s="288"/>
      <c r="OWC232" s="288"/>
      <c r="OWD232" s="288"/>
      <c r="OWE232" s="288"/>
      <c r="OWF232" s="288"/>
      <c r="OWG232" s="288"/>
      <c r="OWH232" s="288"/>
      <c r="OWI232" s="288"/>
      <c r="OWJ232" s="288"/>
      <c r="OWK232" s="288"/>
      <c r="OWL232" s="289"/>
      <c r="OWM232" s="287"/>
      <c r="OWN232" s="288"/>
      <c r="OWO232" s="288"/>
      <c r="OWP232" s="288"/>
      <c r="OWQ232" s="288"/>
      <c r="OWR232" s="288"/>
      <c r="OWS232" s="288"/>
      <c r="OWT232" s="288"/>
      <c r="OWU232" s="288"/>
      <c r="OWV232" s="288"/>
      <c r="OWW232" s="288"/>
      <c r="OWX232" s="288"/>
      <c r="OWY232" s="289"/>
      <c r="OWZ232" s="287"/>
      <c r="OXA232" s="288"/>
      <c r="OXB232" s="288"/>
      <c r="OXC232" s="288"/>
      <c r="OXD232" s="288"/>
      <c r="OXE232" s="288"/>
      <c r="OXF232" s="288"/>
      <c r="OXG232" s="288"/>
      <c r="OXH232" s="288"/>
      <c r="OXI232" s="288"/>
      <c r="OXJ232" s="288"/>
      <c r="OXK232" s="288"/>
      <c r="OXL232" s="289"/>
      <c r="OXM232" s="287"/>
      <c r="OXN232" s="288"/>
      <c r="OXO232" s="288"/>
      <c r="OXP232" s="288"/>
      <c r="OXQ232" s="288"/>
      <c r="OXR232" s="288"/>
      <c r="OXS232" s="288"/>
      <c r="OXT232" s="288"/>
      <c r="OXU232" s="288"/>
      <c r="OXV232" s="288"/>
      <c r="OXW232" s="288"/>
      <c r="OXX232" s="288"/>
      <c r="OXY232" s="289"/>
      <c r="OXZ232" s="287"/>
      <c r="OYA232" s="288"/>
      <c r="OYB232" s="288"/>
      <c r="OYC232" s="288"/>
      <c r="OYD232" s="288"/>
      <c r="OYE232" s="288"/>
      <c r="OYF232" s="288"/>
      <c r="OYG232" s="288"/>
      <c r="OYH232" s="288"/>
      <c r="OYI232" s="288"/>
      <c r="OYJ232" s="288"/>
      <c r="OYK232" s="288"/>
      <c r="OYL232" s="289"/>
      <c r="OYM232" s="287"/>
      <c r="OYN232" s="288"/>
      <c r="OYO232" s="288"/>
      <c r="OYP232" s="288"/>
      <c r="OYQ232" s="288"/>
      <c r="OYR232" s="288"/>
      <c r="OYS232" s="288"/>
      <c r="OYT232" s="288"/>
      <c r="OYU232" s="288"/>
      <c r="OYV232" s="288"/>
      <c r="OYW232" s="288"/>
      <c r="OYX232" s="288"/>
      <c r="OYY232" s="289"/>
      <c r="OYZ232" s="287"/>
      <c r="OZA232" s="288"/>
      <c r="OZB232" s="288"/>
      <c r="OZC232" s="288"/>
      <c r="OZD232" s="288"/>
      <c r="OZE232" s="288"/>
      <c r="OZF232" s="288"/>
      <c r="OZG232" s="288"/>
      <c r="OZH232" s="288"/>
      <c r="OZI232" s="288"/>
      <c r="OZJ232" s="288"/>
      <c r="OZK232" s="288"/>
      <c r="OZL232" s="289"/>
      <c r="OZM232" s="287"/>
      <c r="OZN232" s="288"/>
      <c r="OZO232" s="288"/>
      <c r="OZP232" s="288"/>
      <c r="OZQ232" s="288"/>
      <c r="OZR232" s="288"/>
      <c r="OZS232" s="288"/>
      <c r="OZT232" s="288"/>
      <c r="OZU232" s="288"/>
      <c r="OZV232" s="288"/>
      <c r="OZW232" s="288"/>
      <c r="OZX232" s="288"/>
      <c r="OZY232" s="289"/>
      <c r="OZZ232" s="287"/>
      <c r="PAA232" s="288"/>
      <c r="PAB232" s="288"/>
      <c r="PAC232" s="288"/>
      <c r="PAD232" s="288"/>
      <c r="PAE232" s="288"/>
      <c r="PAF232" s="288"/>
      <c r="PAG232" s="288"/>
      <c r="PAH232" s="288"/>
      <c r="PAI232" s="288"/>
      <c r="PAJ232" s="288"/>
      <c r="PAK232" s="288"/>
      <c r="PAL232" s="289"/>
      <c r="PAM232" s="287"/>
      <c r="PAN232" s="288"/>
      <c r="PAO232" s="288"/>
      <c r="PAP232" s="288"/>
      <c r="PAQ232" s="288"/>
      <c r="PAR232" s="288"/>
      <c r="PAS232" s="288"/>
      <c r="PAT232" s="288"/>
      <c r="PAU232" s="288"/>
      <c r="PAV232" s="288"/>
      <c r="PAW232" s="288"/>
      <c r="PAX232" s="288"/>
      <c r="PAY232" s="289"/>
      <c r="PAZ232" s="287"/>
      <c r="PBA232" s="288"/>
      <c r="PBB232" s="288"/>
      <c r="PBC232" s="288"/>
      <c r="PBD232" s="288"/>
      <c r="PBE232" s="288"/>
      <c r="PBF232" s="288"/>
      <c r="PBG232" s="288"/>
      <c r="PBH232" s="288"/>
      <c r="PBI232" s="288"/>
      <c r="PBJ232" s="288"/>
      <c r="PBK232" s="288"/>
      <c r="PBL232" s="289"/>
      <c r="PBM232" s="287"/>
      <c r="PBN232" s="288"/>
      <c r="PBO232" s="288"/>
      <c r="PBP232" s="288"/>
      <c r="PBQ232" s="288"/>
      <c r="PBR232" s="288"/>
      <c r="PBS232" s="288"/>
      <c r="PBT232" s="288"/>
      <c r="PBU232" s="288"/>
      <c r="PBV232" s="288"/>
      <c r="PBW232" s="288"/>
      <c r="PBX232" s="288"/>
      <c r="PBY232" s="289"/>
      <c r="PBZ232" s="287"/>
      <c r="PCA232" s="288"/>
      <c r="PCB232" s="288"/>
      <c r="PCC232" s="288"/>
      <c r="PCD232" s="288"/>
      <c r="PCE232" s="288"/>
      <c r="PCF232" s="288"/>
      <c r="PCG232" s="288"/>
      <c r="PCH232" s="288"/>
      <c r="PCI232" s="288"/>
      <c r="PCJ232" s="288"/>
      <c r="PCK232" s="288"/>
      <c r="PCL232" s="289"/>
      <c r="PCM232" s="287"/>
      <c r="PCN232" s="288"/>
      <c r="PCO232" s="288"/>
      <c r="PCP232" s="288"/>
      <c r="PCQ232" s="288"/>
      <c r="PCR232" s="288"/>
      <c r="PCS232" s="288"/>
      <c r="PCT232" s="288"/>
      <c r="PCU232" s="288"/>
      <c r="PCV232" s="288"/>
      <c r="PCW232" s="288"/>
      <c r="PCX232" s="288"/>
      <c r="PCY232" s="289"/>
      <c r="PCZ232" s="287"/>
      <c r="PDA232" s="288"/>
      <c r="PDB232" s="288"/>
      <c r="PDC232" s="288"/>
      <c r="PDD232" s="288"/>
      <c r="PDE232" s="288"/>
      <c r="PDF232" s="288"/>
      <c r="PDG232" s="288"/>
      <c r="PDH232" s="288"/>
      <c r="PDI232" s="288"/>
      <c r="PDJ232" s="288"/>
      <c r="PDK232" s="288"/>
      <c r="PDL232" s="289"/>
      <c r="PDM232" s="287"/>
      <c r="PDN232" s="288"/>
      <c r="PDO232" s="288"/>
      <c r="PDP232" s="288"/>
      <c r="PDQ232" s="288"/>
      <c r="PDR232" s="288"/>
      <c r="PDS232" s="288"/>
      <c r="PDT232" s="288"/>
      <c r="PDU232" s="288"/>
      <c r="PDV232" s="288"/>
      <c r="PDW232" s="288"/>
      <c r="PDX232" s="288"/>
      <c r="PDY232" s="289"/>
      <c r="PDZ232" s="287"/>
      <c r="PEA232" s="288"/>
      <c r="PEB232" s="288"/>
      <c r="PEC232" s="288"/>
      <c r="PED232" s="288"/>
      <c r="PEE232" s="288"/>
      <c r="PEF232" s="288"/>
      <c r="PEG232" s="288"/>
      <c r="PEH232" s="288"/>
      <c r="PEI232" s="288"/>
      <c r="PEJ232" s="288"/>
      <c r="PEK232" s="288"/>
      <c r="PEL232" s="289"/>
      <c r="PEM232" s="287"/>
      <c r="PEN232" s="288"/>
      <c r="PEO232" s="288"/>
      <c r="PEP232" s="288"/>
      <c r="PEQ232" s="288"/>
      <c r="PER232" s="288"/>
      <c r="PES232" s="288"/>
      <c r="PET232" s="288"/>
      <c r="PEU232" s="288"/>
      <c r="PEV232" s="288"/>
      <c r="PEW232" s="288"/>
      <c r="PEX232" s="288"/>
      <c r="PEY232" s="289"/>
      <c r="PEZ232" s="287"/>
      <c r="PFA232" s="288"/>
      <c r="PFB232" s="288"/>
      <c r="PFC232" s="288"/>
      <c r="PFD232" s="288"/>
      <c r="PFE232" s="288"/>
      <c r="PFF232" s="288"/>
      <c r="PFG232" s="288"/>
      <c r="PFH232" s="288"/>
      <c r="PFI232" s="288"/>
      <c r="PFJ232" s="288"/>
      <c r="PFK232" s="288"/>
      <c r="PFL232" s="289"/>
      <c r="PFM232" s="287"/>
      <c r="PFN232" s="288"/>
      <c r="PFO232" s="288"/>
      <c r="PFP232" s="288"/>
      <c r="PFQ232" s="288"/>
      <c r="PFR232" s="288"/>
      <c r="PFS232" s="288"/>
      <c r="PFT232" s="288"/>
      <c r="PFU232" s="288"/>
      <c r="PFV232" s="288"/>
      <c r="PFW232" s="288"/>
      <c r="PFX232" s="288"/>
      <c r="PFY232" s="289"/>
      <c r="PFZ232" s="287"/>
      <c r="PGA232" s="288"/>
      <c r="PGB232" s="288"/>
      <c r="PGC232" s="288"/>
      <c r="PGD232" s="288"/>
      <c r="PGE232" s="288"/>
      <c r="PGF232" s="288"/>
      <c r="PGG232" s="288"/>
      <c r="PGH232" s="288"/>
      <c r="PGI232" s="288"/>
      <c r="PGJ232" s="288"/>
      <c r="PGK232" s="288"/>
      <c r="PGL232" s="289"/>
      <c r="PGM232" s="287"/>
      <c r="PGN232" s="288"/>
      <c r="PGO232" s="288"/>
      <c r="PGP232" s="288"/>
      <c r="PGQ232" s="288"/>
      <c r="PGR232" s="288"/>
      <c r="PGS232" s="288"/>
      <c r="PGT232" s="288"/>
      <c r="PGU232" s="288"/>
      <c r="PGV232" s="288"/>
      <c r="PGW232" s="288"/>
      <c r="PGX232" s="288"/>
      <c r="PGY232" s="289"/>
      <c r="PGZ232" s="287"/>
      <c r="PHA232" s="288"/>
      <c r="PHB232" s="288"/>
      <c r="PHC232" s="288"/>
      <c r="PHD232" s="288"/>
      <c r="PHE232" s="288"/>
      <c r="PHF232" s="288"/>
      <c r="PHG232" s="288"/>
      <c r="PHH232" s="288"/>
      <c r="PHI232" s="288"/>
      <c r="PHJ232" s="288"/>
      <c r="PHK232" s="288"/>
      <c r="PHL232" s="289"/>
      <c r="PHM232" s="287"/>
      <c r="PHN232" s="288"/>
      <c r="PHO232" s="288"/>
      <c r="PHP232" s="288"/>
      <c r="PHQ232" s="288"/>
      <c r="PHR232" s="288"/>
      <c r="PHS232" s="288"/>
      <c r="PHT232" s="288"/>
      <c r="PHU232" s="288"/>
      <c r="PHV232" s="288"/>
      <c r="PHW232" s="288"/>
      <c r="PHX232" s="288"/>
      <c r="PHY232" s="289"/>
      <c r="PHZ232" s="287"/>
      <c r="PIA232" s="288"/>
      <c r="PIB232" s="288"/>
      <c r="PIC232" s="288"/>
      <c r="PID232" s="288"/>
      <c r="PIE232" s="288"/>
      <c r="PIF232" s="288"/>
      <c r="PIG232" s="288"/>
      <c r="PIH232" s="288"/>
      <c r="PII232" s="288"/>
      <c r="PIJ232" s="288"/>
      <c r="PIK232" s="288"/>
      <c r="PIL232" s="289"/>
      <c r="PIM232" s="287"/>
      <c r="PIN232" s="288"/>
      <c r="PIO232" s="288"/>
      <c r="PIP232" s="288"/>
      <c r="PIQ232" s="288"/>
      <c r="PIR232" s="288"/>
      <c r="PIS232" s="288"/>
      <c r="PIT232" s="288"/>
      <c r="PIU232" s="288"/>
      <c r="PIV232" s="288"/>
      <c r="PIW232" s="288"/>
      <c r="PIX232" s="288"/>
      <c r="PIY232" s="289"/>
      <c r="PIZ232" s="287"/>
      <c r="PJA232" s="288"/>
      <c r="PJB232" s="288"/>
      <c r="PJC232" s="288"/>
      <c r="PJD232" s="288"/>
      <c r="PJE232" s="288"/>
      <c r="PJF232" s="288"/>
      <c r="PJG232" s="288"/>
      <c r="PJH232" s="288"/>
      <c r="PJI232" s="288"/>
      <c r="PJJ232" s="288"/>
      <c r="PJK232" s="288"/>
      <c r="PJL232" s="289"/>
      <c r="PJM232" s="287"/>
      <c r="PJN232" s="288"/>
      <c r="PJO232" s="288"/>
      <c r="PJP232" s="288"/>
      <c r="PJQ232" s="288"/>
      <c r="PJR232" s="288"/>
      <c r="PJS232" s="288"/>
      <c r="PJT232" s="288"/>
      <c r="PJU232" s="288"/>
      <c r="PJV232" s="288"/>
      <c r="PJW232" s="288"/>
      <c r="PJX232" s="288"/>
      <c r="PJY232" s="289"/>
      <c r="PJZ232" s="287"/>
      <c r="PKA232" s="288"/>
      <c r="PKB232" s="288"/>
      <c r="PKC232" s="288"/>
      <c r="PKD232" s="288"/>
      <c r="PKE232" s="288"/>
      <c r="PKF232" s="288"/>
      <c r="PKG232" s="288"/>
      <c r="PKH232" s="288"/>
      <c r="PKI232" s="288"/>
      <c r="PKJ232" s="288"/>
      <c r="PKK232" s="288"/>
      <c r="PKL232" s="289"/>
      <c r="PKM232" s="287"/>
      <c r="PKN232" s="288"/>
      <c r="PKO232" s="288"/>
      <c r="PKP232" s="288"/>
      <c r="PKQ232" s="288"/>
      <c r="PKR232" s="288"/>
      <c r="PKS232" s="288"/>
      <c r="PKT232" s="288"/>
      <c r="PKU232" s="288"/>
      <c r="PKV232" s="288"/>
      <c r="PKW232" s="288"/>
      <c r="PKX232" s="288"/>
      <c r="PKY232" s="289"/>
      <c r="PKZ232" s="287"/>
      <c r="PLA232" s="288"/>
      <c r="PLB232" s="288"/>
      <c r="PLC232" s="288"/>
      <c r="PLD232" s="288"/>
      <c r="PLE232" s="288"/>
      <c r="PLF232" s="288"/>
      <c r="PLG232" s="288"/>
      <c r="PLH232" s="288"/>
      <c r="PLI232" s="288"/>
      <c r="PLJ232" s="288"/>
      <c r="PLK232" s="288"/>
      <c r="PLL232" s="289"/>
      <c r="PLM232" s="287"/>
      <c r="PLN232" s="288"/>
      <c r="PLO232" s="288"/>
      <c r="PLP232" s="288"/>
      <c r="PLQ232" s="288"/>
      <c r="PLR232" s="288"/>
      <c r="PLS232" s="288"/>
      <c r="PLT232" s="288"/>
      <c r="PLU232" s="288"/>
      <c r="PLV232" s="288"/>
      <c r="PLW232" s="288"/>
      <c r="PLX232" s="288"/>
      <c r="PLY232" s="289"/>
      <c r="PLZ232" s="287"/>
      <c r="PMA232" s="288"/>
      <c r="PMB232" s="288"/>
      <c r="PMC232" s="288"/>
      <c r="PMD232" s="288"/>
      <c r="PME232" s="288"/>
      <c r="PMF232" s="288"/>
      <c r="PMG232" s="288"/>
      <c r="PMH232" s="288"/>
      <c r="PMI232" s="288"/>
      <c r="PMJ232" s="288"/>
      <c r="PMK232" s="288"/>
      <c r="PML232" s="289"/>
      <c r="PMM232" s="287"/>
      <c r="PMN232" s="288"/>
      <c r="PMO232" s="288"/>
      <c r="PMP232" s="288"/>
      <c r="PMQ232" s="288"/>
      <c r="PMR232" s="288"/>
      <c r="PMS232" s="288"/>
      <c r="PMT232" s="288"/>
      <c r="PMU232" s="288"/>
      <c r="PMV232" s="288"/>
      <c r="PMW232" s="288"/>
      <c r="PMX232" s="288"/>
      <c r="PMY232" s="289"/>
      <c r="PMZ232" s="287"/>
      <c r="PNA232" s="288"/>
      <c r="PNB232" s="288"/>
      <c r="PNC232" s="288"/>
      <c r="PND232" s="288"/>
      <c r="PNE232" s="288"/>
      <c r="PNF232" s="288"/>
      <c r="PNG232" s="288"/>
      <c r="PNH232" s="288"/>
      <c r="PNI232" s="288"/>
      <c r="PNJ232" s="288"/>
      <c r="PNK232" s="288"/>
      <c r="PNL232" s="289"/>
      <c r="PNM232" s="287"/>
      <c r="PNN232" s="288"/>
      <c r="PNO232" s="288"/>
      <c r="PNP232" s="288"/>
      <c r="PNQ232" s="288"/>
      <c r="PNR232" s="288"/>
      <c r="PNS232" s="288"/>
      <c r="PNT232" s="288"/>
      <c r="PNU232" s="288"/>
      <c r="PNV232" s="288"/>
      <c r="PNW232" s="288"/>
      <c r="PNX232" s="288"/>
      <c r="PNY232" s="289"/>
      <c r="PNZ232" s="287"/>
      <c r="POA232" s="288"/>
      <c r="POB232" s="288"/>
      <c r="POC232" s="288"/>
      <c r="POD232" s="288"/>
      <c r="POE232" s="288"/>
      <c r="POF232" s="288"/>
      <c r="POG232" s="288"/>
      <c r="POH232" s="288"/>
      <c r="POI232" s="288"/>
      <c r="POJ232" s="288"/>
      <c r="POK232" s="288"/>
      <c r="POL232" s="289"/>
      <c r="POM232" s="287"/>
      <c r="PON232" s="288"/>
      <c r="POO232" s="288"/>
      <c r="POP232" s="288"/>
      <c r="POQ232" s="288"/>
      <c r="POR232" s="288"/>
      <c r="POS232" s="288"/>
      <c r="POT232" s="288"/>
      <c r="POU232" s="288"/>
      <c r="POV232" s="288"/>
      <c r="POW232" s="288"/>
      <c r="POX232" s="288"/>
      <c r="POY232" s="289"/>
      <c r="POZ232" s="287"/>
      <c r="PPA232" s="288"/>
      <c r="PPB232" s="288"/>
      <c r="PPC232" s="288"/>
      <c r="PPD232" s="288"/>
      <c r="PPE232" s="288"/>
      <c r="PPF232" s="288"/>
      <c r="PPG232" s="288"/>
      <c r="PPH232" s="288"/>
      <c r="PPI232" s="288"/>
      <c r="PPJ232" s="288"/>
      <c r="PPK232" s="288"/>
      <c r="PPL232" s="289"/>
      <c r="PPM232" s="287"/>
      <c r="PPN232" s="288"/>
      <c r="PPO232" s="288"/>
      <c r="PPP232" s="288"/>
      <c r="PPQ232" s="288"/>
      <c r="PPR232" s="288"/>
      <c r="PPS232" s="288"/>
      <c r="PPT232" s="288"/>
      <c r="PPU232" s="288"/>
      <c r="PPV232" s="288"/>
      <c r="PPW232" s="288"/>
      <c r="PPX232" s="288"/>
      <c r="PPY232" s="289"/>
      <c r="PPZ232" s="287"/>
      <c r="PQA232" s="288"/>
      <c r="PQB232" s="288"/>
      <c r="PQC232" s="288"/>
      <c r="PQD232" s="288"/>
      <c r="PQE232" s="288"/>
      <c r="PQF232" s="288"/>
      <c r="PQG232" s="288"/>
      <c r="PQH232" s="288"/>
      <c r="PQI232" s="288"/>
      <c r="PQJ232" s="288"/>
      <c r="PQK232" s="288"/>
      <c r="PQL232" s="289"/>
      <c r="PQM232" s="287"/>
      <c r="PQN232" s="288"/>
      <c r="PQO232" s="288"/>
      <c r="PQP232" s="288"/>
      <c r="PQQ232" s="288"/>
      <c r="PQR232" s="288"/>
      <c r="PQS232" s="288"/>
      <c r="PQT232" s="288"/>
      <c r="PQU232" s="288"/>
      <c r="PQV232" s="288"/>
      <c r="PQW232" s="288"/>
      <c r="PQX232" s="288"/>
      <c r="PQY232" s="289"/>
      <c r="PQZ232" s="287"/>
      <c r="PRA232" s="288"/>
      <c r="PRB232" s="288"/>
      <c r="PRC232" s="288"/>
      <c r="PRD232" s="288"/>
      <c r="PRE232" s="288"/>
      <c r="PRF232" s="288"/>
      <c r="PRG232" s="288"/>
      <c r="PRH232" s="288"/>
      <c r="PRI232" s="288"/>
      <c r="PRJ232" s="288"/>
      <c r="PRK232" s="288"/>
      <c r="PRL232" s="289"/>
      <c r="PRM232" s="287"/>
      <c r="PRN232" s="288"/>
      <c r="PRO232" s="288"/>
      <c r="PRP232" s="288"/>
      <c r="PRQ232" s="288"/>
      <c r="PRR232" s="288"/>
      <c r="PRS232" s="288"/>
      <c r="PRT232" s="288"/>
      <c r="PRU232" s="288"/>
      <c r="PRV232" s="288"/>
      <c r="PRW232" s="288"/>
      <c r="PRX232" s="288"/>
      <c r="PRY232" s="289"/>
      <c r="PRZ232" s="287"/>
      <c r="PSA232" s="288"/>
      <c r="PSB232" s="288"/>
      <c r="PSC232" s="288"/>
      <c r="PSD232" s="288"/>
      <c r="PSE232" s="288"/>
      <c r="PSF232" s="288"/>
      <c r="PSG232" s="288"/>
      <c r="PSH232" s="288"/>
      <c r="PSI232" s="288"/>
      <c r="PSJ232" s="288"/>
      <c r="PSK232" s="288"/>
      <c r="PSL232" s="289"/>
      <c r="PSM232" s="287"/>
      <c r="PSN232" s="288"/>
      <c r="PSO232" s="288"/>
      <c r="PSP232" s="288"/>
      <c r="PSQ232" s="288"/>
      <c r="PSR232" s="288"/>
      <c r="PSS232" s="288"/>
      <c r="PST232" s="288"/>
      <c r="PSU232" s="288"/>
      <c r="PSV232" s="288"/>
      <c r="PSW232" s="288"/>
      <c r="PSX232" s="288"/>
      <c r="PSY232" s="289"/>
      <c r="PSZ232" s="287"/>
      <c r="PTA232" s="288"/>
      <c r="PTB232" s="288"/>
      <c r="PTC232" s="288"/>
      <c r="PTD232" s="288"/>
      <c r="PTE232" s="288"/>
      <c r="PTF232" s="288"/>
      <c r="PTG232" s="288"/>
      <c r="PTH232" s="288"/>
      <c r="PTI232" s="288"/>
      <c r="PTJ232" s="288"/>
      <c r="PTK232" s="288"/>
      <c r="PTL232" s="289"/>
      <c r="PTM232" s="287"/>
      <c r="PTN232" s="288"/>
      <c r="PTO232" s="288"/>
      <c r="PTP232" s="288"/>
      <c r="PTQ232" s="288"/>
      <c r="PTR232" s="288"/>
      <c r="PTS232" s="288"/>
      <c r="PTT232" s="288"/>
      <c r="PTU232" s="288"/>
      <c r="PTV232" s="288"/>
      <c r="PTW232" s="288"/>
      <c r="PTX232" s="288"/>
      <c r="PTY232" s="289"/>
      <c r="PTZ232" s="287"/>
      <c r="PUA232" s="288"/>
      <c r="PUB232" s="288"/>
      <c r="PUC232" s="288"/>
      <c r="PUD232" s="288"/>
      <c r="PUE232" s="288"/>
      <c r="PUF232" s="288"/>
      <c r="PUG232" s="288"/>
      <c r="PUH232" s="288"/>
      <c r="PUI232" s="288"/>
      <c r="PUJ232" s="288"/>
      <c r="PUK232" s="288"/>
      <c r="PUL232" s="289"/>
      <c r="PUM232" s="287"/>
      <c r="PUN232" s="288"/>
      <c r="PUO232" s="288"/>
      <c r="PUP232" s="288"/>
      <c r="PUQ232" s="288"/>
      <c r="PUR232" s="288"/>
      <c r="PUS232" s="288"/>
      <c r="PUT232" s="288"/>
      <c r="PUU232" s="288"/>
      <c r="PUV232" s="288"/>
      <c r="PUW232" s="288"/>
      <c r="PUX232" s="288"/>
      <c r="PUY232" s="289"/>
      <c r="PUZ232" s="287"/>
      <c r="PVA232" s="288"/>
      <c r="PVB232" s="288"/>
      <c r="PVC232" s="288"/>
      <c r="PVD232" s="288"/>
      <c r="PVE232" s="288"/>
      <c r="PVF232" s="288"/>
      <c r="PVG232" s="288"/>
      <c r="PVH232" s="288"/>
      <c r="PVI232" s="288"/>
      <c r="PVJ232" s="288"/>
      <c r="PVK232" s="288"/>
      <c r="PVL232" s="289"/>
      <c r="PVM232" s="287"/>
      <c r="PVN232" s="288"/>
      <c r="PVO232" s="288"/>
      <c r="PVP232" s="288"/>
      <c r="PVQ232" s="288"/>
      <c r="PVR232" s="288"/>
      <c r="PVS232" s="288"/>
      <c r="PVT232" s="288"/>
      <c r="PVU232" s="288"/>
      <c r="PVV232" s="288"/>
      <c r="PVW232" s="288"/>
      <c r="PVX232" s="288"/>
      <c r="PVY232" s="289"/>
      <c r="PVZ232" s="287"/>
      <c r="PWA232" s="288"/>
      <c r="PWB232" s="288"/>
      <c r="PWC232" s="288"/>
      <c r="PWD232" s="288"/>
      <c r="PWE232" s="288"/>
      <c r="PWF232" s="288"/>
      <c r="PWG232" s="288"/>
      <c r="PWH232" s="288"/>
      <c r="PWI232" s="288"/>
      <c r="PWJ232" s="288"/>
      <c r="PWK232" s="288"/>
      <c r="PWL232" s="289"/>
      <c r="PWM232" s="287"/>
      <c r="PWN232" s="288"/>
      <c r="PWO232" s="288"/>
      <c r="PWP232" s="288"/>
      <c r="PWQ232" s="288"/>
      <c r="PWR232" s="288"/>
      <c r="PWS232" s="288"/>
      <c r="PWT232" s="288"/>
      <c r="PWU232" s="288"/>
      <c r="PWV232" s="288"/>
      <c r="PWW232" s="288"/>
      <c r="PWX232" s="288"/>
      <c r="PWY232" s="289"/>
      <c r="PWZ232" s="287"/>
      <c r="PXA232" s="288"/>
      <c r="PXB232" s="288"/>
      <c r="PXC232" s="288"/>
      <c r="PXD232" s="288"/>
      <c r="PXE232" s="288"/>
      <c r="PXF232" s="288"/>
      <c r="PXG232" s="288"/>
      <c r="PXH232" s="288"/>
      <c r="PXI232" s="288"/>
      <c r="PXJ232" s="288"/>
      <c r="PXK232" s="288"/>
      <c r="PXL232" s="289"/>
      <c r="PXM232" s="287"/>
      <c r="PXN232" s="288"/>
      <c r="PXO232" s="288"/>
      <c r="PXP232" s="288"/>
      <c r="PXQ232" s="288"/>
      <c r="PXR232" s="288"/>
      <c r="PXS232" s="288"/>
      <c r="PXT232" s="288"/>
      <c r="PXU232" s="288"/>
      <c r="PXV232" s="288"/>
      <c r="PXW232" s="288"/>
      <c r="PXX232" s="288"/>
      <c r="PXY232" s="289"/>
      <c r="PXZ232" s="287"/>
      <c r="PYA232" s="288"/>
      <c r="PYB232" s="288"/>
      <c r="PYC232" s="288"/>
      <c r="PYD232" s="288"/>
      <c r="PYE232" s="288"/>
      <c r="PYF232" s="288"/>
      <c r="PYG232" s="288"/>
      <c r="PYH232" s="288"/>
      <c r="PYI232" s="288"/>
      <c r="PYJ232" s="288"/>
      <c r="PYK232" s="288"/>
      <c r="PYL232" s="289"/>
      <c r="PYM232" s="287"/>
      <c r="PYN232" s="288"/>
      <c r="PYO232" s="288"/>
      <c r="PYP232" s="288"/>
      <c r="PYQ232" s="288"/>
      <c r="PYR232" s="288"/>
      <c r="PYS232" s="288"/>
      <c r="PYT232" s="288"/>
      <c r="PYU232" s="288"/>
      <c r="PYV232" s="288"/>
      <c r="PYW232" s="288"/>
      <c r="PYX232" s="288"/>
      <c r="PYY232" s="289"/>
      <c r="PYZ232" s="287"/>
      <c r="PZA232" s="288"/>
      <c r="PZB232" s="288"/>
      <c r="PZC232" s="288"/>
      <c r="PZD232" s="288"/>
      <c r="PZE232" s="288"/>
      <c r="PZF232" s="288"/>
      <c r="PZG232" s="288"/>
      <c r="PZH232" s="288"/>
      <c r="PZI232" s="288"/>
      <c r="PZJ232" s="288"/>
      <c r="PZK232" s="288"/>
      <c r="PZL232" s="289"/>
      <c r="PZM232" s="287"/>
      <c r="PZN232" s="288"/>
      <c r="PZO232" s="288"/>
      <c r="PZP232" s="288"/>
      <c r="PZQ232" s="288"/>
      <c r="PZR232" s="288"/>
      <c r="PZS232" s="288"/>
      <c r="PZT232" s="288"/>
      <c r="PZU232" s="288"/>
      <c r="PZV232" s="288"/>
      <c r="PZW232" s="288"/>
      <c r="PZX232" s="288"/>
      <c r="PZY232" s="289"/>
      <c r="PZZ232" s="287"/>
      <c r="QAA232" s="288"/>
      <c r="QAB232" s="288"/>
      <c r="QAC232" s="288"/>
      <c r="QAD232" s="288"/>
      <c r="QAE232" s="288"/>
      <c r="QAF232" s="288"/>
      <c r="QAG232" s="288"/>
      <c r="QAH232" s="288"/>
      <c r="QAI232" s="288"/>
      <c r="QAJ232" s="288"/>
      <c r="QAK232" s="288"/>
      <c r="QAL232" s="289"/>
      <c r="QAM232" s="287"/>
      <c r="QAN232" s="288"/>
      <c r="QAO232" s="288"/>
      <c r="QAP232" s="288"/>
      <c r="QAQ232" s="288"/>
      <c r="QAR232" s="288"/>
      <c r="QAS232" s="288"/>
      <c r="QAT232" s="288"/>
      <c r="QAU232" s="288"/>
      <c r="QAV232" s="288"/>
      <c r="QAW232" s="288"/>
      <c r="QAX232" s="288"/>
      <c r="QAY232" s="289"/>
      <c r="QAZ232" s="287"/>
      <c r="QBA232" s="288"/>
      <c r="QBB232" s="288"/>
      <c r="QBC232" s="288"/>
      <c r="QBD232" s="288"/>
      <c r="QBE232" s="288"/>
      <c r="QBF232" s="288"/>
      <c r="QBG232" s="288"/>
      <c r="QBH232" s="288"/>
      <c r="QBI232" s="288"/>
      <c r="QBJ232" s="288"/>
      <c r="QBK232" s="288"/>
      <c r="QBL232" s="289"/>
      <c r="QBM232" s="287"/>
      <c r="QBN232" s="288"/>
      <c r="QBO232" s="288"/>
      <c r="QBP232" s="288"/>
      <c r="QBQ232" s="288"/>
      <c r="QBR232" s="288"/>
      <c r="QBS232" s="288"/>
      <c r="QBT232" s="288"/>
      <c r="QBU232" s="288"/>
      <c r="QBV232" s="288"/>
      <c r="QBW232" s="288"/>
      <c r="QBX232" s="288"/>
      <c r="QBY232" s="289"/>
      <c r="QBZ232" s="287"/>
      <c r="QCA232" s="288"/>
      <c r="QCB232" s="288"/>
      <c r="QCC232" s="288"/>
      <c r="QCD232" s="288"/>
      <c r="QCE232" s="288"/>
      <c r="QCF232" s="288"/>
      <c r="QCG232" s="288"/>
      <c r="QCH232" s="288"/>
      <c r="QCI232" s="288"/>
      <c r="QCJ232" s="288"/>
      <c r="QCK232" s="288"/>
      <c r="QCL232" s="289"/>
      <c r="QCM232" s="287"/>
      <c r="QCN232" s="288"/>
      <c r="QCO232" s="288"/>
      <c r="QCP232" s="288"/>
      <c r="QCQ232" s="288"/>
      <c r="QCR232" s="288"/>
      <c r="QCS232" s="288"/>
      <c r="QCT232" s="288"/>
      <c r="QCU232" s="288"/>
      <c r="QCV232" s="288"/>
      <c r="QCW232" s="288"/>
      <c r="QCX232" s="288"/>
      <c r="QCY232" s="289"/>
      <c r="QCZ232" s="287"/>
      <c r="QDA232" s="288"/>
      <c r="QDB232" s="288"/>
      <c r="QDC232" s="288"/>
      <c r="QDD232" s="288"/>
      <c r="QDE232" s="288"/>
      <c r="QDF232" s="288"/>
      <c r="QDG232" s="288"/>
      <c r="QDH232" s="288"/>
      <c r="QDI232" s="288"/>
      <c r="QDJ232" s="288"/>
      <c r="QDK232" s="288"/>
      <c r="QDL232" s="289"/>
      <c r="QDM232" s="287"/>
      <c r="QDN232" s="288"/>
      <c r="QDO232" s="288"/>
      <c r="QDP232" s="288"/>
      <c r="QDQ232" s="288"/>
      <c r="QDR232" s="288"/>
      <c r="QDS232" s="288"/>
      <c r="QDT232" s="288"/>
      <c r="QDU232" s="288"/>
      <c r="QDV232" s="288"/>
      <c r="QDW232" s="288"/>
      <c r="QDX232" s="288"/>
      <c r="QDY232" s="289"/>
      <c r="QDZ232" s="287"/>
      <c r="QEA232" s="288"/>
      <c r="QEB232" s="288"/>
      <c r="QEC232" s="288"/>
      <c r="QED232" s="288"/>
      <c r="QEE232" s="288"/>
      <c r="QEF232" s="288"/>
      <c r="QEG232" s="288"/>
      <c r="QEH232" s="288"/>
      <c r="QEI232" s="288"/>
      <c r="QEJ232" s="288"/>
      <c r="QEK232" s="288"/>
      <c r="QEL232" s="289"/>
      <c r="QEM232" s="287"/>
      <c r="QEN232" s="288"/>
      <c r="QEO232" s="288"/>
      <c r="QEP232" s="288"/>
      <c r="QEQ232" s="288"/>
      <c r="QER232" s="288"/>
      <c r="QES232" s="288"/>
      <c r="QET232" s="288"/>
      <c r="QEU232" s="288"/>
      <c r="QEV232" s="288"/>
      <c r="QEW232" s="288"/>
      <c r="QEX232" s="288"/>
      <c r="QEY232" s="289"/>
      <c r="QEZ232" s="287"/>
      <c r="QFA232" s="288"/>
      <c r="QFB232" s="288"/>
      <c r="QFC232" s="288"/>
      <c r="QFD232" s="288"/>
      <c r="QFE232" s="288"/>
      <c r="QFF232" s="288"/>
      <c r="QFG232" s="288"/>
      <c r="QFH232" s="288"/>
      <c r="QFI232" s="288"/>
      <c r="QFJ232" s="288"/>
      <c r="QFK232" s="288"/>
      <c r="QFL232" s="289"/>
      <c r="QFM232" s="287"/>
      <c r="QFN232" s="288"/>
      <c r="QFO232" s="288"/>
      <c r="QFP232" s="288"/>
      <c r="QFQ232" s="288"/>
      <c r="QFR232" s="288"/>
      <c r="QFS232" s="288"/>
      <c r="QFT232" s="288"/>
      <c r="QFU232" s="288"/>
      <c r="QFV232" s="288"/>
      <c r="QFW232" s="288"/>
      <c r="QFX232" s="288"/>
      <c r="QFY232" s="289"/>
      <c r="QFZ232" s="287"/>
      <c r="QGA232" s="288"/>
      <c r="QGB232" s="288"/>
      <c r="QGC232" s="288"/>
      <c r="QGD232" s="288"/>
      <c r="QGE232" s="288"/>
      <c r="QGF232" s="288"/>
      <c r="QGG232" s="288"/>
      <c r="QGH232" s="288"/>
      <c r="QGI232" s="288"/>
      <c r="QGJ232" s="288"/>
      <c r="QGK232" s="288"/>
      <c r="QGL232" s="289"/>
      <c r="QGM232" s="287"/>
      <c r="QGN232" s="288"/>
      <c r="QGO232" s="288"/>
      <c r="QGP232" s="288"/>
      <c r="QGQ232" s="288"/>
      <c r="QGR232" s="288"/>
      <c r="QGS232" s="288"/>
      <c r="QGT232" s="288"/>
      <c r="QGU232" s="288"/>
      <c r="QGV232" s="288"/>
      <c r="QGW232" s="288"/>
      <c r="QGX232" s="288"/>
      <c r="QGY232" s="289"/>
      <c r="QGZ232" s="287"/>
      <c r="QHA232" s="288"/>
      <c r="QHB232" s="288"/>
      <c r="QHC232" s="288"/>
      <c r="QHD232" s="288"/>
      <c r="QHE232" s="288"/>
      <c r="QHF232" s="288"/>
      <c r="QHG232" s="288"/>
      <c r="QHH232" s="288"/>
      <c r="QHI232" s="288"/>
      <c r="QHJ232" s="288"/>
      <c r="QHK232" s="288"/>
      <c r="QHL232" s="289"/>
      <c r="QHM232" s="287"/>
      <c r="QHN232" s="288"/>
      <c r="QHO232" s="288"/>
      <c r="QHP232" s="288"/>
      <c r="QHQ232" s="288"/>
      <c r="QHR232" s="288"/>
      <c r="QHS232" s="288"/>
      <c r="QHT232" s="288"/>
      <c r="QHU232" s="288"/>
      <c r="QHV232" s="288"/>
      <c r="QHW232" s="288"/>
      <c r="QHX232" s="288"/>
      <c r="QHY232" s="289"/>
      <c r="QHZ232" s="287"/>
      <c r="QIA232" s="288"/>
      <c r="QIB232" s="288"/>
      <c r="QIC232" s="288"/>
      <c r="QID232" s="288"/>
      <c r="QIE232" s="288"/>
      <c r="QIF232" s="288"/>
      <c r="QIG232" s="288"/>
      <c r="QIH232" s="288"/>
      <c r="QII232" s="288"/>
      <c r="QIJ232" s="288"/>
      <c r="QIK232" s="288"/>
      <c r="QIL232" s="289"/>
      <c r="QIM232" s="287"/>
      <c r="QIN232" s="288"/>
      <c r="QIO232" s="288"/>
      <c r="QIP232" s="288"/>
      <c r="QIQ232" s="288"/>
      <c r="QIR232" s="288"/>
      <c r="QIS232" s="288"/>
      <c r="QIT232" s="288"/>
      <c r="QIU232" s="288"/>
      <c r="QIV232" s="288"/>
      <c r="QIW232" s="288"/>
      <c r="QIX232" s="288"/>
      <c r="QIY232" s="289"/>
      <c r="QIZ232" s="287"/>
      <c r="QJA232" s="288"/>
      <c r="QJB232" s="288"/>
      <c r="QJC232" s="288"/>
      <c r="QJD232" s="288"/>
      <c r="QJE232" s="288"/>
      <c r="QJF232" s="288"/>
      <c r="QJG232" s="288"/>
      <c r="QJH232" s="288"/>
      <c r="QJI232" s="288"/>
      <c r="QJJ232" s="288"/>
      <c r="QJK232" s="288"/>
      <c r="QJL232" s="289"/>
      <c r="QJM232" s="287"/>
      <c r="QJN232" s="288"/>
      <c r="QJO232" s="288"/>
      <c r="QJP232" s="288"/>
      <c r="QJQ232" s="288"/>
      <c r="QJR232" s="288"/>
      <c r="QJS232" s="288"/>
      <c r="QJT232" s="288"/>
      <c r="QJU232" s="288"/>
      <c r="QJV232" s="288"/>
      <c r="QJW232" s="288"/>
      <c r="QJX232" s="288"/>
      <c r="QJY232" s="289"/>
      <c r="QJZ232" s="287"/>
      <c r="QKA232" s="288"/>
      <c r="QKB232" s="288"/>
      <c r="QKC232" s="288"/>
      <c r="QKD232" s="288"/>
      <c r="QKE232" s="288"/>
      <c r="QKF232" s="288"/>
      <c r="QKG232" s="288"/>
      <c r="QKH232" s="288"/>
      <c r="QKI232" s="288"/>
      <c r="QKJ232" s="288"/>
      <c r="QKK232" s="288"/>
      <c r="QKL232" s="289"/>
      <c r="QKM232" s="287"/>
      <c r="QKN232" s="288"/>
      <c r="QKO232" s="288"/>
      <c r="QKP232" s="288"/>
      <c r="QKQ232" s="288"/>
      <c r="QKR232" s="288"/>
      <c r="QKS232" s="288"/>
      <c r="QKT232" s="288"/>
      <c r="QKU232" s="288"/>
      <c r="QKV232" s="288"/>
      <c r="QKW232" s="288"/>
      <c r="QKX232" s="288"/>
      <c r="QKY232" s="289"/>
      <c r="QKZ232" s="287"/>
      <c r="QLA232" s="288"/>
      <c r="QLB232" s="288"/>
      <c r="QLC232" s="288"/>
      <c r="QLD232" s="288"/>
      <c r="QLE232" s="288"/>
      <c r="QLF232" s="288"/>
      <c r="QLG232" s="288"/>
      <c r="QLH232" s="288"/>
      <c r="QLI232" s="288"/>
      <c r="QLJ232" s="288"/>
      <c r="QLK232" s="288"/>
      <c r="QLL232" s="289"/>
      <c r="QLM232" s="287"/>
      <c r="QLN232" s="288"/>
      <c r="QLO232" s="288"/>
      <c r="QLP232" s="288"/>
      <c r="QLQ232" s="288"/>
      <c r="QLR232" s="288"/>
      <c r="QLS232" s="288"/>
      <c r="QLT232" s="288"/>
      <c r="QLU232" s="288"/>
      <c r="QLV232" s="288"/>
      <c r="QLW232" s="288"/>
      <c r="QLX232" s="288"/>
      <c r="QLY232" s="289"/>
      <c r="QLZ232" s="287"/>
      <c r="QMA232" s="288"/>
      <c r="QMB232" s="288"/>
      <c r="QMC232" s="288"/>
      <c r="QMD232" s="288"/>
      <c r="QME232" s="288"/>
      <c r="QMF232" s="288"/>
      <c r="QMG232" s="288"/>
      <c r="QMH232" s="288"/>
      <c r="QMI232" s="288"/>
      <c r="QMJ232" s="288"/>
      <c r="QMK232" s="288"/>
      <c r="QML232" s="289"/>
      <c r="QMM232" s="287"/>
      <c r="QMN232" s="288"/>
      <c r="QMO232" s="288"/>
      <c r="QMP232" s="288"/>
      <c r="QMQ232" s="288"/>
      <c r="QMR232" s="288"/>
      <c r="QMS232" s="288"/>
      <c r="QMT232" s="288"/>
      <c r="QMU232" s="288"/>
      <c r="QMV232" s="288"/>
      <c r="QMW232" s="288"/>
      <c r="QMX232" s="288"/>
      <c r="QMY232" s="289"/>
      <c r="QMZ232" s="287"/>
      <c r="QNA232" s="288"/>
      <c r="QNB232" s="288"/>
      <c r="QNC232" s="288"/>
      <c r="QND232" s="288"/>
      <c r="QNE232" s="288"/>
      <c r="QNF232" s="288"/>
      <c r="QNG232" s="288"/>
      <c r="QNH232" s="288"/>
      <c r="QNI232" s="288"/>
      <c r="QNJ232" s="288"/>
      <c r="QNK232" s="288"/>
      <c r="QNL232" s="289"/>
      <c r="QNM232" s="287"/>
      <c r="QNN232" s="288"/>
      <c r="QNO232" s="288"/>
      <c r="QNP232" s="288"/>
      <c r="QNQ232" s="288"/>
      <c r="QNR232" s="288"/>
      <c r="QNS232" s="288"/>
      <c r="QNT232" s="288"/>
      <c r="QNU232" s="288"/>
      <c r="QNV232" s="288"/>
      <c r="QNW232" s="288"/>
      <c r="QNX232" s="288"/>
      <c r="QNY232" s="289"/>
      <c r="QNZ232" s="287"/>
      <c r="QOA232" s="288"/>
      <c r="QOB232" s="288"/>
      <c r="QOC232" s="288"/>
      <c r="QOD232" s="288"/>
      <c r="QOE232" s="288"/>
      <c r="QOF232" s="288"/>
      <c r="QOG232" s="288"/>
      <c r="QOH232" s="288"/>
      <c r="QOI232" s="288"/>
      <c r="QOJ232" s="288"/>
      <c r="QOK232" s="288"/>
      <c r="QOL232" s="289"/>
      <c r="QOM232" s="287"/>
      <c r="QON232" s="288"/>
      <c r="QOO232" s="288"/>
      <c r="QOP232" s="288"/>
      <c r="QOQ232" s="288"/>
      <c r="QOR232" s="288"/>
      <c r="QOS232" s="288"/>
      <c r="QOT232" s="288"/>
      <c r="QOU232" s="288"/>
      <c r="QOV232" s="288"/>
      <c r="QOW232" s="288"/>
      <c r="QOX232" s="288"/>
      <c r="QOY232" s="289"/>
      <c r="QOZ232" s="287"/>
      <c r="QPA232" s="288"/>
      <c r="QPB232" s="288"/>
      <c r="QPC232" s="288"/>
      <c r="QPD232" s="288"/>
      <c r="QPE232" s="288"/>
      <c r="QPF232" s="288"/>
      <c r="QPG232" s="288"/>
      <c r="QPH232" s="288"/>
      <c r="QPI232" s="288"/>
      <c r="QPJ232" s="288"/>
      <c r="QPK232" s="288"/>
      <c r="QPL232" s="289"/>
      <c r="QPM232" s="287"/>
      <c r="QPN232" s="288"/>
      <c r="QPO232" s="288"/>
      <c r="QPP232" s="288"/>
      <c r="QPQ232" s="288"/>
      <c r="QPR232" s="288"/>
      <c r="QPS232" s="288"/>
      <c r="QPT232" s="288"/>
      <c r="QPU232" s="288"/>
      <c r="QPV232" s="288"/>
      <c r="QPW232" s="288"/>
      <c r="QPX232" s="288"/>
      <c r="QPY232" s="289"/>
      <c r="QPZ232" s="287"/>
      <c r="QQA232" s="288"/>
      <c r="QQB232" s="288"/>
      <c r="QQC232" s="288"/>
      <c r="QQD232" s="288"/>
      <c r="QQE232" s="288"/>
      <c r="QQF232" s="288"/>
      <c r="QQG232" s="288"/>
      <c r="QQH232" s="288"/>
      <c r="QQI232" s="288"/>
      <c r="QQJ232" s="288"/>
      <c r="QQK232" s="288"/>
      <c r="QQL232" s="289"/>
      <c r="QQM232" s="287"/>
      <c r="QQN232" s="288"/>
      <c r="QQO232" s="288"/>
      <c r="QQP232" s="288"/>
      <c r="QQQ232" s="288"/>
      <c r="QQR232" s="288"/>
      <c r="QQS232" s="288"/>
      <c r="QQT232" s="288"/>
      <c r="QQU232" s="288"/>
      <c r="QQV232" s="288"/>
      <c r="QQW232" s="288"/>
      <c r="QQX232" s="288"/>
      <c r="QQY232" s="289"/>
      <c r="QQZ232" s="287"/>
      <c r="QRA232" s="288"/>
      <c r="QRB232" s="288"/>
      <c r="QRC232" s="288"/>
      <c r="QRD232" s="288"/>
      <c r="QRE232" s="288"/>
      <c r="QRF232" s="288"/>
      <c r="QRG232" s="288"/>
      <c r="QRH232" s="288"/>
      <c r="QRI232" s="288"/>
      <c r="QRJ232" s="288"/>
      <c r="QRK232" s="288"/>
      <c r="QRL232" s="289"/>
      <c r="QRM232" s="287"/>
      <c r="QRN232" s="288"/>
      <c r="QRO232" s="288"/>
      <c r="QRP232" s="288"/>
      <c r="QRQ232" s="288"/>
      <c r="QRR232" s="288"/>
      <c r="QRS232" s="288"/>
      <c r="QRT232" s="288"/>
      <c r="QRU232" s="288"/>
      <c r="QRV232" s="288"/>
      <c r="QRW232" s="288"/>
      <c r="QRX232" s="288"/>
      <c r="QRY232" s="289"/>
      <c r="QRZ232" s="287"/>
      <c r="QSA232" s="288"/>
      <c r="QSB232" s="288"/>
      <c r="QSC232" s="288"/>
      <c r="QSD232" s="288"/>
      <c r="QSE232" s="288"/>
      <c r="QSF232" s="288"/>
      <c r="QSG232" s="288"/>
      <c r="QSH232" s="288"/>
      <c r="QSI232" s="288"/>
      <c r="QSJ232" s="288"/>
      <c r="QSK232" s="288"/>
      <c r="QSL232" s="289"/>
      <c r="QSM232" s="287"/>
      <c r="QSN232" s="288"/>
      <c r="QSO232" s="288"/>
      <c r="QSP232" s="288"/>
      <c r="QSQ232" s="288"/>
      <c r="QSR232" s="288"/>
      <c r="QSS232" s="288"/>
      <c r="QST232" s="288"/>
      <c r="QSU232" s="288"/>
      <c r="QSV232" s="288"/>
      <c r="QSW232" s="288"/>
      <c r="QSX232" s="288"/>
      <c r="QSY232" s="289"/>
      <c r="QSZ232" s="287"/>
      <c r="QTA232" s="288"/>
      <c r="QTB232" s="288"/>
      <c r="QTC232" s="288"/>
      <c r="QTD232" s="288"/>
      <c r="QTE232" s="288"/>
      <c r="QTF232" s="288"/>
      <c r="QTG232" s="288"/>
      <c r="QTH232" s="288"/>
      <c r="QTI232" s="288"/>
      <c r="QTJ232" s="288"/>
      <c r="QTK232" s="288"/>
      <c r="QTL232" s="289"/>
      <c r="QTM232" s="287"/>
      <c r="QTN232" s="288"/>
      <c r="QTO232" s="288"/>
      <c r="QTP232" s="288"/>
      <c r="QTQ232" s="288"/>
      <c r="QTR232" s="288"/>
      <c r="QTS232" s="288"/>
      <c r="QTT232" s="288"/>
      <c r="QTU232" s="288"/>
      <c r="QTV232" s="288"/>
      <c r="QTW232" s="288"/>
      <c r="QTX232" s="288"/>
      <c r="QTY232" s="289"/>
      <c r="QTZ232" s="287"/>
      <c r="QUA232" s="288"/>
      <c r="QUB232" s="288"/>
      <c r="QUC232" s="288"/>
      <c r="QUD232" s="288"/>
      <c r="QUE232" s="288"/>
      <c r="QUF232" s="288"/>
      <c r="QUG232" s="288"/>
      <c r="QUH232" s="288"/>
      <c r="QUI232" s="288"/>
      <c r="QUJ232" s="288"/>
      <c r="QUK232" s="288"/>
      <c r="QUL232" s="289"/>
      <c r="QUM232" s="287"/>
      <c r="QUN232" s="288"/>
      <c r="QUO232" s="288"/>
      <c r="QUP232" s="288"/>
      <c r="QUQ232" s="288"/>
      <c r="QUR232" s="288"/>
      <c r="QUS232" s="288"/>
      <c r="QUT232" s="288"/>
      <c r="QUU232" s="288"/>
      <c r="QUV232" s="288"/>
      <c r="QUW232" s="288"/>
      <c r="QUX232" s="288"/>
      <c r="QUY232" s="289"/>
      <c r="QUZ232" s="287"/>
      <c r="QVA232" s="288"/>
      <c r="QVB232" s="288"/>
      <c r="QVC232" s="288"/>
      <c r="QVD232" s="288"/>
      <c r="QVE232" s="288"/>
      <c r="QVF232" s="288"/>
      <c r="QVG232" s="288"/>
      <c r="QVH232" s="288"/>
      <c r="QVI232" s="288"/>
      <c r="QVJ232" s="288"/>
      <c r="QVK232" s="288"/>
      <c r="QVL232" s="289"/>
      <c r="QVM232" s="287"/>
      <c r="QVN232" s="288"/>
      <c r="QVO232" s="288"/>
      <c r="QVP232" s="288"/>
      <c r="QVQ232" s="288"/>
      <c r="QVR232" s="288"/>
      <c r="QVS232" s="288"/>
      <c r="QVT232" s="288"/>
      <c r="QVU232" s="288"/>
      <c r="QVV232" s="288"/>
      <c r="QVW232" s="288"/>
      <c r="QVX232" s="288"/>
      <c r="QVY232" s="289"/>
      <c r="QVZ232" s="287"/>
      <c r="QWA232" s="288"/>
      <c r="QWB232" s="288"/>
      <c r="QWC232" s="288"/>
      <c r="QWD232" s="288"/>
      <c r="QWE232" s="288"/>
      <c r="QWF232" s="288"/>
      <c r="QWG232" s="288"/>
      <c r="QWH232" s="288"/>
      <c r="QWI232" s="288"/>
      <c r="QWJ232" s="288"/>
      <c r="QWK232" s="288"/>
      <c r="QWL232" s="289"/>
      <c r="QWM232" s="287"/>
      <c r="QWN232" s="288"/>
      <c r="QWO232" s="288"/>
      <c r="QWP232" s="288"/>
      <c r="QWQ232" s="288"/>
      <c r="QWR232" s="288"/>
      <c r="QWS232" s="288"/>
      <c r="QWT232" s="288"/>
      <c r="QWU232" s="288"/>
      <c r="QWV232" s="288"/>
      <c r="QWW232" s="288"/>
      <c r="QWX232" s="288"/>
      <c r="QWY232" s="289"/>
      <c r="QWZ232" s="287"/>
      <c r="QXA232" s="288"/>
      <c r="QXB232" s="288"/>
      <c r="QXC232" s="288"/>
      <c r="QXD232" s="288"/>
      <c r="QXE232" s="288"/>
      <c r="QXF232" s="288"/>
      <c r="QXG232" s="288"/>
      <c r="QXH232" s="288"/>
      <c r="QXI232" s="288"/>
      <c r="QXJ232" s="288"/>
      <c r="QXK232" s="288"/>
      <c r="QXL232" s="289"/>
      <c r="QXM232" s="287"/>
      <c r="QXN232" s="288"/>
      <c r="QXO232" s="288"/>
      <c r="QXP232" s="288"/>
      <c r="QXQ232" s="288"/>
      <c r="QXR232" s="288"/>
      <c r="QXS232" s="288"/>
      <c r="QXT232" s="288"/>
      <c r="QXU232" s="288"/>
      <c r="QXV232" s="288"/>
      <c r="QXW232" s="288"/>
      <c r="QXX232" s="288"/>
      <c r="QXY232" s="289"/>
      <c r="QXZ232" s="287"/>
      <c r="QYA232" s="288"/>
      <c r="QYB232" s="288"/>
      <c r="QYC232" s="288"/>
      <c r="QYD232" s="288"/>
      <c r="QYE232" s="288"/>
      <c r="QYF232" s="288"/>
      <c r="QYG232" s="288"/>
      <c r="QYH232" s="288"/>
      <c r="QYI232" s="288"/>
      <c r="QYJ232" s="288"/>
      <c r="QYK232" s="288"/>
      <c r="QYL232" s="289"/>
      <c r="QYM232" s="287"/>
      <c r="QYN232" s="288"/>
      <c r="QYO232" s="288"/>
      <c r="QYP232" s="288"/>
      <c r="QYQ232" s="288"/>
      <c r="QYR232" s="288"/>
      <c r="QYS232" s="288"/>
      <c r="QYT232" s="288"/>
      <c r="QYU232" s="288"/>
      <c r="QYV232" s="288"/>
      <c r="QYW232" s="288"/>
      <c r="QYX232" s="288"/>
      <c r="QYY232" s="289"/>
      <c r="QYZ232" s="287"/>
      <c r="QZA232" s="288"/>
      <c r="QZB232" s="288"/>
      <c r="QZC232" s="288"/>
      <c r="QZD232" s="288"/>
      <c r="QZE232" s="288"/>
      <c r="QZF232" s="288"/>
      <c r="QZG232" s="288"/>
      <c r="QZH232" s="288"/>
      <c r="QZI232" s="288"/>
      <c r="QZJ232" s="288"/>
      <c r="QZK232" s="288"/>
      <c r="QZL232" s="289"/>
      <c r="QZM232" s="287"/>
      <c r="QZN232" s="288"/>
      <c r="QZO232" s="288"/>
      <c r="QZP232" s="288"/>
      <c r="QZQ232" s="288"/>
      <c r="QZR232" s="288"/>
      <c r="QZS232" s="288"/>
      <c r="QZT232" s="288"/>
      <c r="QZU232" s="288"/>
      <c r="QZV232" s="288"/>
      <c r="QZW232" s="288"/>
      <c r="QZX232" s="288"/>
      <c r="QZY232" s="289"/>
      <c r="QZZ232" s="287"/>
      <c r="RAA232" s="288"/>
      <c r="RAB232" s="288"/>
      <c r="RAC232" s="288"/>
      <c r="RAD232" s="288"/>
      <c r="RAE232" s="288"/>
      <c r="RAF232" s="288"/>
      <c r="RAG232" s="288"/>
      <c r="RAH232" s="288"/>
      <c r="RAI232" s="288"/>
      <c r="RAJ232" s="288"/>
      <c r="RAK232" s="288"/>
      <c r="RAL232" s="289"/>
      <c r="RAM232" s="287"/>
      <c r="RAN232" s="288"/>
      <c r="RAO232" s="288"/>
      <c r="RAP232" s="288"/>
      <c r="RAQ232" s="288"/>
      <c r="RAR232" s="288"/>
      <c r="RAS232" s="288"/>
      <c r="RAT232" s="288"/>
      <c r="RAU232" s="288"/>
      <c r="RAV232" s="288"/>
      <c r="RAW232" s="288"/>
      <c r="RAX232" s="288"/>
      <c r="RAY232" s="289"/>
      <c r="RAZ232" s="287"/>
      <c r="RBA232" s="288"/>
      <c r="RBB232" s="288"/>
      <c r="RBC232" s="288"/>
      <c r="RBD232" s="288"/>
      <c r="RBE232" s="288"/>
      <c r="RBF232" s="288"/>
      <c r="RBG232" s="288"/>
      <c r="RBH232" s="288"/>
      <c r="RBI232" s="288"/>
      <c r="RBJ232" s="288"/>
      <c r="RBK232" s="288"/>
      <c r="RBL232" s="289"/>
      <c r="RBM232" s="287"/>
      <c r="RBN232" s="288"/>
      <c r="RBO232" s="288"/>
      <c r="RBP232" s="288"/>
      <c r="RBQ232" s="288"/>
      <c r="RBR232" s="288"/>
      <c r="RBS232" s="288"/>
      <c r="RBT232" s="288"/>
      <c r="RBU232" s="288"/>
      <c r="RBV232" s="288"/>
      <c r="RBW232" s="288"/>
      <c r="RBX232" s="288"/>
      <c r="RBY232" s="289"/>
      <c r="RBZ232" s="287"/>
      <c r="RCA232" s="288"/>
      <c r="RCB232" s="288"/>
      <c r="RCC232" s="288"/>
      <c r="RCD232" s="288"/>
      <c r="RCE232" s="288"/>
      <c r="RCF232" s="288"/>
      <c r="RCG232" s="288"/>
      <c r="RCH232" s="288"/>
      <c r="RCI232" s="288"/>
      <c r="RCJ232" s="288"/>
      <c r="RCK232" s="288"/>
      <c r="RCL232" s="289"/>
      <c r="RCM232" s="287"/>
      <c r="RCN232" s="288"/>
      <c r="RCO232" s="288"/>
      <c r="RCP232" s="288"/>
      <c r="RCQ232" s="288"/>
      <c r="RCR232" s="288"/>
      <c r="RCS232" s="288"/>
      <c r="RCT232" s="288"/>
      <c r="RCU232" s="288"/>
      <c r="RCV232" s="288"/>
      <c r="RCW232" s="288"/>
      <c r="RCX232" s="288"/>
      <c r="RCY232" s="289"/>
      <c r="RCZ232" s="287"/>
      <c r="RDA232" s="288"/>
      <c r="RDB232" s="288"/>
      <c r="RDC232" s="288"/>
      <c r="RDD232" s="288"/>
      <c r="RDE232" s="288"/>
      <c r="RDF232" s="288"/>
      <c r="RDG232" s="288"/>
      <c r="RDH232" s="288"/>
      <c r="RDI232" s="288"/>
      <c r="RDJ232" s="288"/>
      <c r="RDK232" s="288"/>
      <c r="RDL232" s="289"/>
      <c r="RDM232" s="287"/>
      <c r="RDN232" s="288"/>
      <c r="RDO232" s="288"/>
      <c r="RDP232" s="288"/>
      <c r="RDQ232" s="288"/>
      <c r="RDR232" s="288"/>
      <c r="RDS232" s="288"/>
      <c r="RDT232" s="288"/>
      <c r="RDU232" s="288"/>
      <c r="RDV232" s="288"/>
      <c r="RDW232" s="288"/>
      <c r="RDX232" s="288"/>
      <c r="RDY232" s="289"/>
      <c r="RDZ232" s="287"/>
      <c r="REA232" s="288"/>
      <c r="REB232" s="288"/>
      <c r="REC232" s="288"/>
      <c r="RED232" s="288"/>
      <c r="REE232" s="288"/>
      <c r="REF232" s="288"/>
      <c r="REG232" s="288"/>
      <c r="REH232" s="288"/>
      <c r="REI232" s="288"/>
      <c r="REJ232" s="288"/>
      <c r="REK232" s="288"/>
      <c r="REL232" s="289"/>
      <c r="REM232" s="287"/>
      <c r="REN232" s="288"/>
      <c r="REO232" s="288"/>
      <c r="REP232" s="288"/>
      <c r="REQ232" s="288"/>
      <c r="RER232" s="288"/>
      <c r="RES232" s="288"/>
      <c r="RET232" s="288"/>
      <c r="REU232" s="288"/>
      <c r="REV232" s="288"/>
      <c r="REW232" s="288"/>
      <c r="REX232" s="288"/>
      <c r="REY232" s="289"/>
      <c r="REZ232" s="287"/>
      <c r="RFA232" s="288"/>
      <c r="RFB232" s="288"/>
      <c r="RFC232" s="288"/>
      <c r="RFD232" s="288"/>
      <c r="RFE232" s="288"/>
      <c r="RFF232" s="288"/>
      <c r="RFG232" s="288"/>
      <c r="RFH232" s="288"/>
      <c r="RFI232" s="288"/>
      <c r="RFJ232" s="288"/>
      <c r="RFK232" s="288"/>
      <c r="RFL232" s="289"/>
      <c r="RFM232" s="287"/>
      <c r="RFN232" s="288"/>
      <c r="RFO232" s="288"/>
      <c r="RFP232" s="288"/>
      <c r="RFQ232" s="288"/>
      <c r="RFR232" s="288"/>
      <c r="RFS232" s="288"/>
      <c r="RFT232" s="288"/>
      <c r="RFU232" s="288"/>
      <c r="RFV232" s="288"/>
      <c r="RFW232" s="288"/>
      <c r="RFX232" s="288"/>
      <c r="RFY232" s="289"/>
      <c r="RFZ232" s="287"/>
      <c r="RGA232" s="288"/>
      <c r="RGB232" s="288"/>
      <c r="RGC232" s="288"/>
      <c r="RGD232" s="288"/>
      <c r="RGE232" s="288"/>
      <c r="RGF232" s="288"/>
      <c r="RGG232" s="288"/>
      <c r="RGH232" s="288"/>
      <c r="RGI232" s="288"/>
      <c r="RGJ232" s="288"/>
      <c r="RGK232" s="288"/>
      <c r="RGL232" s="289"/>
      <c r="RGM232" s="287"/>
      <c r="RGN232" s="288"/>
      <c r="RGO232" s="288"/>
      <c r="RGP232" s="288"/>
      <c r="RGQ232" s="288"/>
      <c r="RGR232" s="288"/>
      <c r="RGS232" s="288"/>
      <c r="RGT232" s="288"/>
      <c r="RGU232" s="288"/>
      <c r="RGV232" s="288"/>
      <c r="RGW232" s="288"/>
      <c r="RGX232" s="288"/>
      <c r="RGY232" s="289"/>
      <c r="RGZ232" s="287"/>
      <c r="RHA232" s="288"/>
      <c r="RHB232" s="288"/>
      <c r="RHC232" s="288"/>
      <c r="RHD232" s="288"/>
      <c r="RHE232" s="288"/>
      <c r="RHF232" s="288"/>
      <c r="RHG232" s="288"/>
      <c r="RHH232" s="288"/>
      <c r="RHI232" s="288"/>
      <c r="RHJ232" s="288"/>
      <c r="RHK232" s="288"/>
      <c r="RHL232" s="289"/>
      <c r="RHM232" s="287"/>
      <c r="RHN232" s="288"/>
      <c r="RHO232" s="288"/>
      <c r="RHP232" s="288"/>
      <c r="RHQ232" s="288"/>
      <c r="RHR232" s="288"/>
      <c r="RHS232" s="288"/>
      <c r="RHT232" s="288"/>
      <c r="RHU232" s="288"/>
      <c r="RHV232" s="288"/>
      <c r="RHW232" s="288"/>
      <c r="RHX232" s="288"/>
      <c r="RHY232" s="289"/>
      <c r="RHZ232" s="287"/>
      <c r="RIA232" s="288"/>
      <c r="RIB232" s="288"/>
      <c r="RIC232" s="288"/>
      <c r="RID232" s="288"/>
      <c r="RIE232" s="288"/>
      <c r="RIF232" s="288"/>
      <c r="RIG232" s="288"/>
      <c r="RIH232" s="288"/>
      <c r="RII232" s="288"/>
      <c r="RIJ232" s="288"/>
      <c r="RIK232" s="288"/>
      <c r="RIL232" s="289"/>
      <c r="RIM232" s="287"/>
      <c r="RIN232" s="288"/>
      <c r="RIO232" s="288"/>
      <c r="RIP232" s="288"/>
      <c r="RIQ232" s="288"/>
      <c r="RIR232" s="288"/>
      <c r="RIS232" s="288"/>
      <c r="RIT232" s="288"/>
      <c r="RIU232" s="288"/>
      <c r="RIV232" s="288"/>
      <c r="RIW232" s="288"/>
      <c r="RIX232" s="288"/>
      <c r="RIY232" s="289"/>
      <c r="RIZ232" s="287"/>
      <c r="RJA232" s="288"/>
      <c r="RJB232" s="288"/>
      <c r="RJC232" s="288"/>
      <c r="RJD232" s="288"/>
      <c r="RJE232" s="288"/>
      <c r="RJF232" s="288"/>
      <c r="RJG232" s="288"/>
      <c r="RJH232" s="288"/>
      <c r="RJI232" s="288"/>
      <c r="RJJ232" s="288"/>
      <c r="RJK232" s="288"/>
      <c r="RJL232" s="289"/>
      <c r="RJM232" s="287"/>
      <c r="RJN232" s="288"/>
      <c r="RJO232" s="288"/>
      <c r="RJP232" s="288"/>
      <c r="RJQ232" s="288"/>
      <c r="RJR232" s="288"/>
      <c r="RJS232" s="288"/>
      <c r="RJT232" s="288"/>
      <c r="RJU232" s="288"/>
      <c r="RJV232" s="288"/>
      <c r="RJW232" s="288"/>
      <c r="RJX232" s="288"/>
      <c r="RJY232" s="289"/>
      <c r="RJZ232" s="287"/>
      <c r="RKA232" s="288"/>
      <c r="RKB232" s="288"/>
      <c r="RKC232" s="288"/>
      <c r="RKD232" s="288"/>
      <c r="RKE232" s="288"/>
      <c r="RKF232" s="288"/>
      <c r="RKG232" s="288"/>
      <c r="RKH232" s="288"/>
      <c r="RKI232" s="288"/>
      <c r="RKJ232" s="288"/>
      <c r="RKK232" s="288"/>
      <c r="RKL232" s="289"/>
      <c r="RKM232" s="287"/>
      <c r="RKN232" s="288"/>
      <c r="RKO232" s="288"/>
      <c r="RKP232" s="288"/>
      <c r="RKQ232" s="288"/>
      <c r="RKR232" s="288"/>
      <c r="RKS232" s="288"/>
      <c r="RKT232" s="288"/>
      <c r="RKU232" s="288"/>
      <c r="RKV232" s="288"/>
      <c r="RKW232" s="288"/>
      <c r="RKX232" s="288"/>
      <c r="RKY232" s="289"/>
      <c r="RKZ232" s="287"/>
      <c r="RLA232" s="288"/>
      <c r="RLB232" s="288"/>
      <c r="RLC232" s="288"/>
      <c r="RLD232" s="288"/>
      <c r="RLE232" s="288"/>
      <c r="RLF232" s="288"/>
      <c r="RLG232" s="288"/>
      <c r="RLH232" s="288"/>
      <c r="RLI232" s="288"/>
      <c r="RLJ232" s="288"/>
      <c r="RLK232" s="288"/>
      <c r="RLL232" s="289"/>
      <c r="RLM232" s="287"/>
      <c r="RLN232" s="288"/>
      <c r="RLO232" s="288"/>
      <c r="RLP232" s="288"/>
      <c r="RLQ232" s="288"/>
      <c r="RLR232" s="288"/>
      <c r="RLS232" s="288"/>
      <c r="RLT232" s="288"/>
      <c r="RLU232" s="288"/>
      <c r="RLV232" s="288"/>
      <c r="RLW232" s="288"/>
      <c r="RLX232" s="288"/>
      <c r="RLY232" s="289"/>
      <c r="RLZ232" s="287"/>
      <c r="RMA232" s="288"/>
      <c r="RMB232" s="288"/>
      <c r="RMC232" s="288"/>
      <c r="RMD232" s="288"/>
      <c r="RME232" s="288"/>
      <c r="RMF232" s="288"/>
      <c r="RMG232" s="288"/>
      <c r="RMH232" s="288"/>
      <c r="RMI232" s="288"/>
      <c r="RMJ232" s="288"/>
      <c r="RMK232" s="288"/>
      <c r="RML232" s="289"/>
      <c r="RMM232" s="287"/>
      <c r="RMN232" s="288"/>
      <c r="RMO232" s="288"/>
      <c r="RMP232" s="288"/>
      <c r="RMQ232" s="288"/>
      <c r="RMR232" s="288"/>
      <c r="RMS232" s="288"/>
      <c r="RMT232" s="288"/>
      <c r="RMU232" s="288"/>
      <c r="RMV232" s="288"/>
      <c r="RMW232" s="288"/>
      <c r="RMX232" s="288"/>
      <c r="RMY232" s="289"/>
      <c r="RMZ232" s="287"/>
      <c r="RNA232" s="288"/>
      <c r="RNB232" s="288"/>
      <c r="RNC232" s="288"/>
      <c r="RND232" s="288"/>
      <c r="RNE232" s="288"/>
      <c r="RNF232" s="288"/>
      <c r="RNG232" s="288"/>
      <c r="RNH232" s="288"/>
      <c r="RNI232" s="288"/>
      <c r="RNJ232" s="288"/>
      <c r="RNK232" s="288"/>
      <c r="RNL232" s="289"/>
      <c r="RNM232" s="287"/>
      <c r="RNN232" s="288"/>
      <c r="RNO232" s="288"/>
      <c r="RNP232" s="288"/>
      <c r="RNQ232" s="288"/>
      <c r="RNR232" s="288"/>
      <c r="RNS232" s="288"/>
      <c r="RNT232" s="288"/>
      <c r="RNU232" s="288"/>
      <c r="RNV232" s="288"/>
      <c r="RNW232" s="288"/>
      <c r="RNX232" s="288"/>
      <c r="RNY232" s="289"/>
      <c r="RNZ232" s="287"/>
      <c r="ROA232" s="288"/>
      <c r="ROB232" s="288"/>
      <c r="ROC232" s="288"/>
      <c r="ROD232" s="288"/>
      <c r="ROE232" s="288"/>
      <c r="ROF232" s="288"/>
      <c r="ROG232" s="288"/>
      <c r="ROH232" s="288"/>
      <c r="ROI232" s="288"/>
      <c r="ROJ232" s="288"/>
      <c r="ROK232" s="288"/>
      <c r="ROL232" s="289"/>
      <c r="ROM232" s="287"/>
      <c r="RON232" s="288"/>
      <c r="ROO232" s="288"/>
      <c r="ROP232" s="288"/>
      <c r="ROQ232" s="288"/>
      <c r="ROR232" s="288"/>
      <c r="ROS232" s="288"/>
      <c r="ROT232" s="288"/>
      <c r="ROU232" s="288"/>
      <c r="ROV232" s="288"/>
      <c r="ROW232" s="288"/>
      <c r="ROX232" s="288"/>
      <c r="ROY232" s="289"/>
      <c r="ROZ232" s="287"/>
      <c r="RPA232" s="288"/>
      <c r="RPB232" s="288"/>
      <c r="RPC232" s="288"/>
      <c r="RPD232" s="288"/>
      <c r="RPE232" s="288"/>
      <c r="RPF232" s="288"/>
      <c r="RPG232" s="288"/>
      <c r="RPH232" s="288"/>
      <c r="RPI232" s="288"/>
      <c r="RPJ232" s="288"/>
      <c r="RPK232" s="288"/>
      <c r="RPL232" s="289"/>
      <c r="RPM232" s="287"/>
      <c r="RPN232" s="288"/>
      <c r="RPO232" s="288"/>
      <c r="RPP232" s="288"/>
      <c r="RPQ232" s="288"/>
      <c r="RPR232" s="288"/>
      <c r="RPS232" s="288"/>
      <c r="RPT232" s="288"/>
      <c r="RPU232" s="288"/>
      <c r="RPV232" s="288"/>
      <c r="RPW232" s="288"/>
      <c r="RPX232" s="288"/>
      <c r="RPY232" s="289"/>
      <c r="RPZ232" s="287"/>
      <c r="RQA232" s="288"/>
      <c r="RQB232" s="288"/>
      <c r="RQC232" s="288"/>
      <c r="RQD232" s="288"/>
      <c r="RQE232" s="288"/>
      <c r="RQF232" s="288"/>
      <c r="RQG232" s="288"/>
      <c r="RQH232" s="288"/>
      <c r="RQI232" s="288"/>
      <c r="RQJ232" s="288"/>
      <c r="RQK232" s="288"/>
      <c r="RQL232" s="289"/>
      <c r="RQM232" s="287"/>
      <c r="RQN232" s="288"/>
      <c r="RQO232" s="288"/>
      <c r="RQP232" s="288"/>
      <c r="RQQ232" s="288"/>
      <c r="RQR232" s="288"/>
      <c r="RQS232" s="288"/>
      <c r="RQT232" s="288"/>
      <c r="RQU232" s="288"/>
      <c r="RQV232" s="288"/>
      <c r="RQW232" s="288"/>
      <c r="RQX232" s="288"/>
      <c r="RQY232" s="289"/>
      <c r="RQZ232" s="287"/>
      <c r="RRA232" s="288"/>
      <c r="RRB232" s="288"/>
      <c r="RRC232" s="288"/>
      <c r="RRD232" s="288"/>
      <c r="RRE232" s="288"/>
      <c r="RRF232" s="288"/>
      <c r="RRG232" s="288"/>
      <c r="RRH232" s="288"/>
      <c r="RRI232" s="288"/>
      <c r="RRJ232" s="288"/>
      <c r="RRK232" s="288"/>
      <c r="RRL232" s="289"/>
      <c r="RRM232" s="287"/>
      <c r="RRN232" s="288"/>
      <c r="RRO232" s="288"/>
      <c r="RRP232" s="288"/>
      <c r="RRQ232" s="288"/>
      <c r="RRR232" s="288"/>
      <c r="RRS232" s="288"/>
      <c r="RRT232" s="288"/>
      <c r="RRU232" s="288"/>
      <c r="RRV232" s="288"/>
      <c r="RRW232" s="288"/>
      <c r="RRX232" s="288"/>
      <c r="RRY232" s="289"/>
      <c r="RRZ232" s="287"/>
      <c r="RSA232" s="288"/>
      <c r="RSB232" s="288"/>
      <c r="RSC232" s="288"/>
      <c r="RSD232" s="288"/>
      <c r="RSE232" s="288"/>
      <c r="RSF232" s="288"/>
      <c r="RSG232" s="288"/>
      <c r="RSH232" s="288"/>
      <c r="RSI232" s="288"/>
      <c r="RSJ232" s="288"/>
      <c r="RSK232" s="288"/>
      <c r="RSL232" s="289"/>
      <c r="RSM232" s="287"/>
      <c r="RSN232" s="288"/>
      <c r="RSO232" s="288"/>
      <c r="RSP232" s="288"/>
      <c r="RSQ232" s="288"/>
      <c r="RSR232" s="288"/>
      <c r="RSS232" s="288"/>
      <c r="RST232" s="288"/>
      <c r="RSU232" s="288"/>
      <c r="RSV232" s="288"/>
      <c r="RSW232" s="288"/>
      <c r="RSX232" s="288"/>
      <c r="RSY232" s="289"/>
      <c r="RSZ232" s="287"/>
      <c r="RTA232" s="288"/>
      <c r="RTB232" s="288"/>
      <c r="RTC232" s="288"/>
      <c r="RTD232" s="288"/>
      <c r="RTE232" s="288"/>
      <c r="RTF232" s="288"/>
      <c r="RTG232" s="288"/>
      <c r="RTH232" s="288"/>
      <c r="RTI232" s="288"/>
      <c r="RTJ232" s="288"/>
      <c r="RTK232" s="288"/>
      <c r="RTL232" s="289"/>
      <c r="RTM232" s="287"/>
      <c r="RTN232" s="288"/>
      <c r="RTO232" s="288"/>
      <c r="RTP232" s="288"/>
      <c r="RTQ232" s="288"/>
      <c r="RTR232" s="288"/>
      <c r="RTS232" s="288"/>
      <c r="RTT232" s="288"/>
      <c r="RTU232" s="288"/>
      <c r="RTV232" s="288"/>
      <c r="RTW232" s="288"/>
      <c r="RTX232" s="288"/>
      <c r="RTY232" s="289"/>
      <c r="RTZ232" s="287"/>
      <c r="RUA232" s="288"/>
      <c r="RUB232" s="288"/>
      <c r="RUC232" s="288"/>
      <c r="RUD232" s="288"/>
      <c r="RUE232" s="288"/>
      <c r="RUF232" s="288"/>
      <c r="RUG232" s="288"/>
      <c r="RUH232" s="288"/>
      <c r="RUI232" s="288"/>
      <c r="RUJ232" s="288"/>
      <c r="RUK232" s="288"/>
      <c r="RUL232" s="289"/>
      <c r="RUM232" s="287"/>
      <c r="RUN232" s="288"/>
      <c r="RUO232" s="288"/>
      <c r="RUP232" s="288"/>
      <c r="RUQ232" s="288"/>
      <c r="RUR232" s="288"/>
      <c r="RUS232" s="288"/>
      <c r="RUT232" s="288"/>
      <c r="RUU232" s="288"/>
      <c r="RUV232" s="288"/>
      <c r="RUW232" s="288"/>
      <c r="RUX232" s="288"/>
      <c r="RUY232" s="289"/>
      <c r="RUZ232" s="287"/>
      <c r="RVA232" s="288"/>
      <c r="RVB232" s="288"/>
      <c r="RVC232" s="288"/>
      <c r="RVD232" s="288"/>
      <c r="RVE232" s="288"/>
      <c r="RVF232" s="288"/>
      <c r="RVG232" s="288"/>
      <c r="RVH232" s="288"/>
      <c r="RVI232" s="288"/>
      <c r="RVJ232" s="288"/>
      <c r="RVK232" s="288"/>
      <c r="RVL232" s="289"/>
      <c r="RVM232" s="287"/>
      <c r="RVN232" s="288"/>
      <c r="RVO232" s="288"/>
      <c r="RVP232" s="288"/>
      <c r="RVQ232" s="288"/>
      <c r="RVR232" s="288"/>
      <c r="RVS232" s="288"/>
      <c r="RVT232" s="288"/>
      <c r="RVU232" s="288"/>
      <c r="RVV232" s="288"/>
      <c r="RVW232" s="288"/>
      <c r="RVX232" s="288"/>
      <c r="RVY232" s="289"/>
      <c r="RVZ232" s="287"/>
      <c r="RWA232" s="288"/>
      <c r="RWB232" s="288"/>
      <c r="RWC232" s="288"/>
      <c r="RWD232" s="288"/>
      <c r="RWE232" s="288"/>
      <c r="RWF232" s="288"/>
      <c r="RWG232" s="288"/>
      <c r="RWH232" s="288"/>
      <c r="RWI232" s="288"/>
      <c r="RWJ232" s="288"/>
      <c r="RWK232" s="288"/>
      <c r="RWL232" s="289"/>
      <c r="RWM232" s="287"/>
      <c r="RWN232" s="288"/>
      <c r="RWO232" s="288"/>
      <c r="RWP232" s="288"/>
      <c r="RWQ232" s="288"/>
      <c r="RWR232" s="288"/>
      <c r="RWS232" s="288"/>
      <c r="RWT232" s="288"/>
      <c r="RWU232" s="288"/>
      <c r="RWV232" s="288"/>
      <c r="RWW232" s="288"/>
      <c r="RWX232" s="288"/>
      <c r="RWY232" s="289"/>
      <c r="RWZ232" s="287"/>
      <c r="RXA232" s="288"/>
      <c r="RXB232" s="288"/>
      <c r="RXC232" s="288"/>
      <c r="RXD232" s="288"/>
      <c r="RXE232" s="288"/>
      <c r="RXF232" s="288"/>
      <c r="RXG232" s="288"/>
      <c r="RXH232" s="288"/>
      <c r="RXI232" s="288"/>
      <c r="RXJ232" s="288"/>
      <c r="RXK232" s="288"/>
      <c r="RXL232" s="289"/>
      <c r="RXM232" s="287"/>
      <c r="RXN232" s="288"/>
      <c r="RXO232" s="288"/>
      <c r="RXP232" s="288"/>
      <c r="RXQ232" s="288"/>
      <c r="RXR232" s="288"/>
      <c r="RXS232" s="288"/>
      <c r="RXT232" s="288"/>
      <c r="RXU232" s="288"/>
      <c r="RXV232" s="288"/>
      <c r="RXW232" s="288"/>
      <c r="RXX232" s="288"/>
      <c r="RXY232" s="289"/>
      <c r="RXZ232" s="287"/>
      <c r="RYA232" s="288"/>
      <c r="RYB232" s="288"/>
      <c r="RYC232" s="288"/>
      <c r="RYD232" s="288"/>
      <c r="RYE232" s="288"/>
      <c r="RYF232" s="288"/>
      <c r="RYG232" s="288"/>
      <c r="RYH232" s="288"/>
      <c r="RYI232" s="288"/>
      <c r="RYJ232" s="288"/>
      <c r="RYK232" s="288"/>
      <c r="RYL232" s="289"/>
      <c r="RYM232" s="287"/>
      <c r="RYN232" s="288"/>
      <c r="RYO232" s="288"/>
      <c r="RYP232" s="288"/>
      <c r="RYQ232" s="288"/>
      <c r="RYR232" s="288"/>
      <c r="RYS232" s="288"/>
      <c r="RYT232" s="288"/>
      <c r="RYU232" s="288"/>
      <c r="RYV232" s="288"/>
      <c r="RYW232" s="288"/>
      <c r="RYX232" s="288"/>
      <c r="RYY232" s="289"/>
      <c r="RYZ232" s="287"/>
      <c r="RZA232" s="288"/>
      <c r="RZB232" s="288"/>
      <c r="RZC232" s="288"/>
      <c r="RZD232" s="288"/>
      <c r="RZE232" s="288"/>
      <c r="RZF232" s="288"/>
      <c r="RZG232" s="288"/>
      <c r="RZH232" s="288"/>
      <c r="RZI232" s="288"/>
      <c r="RZJ232" s="288"/>
      <c r="RZK232" s="288"/>
      <c r="RZL232" s="289"/>
      <c r="RZM232" s="287"/>
      <c r="RZN232" s="288"/>
      <c r="RZO232" s="288"/>
      <c r="RZP232" s="288"/>
      <c r="RZQ232" s="288"/>
      <c r="RZR232" s="288"/>
      <c r="RZS232" s="288"/>
      <c r="RZT232" s="288"/>
      <c r="RZU232" s="288"/>
      <c r="RZV232" s="288"/>
      <c r="RZW232" s="288"/>
      <c r="RZX232" s="288"/>
      <c r="RZY232" s="289"/>
      <c r="RZZ232" s="287"/>
      <c r="SAA232" s="288"/>
      <c r="SAB232" s="288"/>
      <c r="SAC232" s="288"/>
      <c r="SAD232" s="288"/>
      <c r="SAE232" s="288"/>
      <c r="SAF232" s="288"/>
      <c r="SAG232" s="288"/>
      <c r="SAH232" s="288"/>
      <c r="SAI232" s="288"/>
      <c r="SAJ232" s="288"/>
      <c r="SAK232" s="288"/>
      <c r="SAL232" s="289"/>
      <c r="SAM232" s="287"/>
      <c r="SAN232" s="288"/>
      <c r="SAO232" s="288"/>
      <c r="SAP232" s="288"/>
      <c r="SAQ232" s="288"/>
      <c r="SAR232" s="288"/>
      <c r="SAS232" s="288"/>
      <c r="SAT232" s="288"/>
      <c r="SAU232" s="288"/>
      <c r="SAV232" s="288"/>
      <c r="SAW232" s="288"/>
      <c r="SAX232" s="288"/>
      <c r="SAY232" s="289"/>
      <c r="SAZ232" s="287"/>
      <c r="SBA232" s="288"/>
      <c r="SBB232" s="288"/>
      <c r="SBC232" s="288"/>
      <c r="SBD232" s="288"/>
      <c r="SBE232" s="288"/>
      <c r="SBF232" s="288"/>
      <c r="SBG232" s="288"/>
      <c r="SBH232" s="288"/>
      <c r="SBI232" s="288"/>
      <c r="SBJ232" s="288"/>
      <c r="SBK232" s="288"/>
      <c r="SBL232" s="289"/>
      <c r="SBM232" s="287"/>
      <c r="SBN232" s="288"/>
      <c r="SBO232" s="288"/>
      <c r="SBP232" s="288"/>
      <c r="SBQ232" s="288"/>
      <c r="SBR232" s="288"/>
      <c r="SBS232" s="288"/>
      <c r="SBT232" s="288"/>
      <c r="SBU232" s="288"/>
      <c r="SBV232" s="288"/>
      <c r="SBW232" s="288"/>
      <c r="SBX232" s="288"/>
      <c r="SBY232" s="289"/>
      <c r="SBZ232" s="287"/>
      <c r="SCA232" s="288"/>
      <c r="SCB232" s="288"/>
      <c r="SCC232" s="288"/>
      <c r="SCD232" s="288"/>
      <c r="SCE232" s="288"/>
      <c r="SCF232" s="288"/>
      <c r="SCG232" s="288"/>
      <c r="SCH232" s="288"/>
      <c r="SCI232" s="288"/>
      <c r="SCJ232" s="288"/>
      <c r="SCK232" s="288"/>
      <c r="SCL232" s="289"/>
      <c r="SCM232" s="287"/>
      <c r="SCN232" s="288"/>
      <c r="SCO232" s="288"/>
      <c r="SCP232" s="288"/>
      <c r="SCQ232" s="288"/>
      <c r="SCR232" s="288"/>
      <c r="SCS232" s="288"/>
      <c r="SCT232" s="288"/>
      <c r="SCU232" s="288"/>
      <c r="SCV232" s="288"/>
      <c r="SCW232" s="288"/>
      <c r="SCX232" s="288"/>
      <c r="SCY232" s="289"/>
      <c r="SCZ232" s="287"/>
      <c r="SDA232" s="288"/>
      <c r="SDB232" s="288"/>
      <c r="SDC232" s="288"/>
      <c r="SDD232" s="288"/>
      <c r="SDE232" s="288"/>
      <c r="SDF232" s="288"/>
      <c r="SDG232" s="288"/>
      <c r="SDH232" s="288"/>
      <c r="SDI232" s="288"/>
      <c r="SDJ232" s="288"/>
      <c r="SDK232" s="288"/>
      <c r="SDL232" s="289"/>
      <c r="SDM232" s="287"/>
      <c r="SDN232" s="288"/>
      <c r="SDO232" s="288"/>
      <c r="SDP232" s="288"/>
      <c r="SDQ232" s="288"/>
      <c r="SDR232" s="288"/>
      <c r="SDS232" s="288"/>
      <c r="SDT232" s="288"/>
      <c r="SDU232" s="288"/>
      <c r="SDV232" s="288"/>
      <c r="SDW232" s="288"/>
      <c r="SDX232" s="288"/>
      <c r="SDY232" s="289"/>
      <c r="SDZ232" s="287"/>
      <c r="SEA232" s="288"/>
      <c r="SEB232" s="288"/>
      <c r="SEC232" s="288"/>
      <c r="SED232" s="288"/>
      <c r="SEE232" s="288"/>
      <c r="SEF232" s="288"/>
      <c r="SEG232" s="288"/>
      <c r="SEH232" s="288"/>
      <c r="SEI232" s="288"/>
      <c r="SEJ232" s="288"/>
      <c r="SEK232" s="288"/>
      <c r="SEL232" s="289"/>
      <c r="SEM232" s="287"/>
      <c r="SEN232" s="288"/>
      <c r="SEO232" s="288"/>
      <c r="SEP232" s="288"/>
      <c r="SEQ232" s="288"/>
      <c r="SER232" s="288"/>
      <c r="SES232" s="288"/>
      <c r="SET232" s="288"/>
      <c r="SEU232" s="288"/>
      <c r="SEV232" s="288"/>
      <c r="SEW232" s="288"/>
      <c r="SEX232" s="288"/>
      <c r="SEY232" s="289"/>
      <c r="SEZ232" s="287"/>
      <c r="SFA232" s="288"/>
      <c r="SFB232" s="288"/>
      <c r="SFC232" s="288"/>
      <c r="SFD232" s="288"/>
      <c r="SFE232" s="288"/>
      <c r="SFF232" s="288"/>
      <c r="SFG232" s="288"/>
      <c r="SFH232" s="288"/>
      <c r="SFI232" s="288"/>
      <c r="SFJ232" s="288"/>
      <c r="SFK232" s="288"/>
      <c r="SFL232" s="289"/>
      <c r="SFM232" s="287"/>
      <c r="SFN232" s="288"/>
      <c r="SFO232" s="288"/>
      <c r="SFP232" s="288"/>
      <c r="SFQ232" s="288"/>
      <c r="SFR232" s="288"/>
      <c r="SFS232" s="288"/>
      <c r="SFT232" s="288"/>
      <c r="SFU232" s="288"/>
      <c r="SFV232" s="288"/>
      <c r="SFW232" s="288"/>
      <c r="SFX232" s="288"/>
      <c r="SFY232" s="289"/>
      <c r="SFZ232" s="287"/>
      <c r="SGA232" s="288"/>
      <c r="SGB232" s="288"/>
      <c r="SGC232" s="288"/>
      <c r="SGD232" s="288"/>
      <c r="SGE232" s="288"/>
      <c r="SGF232" s="288"/>
      <c r="SGG232" s="288"/>
      <c r="SGH232" s="288"/>
      <c r="SGI232" s="288"/>
      <c r="SGJ232" s="288"/>
      <c r="SGK232" s="288"/>
      <c r="SGL232" s="289"/>
      <c r="SGM232" s="287"/>
      <c r="SGN232" s="288"/>
      <c r="SGO232" s="288"/>
      <c r="SGP232" s="288"/>
      <c r="SGQ232" s="288"/>
      <c r="SGR232" s="288"/>
      <c r="SGS232" s="288"/>
      <c r="SGT232" s="288"/>
      <c r="SGU232" s="288"/>
      <c r="SGV232" s="288"/>
      <c r="SGW232" s="288"/>
      <c r="SGX232" s="288"/>
      <c r="SGY232" s="289"/>
      <c r="SGZ232" s="287"/>
      <c r="SHA232" s="288"/>
      <c r="SHB232" s="288"/>
      <c r="SHC232" s="288"/>
      <c r="SHD232" s="288"/>
      <c r="SHE232" s="288"/>
      <c r="SHF232" s="288"/>
      <c r="SHG232" s="288"/>
      <c r="SHH232" s="288"/>
      <c r="SHI232" s="288"/>
      <c r="SHJ232" s="288"/>
      <c r="SHK232" s="288"/>
      <c r="SHL232" s="289"/>
      <c r="SHM232" s="287"/>
      <c r="SHN232" s="288"/>
      <c r="SHO232" s="288"/>
      <c r="SHP232" s="288"/>
      <c r="SHQ232" s="288"/>
      <c r="SHR232" s="288"/>
      <c r="SHS232" s="288"/>
      <c r="SHT232" s="288"/>
      <c r="SHU232" s="288"/>
      <c r="SHV232" s="288"/>
      <c r="SHW232" s="288"/>
      <c r="SHX232" s="288"/>
      <c r="SHY232" s="289"/>
      <c r="SHZ232" s="287"/>
      <c r="SIA232" s="288"/>
      <c r="SIB232" s="288"/>
      <c r="SIC232" s="288"/>
      <c r="SID232" s="288"/>
      <c r="SIE232" s="288"/>
      <c r="SIF232" s="288"/>
      <c r="SIG232" s="288"/>
      <c r="SIH232" s="288"/>
      <c r="SII232" s="288"/>
      <c r="SIJ232" s="288"/>
      <c r="SIK232" s="288"/>
      <c r="SIL232" s="289"/>
      <c r="SIM232" s="287"/>
      <c r="SIN232" s="288"/>
      <c r="SIO232" s="288"/>
      <c r="SIP232" s="288"/>
      <c r="SIQ232" s="288"/>
      <c r="SIR232" s="288"/>
      <c r="SIS232" s="288"/>
      <c r="SIT232" s="288"/>
      <c r="SIU232" s="288"/>
      <c r="SIV232" s="288"/>
      <c r="SIW232" s="288"/>
      <c r="SIX232" s="288"/>
      <c r="SIY232" s="289"/>
      <c r="SIZ232" s="287"/>
      <c r="SJA232" s="288"/>
      <c r="SJB232" s="288"/>
      <c r="SJC232" s="288"/>
      <c r="SJD232" s="288"/>
      <c r="SJE232" s="288"/>
      <c r="SJF232" s="288"/>
      <c r="SJG232" s="288"/>
      <c r="SJH232" s="288"/>
      <c r="SJI232" s="288"/>
      <c r="SJJ232" s="288"/>
      <c r="SJK232" s="288"/>
      <c r="SJL232" s="289"/>
      <c r="SJM232" s="287"/>
      <c r="SJN232" s="288"/>
      <c r="SJO232" s="288"/>
      <c r="SJP232" s="288"/>
      <c r="SJQ232" s="288"/>
      <c r="SJR232" s="288"/>
      <c r="SJS232" s="288"/>
      <c r="SJT232" s="288"/>
      <c r="SJU232" s="288"/>
      <c r="SJV232" s="288"/>
      <c r="SJW232" s="288"/>
      <c r="SJX232" s="288"/>
      <c r="SJY232" s="289"/>
      <c r="SJZ232" s="287"/>
      <c r="SKA232" s="288"/>
      <c r="SKB232" s="288"/>
      <c r="SKC232" s="288"/>
      <c r="SKD232" s="288"/>
      <c r="SKE232" s="288"/>
      <c r="SKF232" s="288"/>
      <c r="SKG232" s="288"/>
      <c r="SKH232" s="288"/>
      <c r="SKI232" s="288"/>
      <c r="SKJ232" s="288"/>
      <c r="SKK232" s="288"/>
      <c r="SKL232" s="289"/>
      <c r="SKM232" s="287"/>
      <c r="SKN232" s="288"/>
      <c r="SKO232" s="288"/>
      <c r="SKP232" s="288"/>
      <c r="SKQ232" s="288"/>
      <c r="SKR232" s="288"/>
      <c r="SKS232" s="288"/>
      <c r="SKT232" s="288"/>
      <c r="SKU232" s="288"/>
      <c r="SKV232" s="288"/>
      <c r="SKW232" s="288"/>
      <c r="SKX232" s="288"/>
      <c r="SKY232" s="289"/>
      <c r="SKZ232" s="287"/>
      <c r="SLA232" s="288"/>
      <c r="SLB232" s="288"/>
      <c r="SLC232" s="288"/>
      <c r="SLD232" s="288"/>
      <c r="SLE232" s="288"/>
      <c r="SLF232" s="288"/>
      <c r="SLG232" s="288"/>
      <c r="SLH232" s="288"/>
      <c r="SLI232" s="288"/>
      <c r="SLJ232" s="288"/>
      <c r="SLK232" s="288"/>
      <c r="SLL232" s="289"/>
      <c r="SLM232" s="287"/>
      <c r="SLN232" s="288"/>
      <c r="SLO232" s="288"/>
      <c r="SLP232" s="288"/>
      <c r="SLQ232" s="288"/>
      <c r="SLR232" s="288"/>
      <c r="SLS232" s="288"/>
      <c r="SLT232" s="288"/>
      <c r="SLU232" s="288"/>
      <c r="SLV232" s="288"/>
      <c r="SLW232" s="288"/>
      <c r="SLX232" s="288"/>
      <c r="SLY232" s="289"/>
      <c r="SLZ232" s="287"/>
      <c r="SMA232" s="288"/>
      <c r="SMB232" s="288"/>
      <c r="SMC232" s="288"/>
      <c r="SMD232" s="288"/>
      <c r="SME232" s="288"/>
      <c r="SMF232" s="288"/>
      <c r="SMG232" s="288"/>
      <c r="SMH232" s="288"/>
      <c r="SMI232" s="288"/>
      <c r="SMJ232" s="288"/>
      <c r="SMK232" s="288"/>
      <c r="SML232" s="289"/>
      <c r="SMM232" s="287"/>
      <c r="SMN232" s="288"/>
      <c r="SMO232" s="288"/>
      <c r="SMP232" s="288"/>
      <c r="SMQ232" s="288"/>
      <c r="SMR232" s="288"/>
      <c r="SMS232" s="288"/>
      <c r="SMT232" s="288"/>
      <c r="SMU232" s="288"/>
      <c r="SMV232" s="288"/>
      <c r="SMW232" s="288"/>
      <c r="SMX232" s="288"/>
      <c r="SMY232" s="289"/>
      <c r="SMZ232" s="287"/>
      <c r="SNA232" s="288"/>
      <c r="SNB232" s="288"/>
      <c r="SNC232" s="288"/>
      <c r="SND232" s="288"/>
      <c r="SNE232" s="288"/>
      <c r="SNF232" s="288"/>
      <c r="SNG232" s="288"/>
      <c r="SNH232" s="288"/>
      <c r="SNI232" s="288"/>
      <c r="SNJ232" s="288"/>
      <c r="SNK232" s="288"/>
      <c r="SNL232" s="289"/>
      <c r="SNM232" s="287"/>
      <c r="SNN232" s="288"/>
      <c r="SNO232" s="288"/>
      <c r="SNP232" s="288"/>
      <c r="SNQ232" s="288"/>
      <c r="SNR232" s="288"/>
      <c r="SNS232" s="288"/>
      <c r="SNT232" s="288"/>
      <c r="SNU232" s="288"/>
      <c r="SNV232" s="288"/>
      <c r="SNW232" s="288"/>
      <c r="SNX232" s="288"/>
      <c r="SNY232" s="289"/>
      <c r="SNZ232" s="287"/>
      <c r="SOA232" s="288"/>
      <c r="SOB232" s="288"/>
      <c r="SOC232" s="288"/>
      <c r="SOD232" s="288"/>
      <c r="SOE232" s="288"/>
      <c r="SOF232" s="288"/>
      <c r="SOG232" s="288"/>
      <c r="SOH232" s="288"/>
      <c r="SOI232" s="288"/>
      <c r="SOJ232" s="288"/>
      <c r="SOK232" s="288"/>
      <c r="SOL232" s="289"/>
      <c r="SOM232" s="287"/>
      <c r="SON232" s="288"/>
      <c r="SOO232" s="288"/>
      <c r="SOP232" s="288"/>
      <c r="SOQ232" s="288"/>
      <c r="SOR232" s="288"/>
      <c r="SOS232" s="288"/>
      <c r="SOT232" s="288"/>
      <c r="SOU232" s="288"/>
      <c r="SOV232" s="288"/>
      <c r="SOW232" s="288"/>
      <c r="SOX232" s="288"/>
      <c r="SOY232" s="289"/>
      <c r="SOZ232" s="287"/>
      <c r="SPA232" s="288"/>
      <c r="SPB232" s="288"/>
      <c r="SPC232" s="288"/>
      <c r="SPD232" s="288"/>
      <c r="SPE232" s="288"/>
      <c r="SPF232" s="288"/>
      <c r="SPG232" s="288"/>
      <c r="SPH232" s="288"/>
      <c r="SPI232" s="288"/>
      <c r="SPJ232" s="288"/>
      <c r="SPK232" s="288"/>
      <c r="SPL232" s="289"/>
      <c r="SPM232" s="287"/>
      <c r="SPN232" s="288"/>
      <c r="SPO232" s="288"/>
      <c r="SPP232" s="288"/>
      <c r="SPQ232" s="288"/>
      <c r="SPR232" s="288"/>
      <c r="SPS232" s="288"/>
      <c r="SPT232" s="288"/>
      <c r="SPU232" s="288"/>
      <c r="SPV232" s="288"/>
      <c r="SPW232" s="288"/>
      <c r="SPX232" s="288"/>
      <c r="SPY232" s="289"/>
      <c r="SPZ232" s="287"/>
      <c r="SQA232" s="288"/>
      <c r="SQB232" s="288"/>
      <c r="SQC232" s="288"/>
      <c r="SQD232" s="288"/>
      <c r="SQE232" s="288"/>
      <c r="SQF232" s="288"/>
      <c r="SQG232" s="288"/>
      <c r="SQH232" s="288"/>
      <c r="SQI232" s="288"/>
      <c r="SQJ232" s="288"/>
      <c r="SQK232" s="288"/>
      <c r="SQL232" s="289"/>
      <c r="SQM232" s="287"/>
      <c r="SQN232" s="288"/>
      <c r="SQO232" s="288"/>
      <c r="SQP232" s="288"/>
      <c r="SQQ232" s="288"/>
      <c r="SQR232" s="288"/>
      <c r="SQS232" s="288"/>
      <c r="SQT232" s="288"/>
      <c r="SQU232" s="288"/>
      <c r="SQV232" s="288"/>
      <c r="SQW232" s="288"/>
      <c r="SQX232" s="288"/>
      <c r="SQY232" s="289"/>
      <c r="SQZ232" s="287"/>
      <c r="SRA232" s="288"/>
      <c r="SRB232" s="288"/>
      <c r="SRC232" s="288"/>
      <c r="SRD232" s="288"/>
      <c r="SRE232" s="288"/>
      <c r="SRF232" s="288"/>
      <c r="SRG232" s="288"/>
      <c r="SRH232" s="288"/>
      <c r="SRI232" s="288"/>
      <c r="SRJ232" s="288"/>
      <c r="SRK232" s="288"/>
      <c r="SRL232" s="289"/>
      <c r="SRM232" s="287"/>
      <c r="SRN232" s="288"/>
      <c r="SRO232" s="288"/>
      <c r="SRP232" s="288"/>
      <c r="SRQ232" s="288"/>
      <c r="SRR232" s="288"/>
      <c r="SRS232" s="288"/>
      <c r="SRT232" s="288"/>
      <c r="SRU232" s="288"/>
      <c r="SRV232" s="288"/>
      <c r="SRW232" s="288"/>
      <c r="SRX232" s="288"/>
      <c r="SRY232" s="289"/>
      <c r="SRZ232" s="287"/>
      <c r="SSA232" s="288"/>
      <c r="SSB232" s="288"/>
      <c r="SSC232" s="288"/>
      <c r="SSD232" s="288"/>
      <c r="SSE232" s="288"/>
      <c r="SSF232" s="288"/>
      <c r="SSG232" s="288"/>
      <c r="SSH232" s="288"/>
      <c r="SSI232" s="288"/>
      <c r="SSJ232" s="288"/>
      <c r="SSK232" s="288"/>
      <c r="SSL232" s="289"/>
      <c r="SSM232" s="287"/>
      <c r="SSN232" s="288"/>
      <c r="SSO232" s="288"/>
      <c r="SSP232" s="288"/>
      <c r="SSQ232" s="288"/>
      <c r="SSR232" s="288"/>
      <c r="SSS232" s="288"/>
      <c r="SST232" s="288"/>
      <c r="SSU232" s="288"/>
      <c r="SSV232" s="288"/>
      <c r="SSW232" s="288"/>
      <c r="SSX232" s="288"/>
      <c r="SSY232" s="289"/>
      <c r="SSZ232" s="287"/>
      <c r="STA232" s="288"/>
      <c r="STB232" s="288"/>
      <c r="STC232" s="288"/>
      <c r="STD232" s="288"/>
      <c r="STE232" s="288"/>
      <c r="STF232" s="288"/>
      <c r="STG232" s="288"/>
      <c r="STH232" s="288"/>
      <c r="STI232" s="288"/>
      <c r="STJ232" s="288"/>
      <c r="STK232" s="288"/>
      <c r="STL232" s="289"/>
      <c r="STM232" s="287"/>
      <c r="STN232" s="288"/>
      <c r="STO232" s="288"/>
      <c r="STP232" s="288"/>
      <c r="STQ232" s="288"/>
      <c r="STR232" s="288"/>
      <c r="STS232" s="288"/>
      <c r="STT232" s="288"/>
      <c r="STU232" s="288"/>
      <c r="STV232" s="288"/>
      <c r="STW232" s="288"/>
      <c r="STX232" s="288"/>
      <c r="STY232" s="289"/>
      <c r="STZ232" s="287"/>
      <c r="SUA232" s="288"/>
      <c r="SUB232" s="288"/>
      <c r="SUC232" s="288"/>
      <c r="SUD232" s="288"/>
      <c r="SUE232" s="288"/>
      <c r="SUF232" s="288"/>
      <c r="SUG232" s="288"/>
      <c r="SUH232" s="288"/>
      <c r="SUI232" s="288"/>
      <c r="SUJ232" s="288"/>
      <c r="SUK232" s="288"/>
      <c r="SUL232" s="289"/>
      <c r="SUM232" s="287"/>
      <c r="SUN232" s="288"/>
      <c r="SUO232" s="288"/>
      <c r="SUP232" s="288"/>
      <c r="SUQ232" s="288"/>
      <c r="SUR232" s="288"/>
      <c r="SUS232" s="288"/>
      <c r="SUT232" s="288"/>
      <c r="SUU232" s="288"/>
      <c r="SUV232" s="288"/>
      <c r="SUW232" s="288"/>
      <c r="SUX232" s="288"/>
      <c r="SUY232" s="289"/>
      <c r="SUZ232" s="287"/>
      <c r="SVA232" s="288"/>
      <c r="SVB232" s="288"/>
      <c r="SVC232" s="288"/>
      <c r="SVD232" s="288"/>
      <c r="SVE232" s="288"/>
      <c r="SVF232" s="288"/>
      <c r="SVG232" s="288"/>
      <c r="SVH232" s="288"/>
      <c r="SVI232" s="288"/>
      <c r="SVJ232" s="288"/>
      <c r="SVK232" s="288"/>
      <c r="SVL232" s="289"/>
      <c r="SVM232" s="287"/>
      <c r="SVN232" s="288"/>
      <c r="SVO232" s="288"/>
      <c r="SVP232" s="288"/>
      <c r="SVQ232" s="288"/>
      <c r="SVR232" s="288"/>
      <c r="SVS232" s="288"/>
      <c r="SVT232" s="288"/>
      <c r="SVU232" s="288"/>
      <c r="SVV232" s="288"/>
      <c r="SVW232" s="288"/>
      <c r="SVX232" s="288"/>
      <c r="SVY232" s="289"/>
      <c r="SVZ232" s="287"/>
      <c r="SWA232" s="288"/>
      <c r="SWB232" s="288"/>
      <c r="SWC232" s="288"/>
      <c r="SWD232" s="288"/>
      <c r="SWE232" s="288"/>
      <c r="SWF232" s="288"/>
      <c r="SWG232" s="288"/>
      <c r="SWH232" s="288"/>
      <c r="SWI232" s="288"/>
      <c r="SWJ232" s="288"/>
      <c r="SWK232" s="288"/>
      <c r="SWL232" s="289"/>
      <c r="SWM232" s="287"/>
      <c r="SWN232" s="288"/>
      <c r="SWO232" s="288"/>
      <c r="SWP232" s="288"/>
      <c r="SWQ232" s="288"/>
      <c r="SWR232" s="288"/>
      <c r="SWS232" s="288"/>
      <c r="SWT232" s="288"/>
      <c r="SWU232" s="288"/>
      <c r="SWV232" s="288"/>
      <c r="SWW232" s="288"/>
      <c r="SWX232" s="288"/>
      <c r="SWY232" s="289"/>
      <c r="SWZ232" s="287"/>
      <c r="SXA232" s="288"/>
      <c r="SXB232" s="288"/>
      <c r="SXC232" s="288"/>
      <c r="SXD232" s="288"/>
      <c r="SXE232" s="288"/>
      <c r="SXF232" s="288"/>
      <c r="SXG232" s="288"/>
      <c r="SXH232" s="288"/>
      <c r="SXI232" s="288"/>
      <c r="SXJ232" s="288"/>
      <c r="SXK232" s="288"/>
      <c r="SXL232" s="289"/>
      <c r="SXM232" s="287"/>
      <c r="SXN232" s="288"/>
      <c r="SXO232" s="288"/>
      <c r="SXP232" s="288"/>
      <c r="SXQ232" s="288"/>
      <c r="SXR232" s="288"/>
      <c r="SXS232" s="288"/>
      <c r="SXT232" s="288"/>
      <c r="SXU232" s="288"/>
      <c r="SXV232" s="288"/>
      <c r="SXW232" s="288"/>
      <c r="SXX232" s="288"/>
      <c r="SXY232" s="289"/>
      <c r="SXZ232" s="287"/>
      <c r="SYA232" s="288"/>
      <c r="SYB232" s="288"/>
      <c r="SYC232" s="288"/>
      <c r="SYD232" s="288"/>
      <c r="SYE232" s="288"/>
      <c r="SYF232" s="288"/>
      <c r="SYG232" s="288"/>
      <c r="SYH232" s="288"/>
      <c r="SYI232" s="288"/>
      <c r="SYJ232" s="288"/>
      <c r="SYK232" s="288"/>
      <c r="SYL232" s="289"/>
      <c r="SYM232" s="287"/>
      <c r="SYN232" s="288"/>
      <c r="SYO232" s="288"/>
      <c r="SYP232" s="288"/>
      <c r="SYQ232" s="288"/>
      <c r="SYR232" s="288"/>
      <c r="SYS232" s="288"/>
      <c r="SYT232" s="288"/>
      <c r="SYU232" s="288"/>
      <c r="SYV232" s="288"/>
      <c r="SYW232" s="288"/>
      <c r="SYX232" s="288"/>
      <c r="SYY232" s="289"/>
      <c r="SYZ232" s="287"/>
      <c r="SZA232" s="288"/>
      <c r="SZB232" s="288"/>
      <c r="SZC232" s="288"/>
      <c r="SZD232" s="288"/>
      <c r="SZE232" s="288"/>
      <c r="SZF232" s="288"/>
      <c r="SZG232" s="288"/>
      <c r="SZH232" s="288"/>
      <c r="SZI232" s="288"/>
      <c r="SZJ232" s="288"/>
      <c r="SZK232" s="288"/>
      <c r="SZL232" s="289"/>
      <c r="SZM232" s="287"/>
      <c r="SZN232" s="288"/>
      <c r="SZO232" s="288"/>
      <c r="SZP232" s="288"/>
      <c r="SZQ232" s="288"/>
      <c r="SZR232" s="288"/>
      <c r="SZS232" s="288"/>
      <c r="SZT232" s="288"/>
      <c r="SZU232" s="288"/>
      <c r="SZV232" s="288"/>
      <c r="SZW232" s="288"/>
      <c r="SZX232" s="288"/>
      <c r="SZY232" s="289"/>
      <c r="SZZ232" s="287"/>
      <c r="TAA232" s="288"/>
      <c r="TAB232" s="288"/>
      <c r="TAC232" s="288"/>
      <c r="TAD232" s="288"/>
      <c r="TAE232" s="288"/>
      <c r="TAF232" s="288"/>
      <c r="TAG232" s="288"/>
      <c r="TAH232" s="288"/>
      <c r="TAI232" s="288"/>
      <c r="TAJ232" s="288"/>
      <c r="TAK232" s="288"/>
      <c r="TAL232" s="289"/>
      <c r="TAM232" s="287"/>
      <c r="TAN232" s="288"/>
      <c r="TAO232" s="288"/>
      <c r="TAP232" s="288"/>
      <c r="TAQ232" s="288"/>
      <c r="TAR232" s="288"/>
      <c r="TAS232" s="288"/>
      <c r="TAT232" s="288"/>
      <c r="TAU232" s="288"/>
      <c r="TAV232" s="288"/>
      <c r="TAW232" s="288"/>
      <c r="TAX232" s="288"/>
      <c r="TAY232" s="289"/>
      <c r="TAZ232" s="287"/>
      <c r="TBA232" s="288"/>
      <c r="TBB232" s="288"/>
      <c r="TBC232" s="288"/>
      <c r="TBD232" s="288"/>
      <c r="TBE232" s="288"/>
      <c r="TBF232" s="288"/>
      <c r="TBG232" s="288"/>
      <c r="TBH232" s="288"/>
      <c r="TBI232" s="288"/>
      <c r="TBJ232" s="288"/>
      <c r="TBK232" s="288"/>
      <c r="TBL232" s="289"/>
      <c r="TBM232" s="287"/>
      <c r="TBN232" s="288"/>
      <c r="TBO232" s="288"/>
      <c r="TBP232" s="288"/>
      <c r="TBQ232" s="288"/>
      <c r="TBR232" s="288"/>
      <c r="TBS232" s="288"/>
      <c r="TBT232" s="288"/>
      <c r="TBU232" s="288"/>
      <c r="TBV232" s="288"/>
      <c r="TBW232" s="288"/>
      <c r="TBX232" s="288"/>
      <c r="TBY232" s="289"/>
      <c r="TBZ232" s="287"/>
      <c r="TCA232" s="288"/>
      <c r="TCB232" s="288"/>
      <c r="TCC232" s="288"/>
      <c r="TCD232" s="288"/>
      <c r="TCE232" s="288"/>
      <c r="TCF232" s="288"/>
      <c r="TCG232" s="288"/>
      <c r="TCH232" s="288"/>
      <c r="TCI232" s="288"/>
      <c r="TCJ232" s="288"/>
      <c r="TCK232" s="288"/>
      <c r="TCL232" s="289"/>
      <c r="TCM232" s="287"/>
      <c r="TCN232" s="288"/>
      <c r="TCO232" s="288"/>
      <c r="TCP232" s="288"/>
      <c r="TCQ232" s="288"/>
      <c r="TCR232" s="288"/>
      <c r="TCS232" s="288"/>
      <c r="TCT232" s="288"/>
      <c r="TCU232" s="288"/>
      <c r="TCV232" s="288"/>
      <c r="TCW232" s="288"/>
      <c r="TCX232" s="288"/>
      <c r="TCY232" s="289"/>
      <c r="TCZ232" s="287"/>
      <c r="TDA232" s="288"/>
      <c r="TDB232" s="288"/>
      <c r="TDC232" s="288"/>
      <c r="TDD232" s="288"/>
      <c r="TDE232" s="288"/>
      <c r="TDF232" s="288"/>
      <c r="TDG232" s="288"/>
      <c r="TDH232" s="288"/>
      <c r="TDI232" s="288"/>
      <c r="TDJ232" s="288"/>
      <c r="TDK232" s="288"/>
      <c r="TDL232" s="289"/>
      <c r="TDM232" s="287"/>
      <c r="TDN232" s="288"/>
      <c r="TDO232" s="288"/>
      <c r="TDP232" s="288"/>
      <c r="TDQ232" s="288"/>
      <c r="TDR232" s="288"/>
      <c r="TDS232" s="288"/>
      <c r="TDT232" s="288"/>
      <c r="TDU232" s="288"/>
      <c r="TDV232" s="288"/>
      <c r="TDW232" s="288"/>
      <c r="TDX232" s="288"/>
      <c r="TDY232" s="289"/>
      <c r="TDZ232" s="287"/>
      <c r="TEA232" s="288"/>
      <c r="TEB232" s="288"/>
      <c r="TEC232" s="288"/>
      <c r="TED232" s="288"/>
      <c r="TEE232" s="288"/>
      <c r="TEF232" s="288"/>
      <c r="TEG232" s="288"/>
      <c r="TEH232" s="288"/>
      <c r="TEI232" s="288"/>
      <c r="TEJ232" s="288"/>
      <c r="TEK232" s="288"/>
      <c r="TEL232" s="289"/>
      <c r="TEM232" s="287"/>
      <c r="TEN232" s="288"/>
      <c r="TEO232" s="288"/>
      <c r="TEP232" s="288"/>
      <c r="TEQ232" s="288"/>
      <c r="TER232" s="288"/>
      <c r="TES232" s="288"/>
      <c r="TET232" s="288"/>
      <c r="TEU232" s="288"/>
      <c r="TEV232" s="288"/>
      <c r="TEW232" s="288"/>
      <c r="TEX232" s="288"/>
      <c r="TEY232" s="289"/>
      <c r="TEZ232" s="287"/>
      <c r="TFA232" s="288"/>
      <c r="TFB232" s="288"/>
      <c r="TFC232" s="288"/>
      <c r="TFD232" s="288"/>
      <c r="TFE232" s="288"/>
      <c r="TFF232" s="288"/>
      <c r="TFG232" s="288"/>
      <c r="TFH232" s="288"/>
      <c r="TFI232" s="288"/>
      <c r="TFJ232" s="288"/>
      <c r="TFK232" s="288"/>
      <c r="TFL232" s="289"/>
      <c r="TFM232" s="287"/>
      <c r="TFN232" s="288"/>
      <c r="TFO232" s="288"/>
      <c r="TFP232" s="288"/>
      <c r="TFQ232" s="288"/>
      <c r="TFR232" s="288"/>
      <c r="TFS232" s="288"/>
      <c r="TFT232" s="288"/>
      <c r="TFU232" s="288"/>
      <c r="TFV232" s="288"/>
      <c r="TFW232" s="288"/>
      <c r="TFX232" s="288"/>
      <c r="TFY232" s="289"/>
      <c r="TFZ232" s="287"/>
      <c r="TGA232" s="288"/>
      <c r="TGB232" s="288"/>
      <c r="TGC232" s="288"/>
      <c r="TGD232" s="288"/>
      <c r="TGE232" s="288"/>
      <c r="TGF232" s="288"/>
      <c r="TGG232" s="288"/>
      <c r="TGH232" s="288"/>
      <c r="TGI232" s="288"/>
      <c r="TGJ232" s="288"/>
      <c r="TGK232" s="288"/>
      <c r="TGL232" s="289"/>
      <c r="TGM232" s="287"/>
      <c r="TGN232" s="288"/>
      <c r="TGO232" s="288"/>
      <c r="TGP232" s="288"/>
      <c r="TGQ232" s="288"/>
      <c r="TGR232" s="288"/>
      <c r="TGS232" s="288"/>
      <c r="TGT232" s="288"/>
      <c r="TGU232" s="288"/>
      <c r="TGV232" s="288"/>
      <c r="TGW232" s="288"/>
      <c r="TGX232" s="288"/>
      <c r="TGY232" s="289"/>
      <c r="TGZ232" s="287"/>
      <c r="THA232" s="288"/>
      <c r="THB232" s="288"/>
      <c r="THC232" s="288"/>
      <c r="THD232" s="288"/>
      <c r="THE232" s="288"/>
      <c r="THF232" s="288"/>
      <c r="THG232" s="288"/>
      <c r="THH232" s="288"/>
      <c r="THI232" s="288"/>
      <c r="THJ232" s="288"/>
      <c r="THK232" s="288"/>
      <c r="THL232" s="289"/>
      <c r="THM232" s="287"/>
      <c r="THN232" s="288"/>
      <c r="THO232" s="288"/>
      <c r="THP232" s="288"/>
      <c r="THQ232" s="288"/>
      <c r="THR232" s="288"/>
      <c r="THS232" s="288"/>
      <c r="THT232" s="288"/>
      <c r="THU232" s="288"/>
      <c r="THV232" s="288"/>
      <c r="THW232" s="288"/>
      <c r="THX232" s="288"/>
      <c r="THY232" s="289"/>
      <c r="THZ232" s="287"/>
      <c r="TIA232" s="288"/>
      <c r="TIB232" s="288"/>
      <c r="TIC232" s="288"/>
      <c r="TID232" s="288"/>
      <c r="TIE232" s="288"/>
      <c r="TIF232" s="288"/>
      <c r="TIG232" s="288"/>
      <c r="TIH232" s="288"/>
      <c r="TII232" s="288"/>
      <c r="TIJ232" s="288"/>
      <c r="TIK232" s="288"/>
      <c r="TIL232" s="289"/>
      <c r="TIM232" s="287"/>
      <c r="TIN232" s="288"/>
      <c r="TIO232" s="288"/>
      <c r="TIP232" s="288"/>
      <c r="TIQ232" s="288"/>
      <c r="TIR232" s="288"/>
      <c r="TIS232" s="288"/>
      <c r="TIT232" s="288"/>
      <c r="TIU232" s="288"/>
      <c r="TIV232" s="288"/>
      <c r="TIW232" s="288"/>
      <c r="TIX232" s="288"/>
      <c r="TIY232" s="289"/>
      <c r="TIZ232" s="287"/>
      <c r="TJA232" s="288"/>
      <c r="TJB232" s="288"/>
      <c r="TJC232" s="288"/>
      <c r="TJD232" s="288"/>
      <c r="TJE232" s="288"/>
      <c r="TJF232" s="288"/>
      <c r="TJG232" s="288"/>
      <c r="TJH232" s="288"/>
      <c r="TJI232" s="288"/>
      <c r="TJJ232" s="288"/>
      <c r="TJK232" s="288"/>
      <c r="TJL232" s="289"/>
      <c r="TJM232" s="287"/>
      <c r="TJN232" s="288"/>
      <c r="TJO232" s="288"/>
      <c r="TJP232" s="288"/>
      <c r="TJQ232" s="288"/>
      <c r="TJR232" s="288"/>
      <c r="TJS232" s="288"/>
      <c r="TJT232" s="288"/>
      <c r="TJU232" s="288"/>
      <c r="TJV232" s="288"/>
      <c r="TJW232" s="288"/>
      <c r="TJX232" s="288"/>
      <c r="TJY232" s="289"/>
      <c r="TJZ232" s="287"/>
      <c r="TKA232" s="288"/>
      <c r="TKB232" s="288"/>
      <c r="TKC232" s="288"/>
      <c r="TKD232" s="288"/>
      <c r="TKE232" s="288"/>
      <c r="TKF232" s="288"/>
      <c r="TKG232" s="288"/>
      <c r="TKH232" s="288"/>
      <c r="TKI232" s="288"/>
      <c r="TKJ232" s="288"/>
      <c r="TKK232" s="288"/>
      <c r="TKL232" s="289"/>
      <c r="TKM232" s="287"/>
      <c r="TKN232" s="288"/>
      <c r="TKO232" s="288"/>
      <c r="TKP232" s="288"/>
      <c r="TKQ232" s="288"/>
      <c r="TKR232" s="288"/>
      <c r="TKS232" s="288"/>
      <c r="TKT232" s="288"/>
      <c r="TKU232" s="288"/>
      <c r="TKV232" s="288"/>
      <c r="TKW232" s="288"/>
      <c r="TKX232" s="288"/>
      <c r="TKY232" s="289"/>
      <c r="TKZ232" s="287"/>
      <c r="TLA232" s="288"/>
      <c r="TLB232" s="288"/>
      <c r="TLC232" s="288"/>
      <c r="TLD232" s="288"/>
      <c r="TLE232" s="288"/>
      <c r="TLF232" s="288"/>
      <c r="TLG232" s="288"/>
      <c r="TLH232" s="288"/>
      <c r="TLI232" s="288"/>
      <c r="TLJ232" s="288"/>
      <c r="TLK232" s="288"/>
      <c r="TLL232" s="289"/>
      <c r="TLM232" s="287"/>
      <c r="TLN232" s="288"/>
      <c r="TLO232" s="288"/>
      <c r="TLP232" s="288"/>
      <c r="TLQ232" s="288"/>
      <c r="TLR232" s="288"/>
      <c r="TLS232" s="288"/>
      <c r="TLT232" s="288"/>
      <c r="TLU232" s="288"/>
      <c r="TLV232" s="288"/>
      <c r="TLW232" s="288"/>
      <c r="TLX232" s="288"/>
      <c r="TLY232" s="289"/>
      <c r="TLZ232" s="287"/>
      <c r="TMA232" s="288"/>
      <c r="TMB232" s="288"/>
      <c r="TMC232" s="288"/>
      <c r="TMD232" s="288"/>
      <c r="TME232" s="288"/>
      <c r="TMF232" s="288"/>
      <c r="TMG232" s="288"/>
      <c r="TMH232" s="288"/>
      <c r="TMI232" s="288"/>
      <c r="TMJ232" s="288"/>
      <c r="TMK232" s="288"/>
      <c r="TML232" s="289"/>
      <c r="TMM232" s="287"/>
      <c r="TMN232" s="288"/>
      <c r="TMO232" s="288"/>
      <c r="TMP232" s="288"/>
      <c r="TMQ232" s="288"/>
      <c r="TMR232" s="288"/>
      <c r="TMS232" s="288"/>
      <c r="TMT232" s="288"/>
      <c r="TMU232" s="288"/>
      <c r="TMV232" s="288"/>
      <c r="TMW232" s="288"/>
      <c r="TMX232" s="288"/>
      <c r="TMY232" s="289"/>
      <c r="TMZ232" s="287"/>
      <c r="TNA232" s="288"/>
      <c r="TNB232" s="288"/>
      <c r="TNC232" s="288"/>
      <c r="TND232" s="288"/>
      <c r="TNE232" s="288"/>
      <c r="TNF232" s="288"/>
      <c r="TNG232" s="288"/>
      <c r="TNH232" s="288"/>
      <c r="TNI232" s="288"/>
      <c r="TNJ232" s="288"/>
      <c r="TNK232" s="288"/>
      <c r="TNL232" s="289"/>
      <c r="TNM232" s="287"/>
      <c r="TNN232" s="288"/>
      <c r="TNO232" s="288"/>
      <c r="TNP232" s="288"/>
      <c r="TNQ232" s="288"/>
      <c r="TNR232" s="288"/>
      <c r="TNS232" s="288"/>
      <c r="TNT232" s="288"/>
      <c r="TNU232" s="288"/>
      <c r="TNV232" s="288"/>
      <c r="TNW232" s="288"/>
      <c r="TNX232" s="288"/>
      <c r="TNY232" s="289"/>
      <c r="TNZ232" s="287"/>
      <c r="TOA232" s="288"/>
      <c r="TOB232" s="288"/>
      <c r="TOC232" s="288"/>
      <c r="TOD232" s="288"/>
      <c r="TOE232" s="288"/>
      <c r="TOF232" s="288"/>
      <c r="TOG232" s="288"/>
      <c r="TOH232" s="288"/>
      <c r="TOI232" s="288"/>
      <c r="TOJ232" s="288"/>
      <c r="TOK232" s="288"/>
      <c r="TOL232" s="289"/>
      <c r="TOM232" s="287"/>
      <c r="TON232" s="288"/>
      <c r="TOO232" s="288"/>
      <c r="TOP232" s="288"/>
      <c r="TOQ232" s="288"/>
      <c r="TOR232" s="288"/>
      <c r="TOS232" s="288"/>
      <c r="TOT232" s="288"/>
      <c r="TOU232" s="288"/>
      <c r="TOV232" s="288"/>
      <c r="TOW232" s="288"/>
      <c r="TOX232" s="288"/>
      <c r="TOY232" s="289"/>
      <c r="TOZ232" s="287"/>
      <c r="TPA232" s="288"/>
      <c r="TPB232" s="288"/>
      <c r="TPC232" s="288"/>
      <c r="TPD232" s="288"/>
      <c r="TPE232" s="288"/>
      <c r="TPF232" s="288"/>
      <c r="TPG232" s="288"/>
      <c r="TPH232" s="288"/>
      <c r="TPI232" s="288"/>
      <c r="TPJ232" s="288"/>
      <c r="TPK232" s="288"/>
      <c r="TPL232" s="289"/>
      <c r="TPM232" s="287"/>
      <c r="TPN232" s="288"/>
      <c r="TPO232" s="288"/>
      <c r="TPP232" s="288"/>
      <c r="TPQ232" s="288"/>
      <c r="TPR232" s="288"/>
      <c r="TPS232" s="288"/>
      <c r="TPT232" s="288"/>
      <c r="TPU232" s="288"/>
      <c r="TPV232" s="288"/>
      <c r="TPW232" s="288"/>
      <c r="TPX232" s="288"/>
      <c r="TPY232" s="289"/>
      <c r="TPZ232" s="287"/>
      <c r="TQA232" s="288"/>
      <c r="TQB232" s="288"/>
      <c r="TQC232" s="288"/>
      <c r="TQD232" s="288"/>
      <c r="TQE232" s="288"/>
      <c r="TQF232" s="288"/>
      <c r="TQG232" s="288"/>
      <c r="TQH232" s="288"/>
      <c r="TQI232" s="288"/>
      <c r="TQJ232" s="288"/>
      <c r="TQK232" s="288"/>
      <c r="TQL232" s="289"/>
      <c r="TQM232" s="287"/>
      <c r="TQN232" s="288"/>
      <c r="TQO232" s="288"/>
      <c r="TQP232" s="288"/>
      <c r="TQQ232" s="288"/>
      <c r="TQR232" s="288"/>
      <c r="TQS232" s="288"/>
      <c r="TQT232" s="288"/>
      <c r="TQU232" s="288"/>
      <c r="TQV232" s="288"/>
      <c r="TQW232" s="288"/>
      <c r="TQX232" s="288"/>
      <c r="TQY232" s="289"/>
      <c r="TQZ232" s="287"/>
      <c r="TRA232" s="288"/>
      <c r="TRB232" s="288"/>
      <c r="TRC232" s="288"/>
      <c r="TRD232" s="288"/>
      <c r="TRE232" s="288"/>
      <c r="TRF232" s="288"/>
      <c r="TRG232" s="288"/>
      <c r="TRH232" s="288"/>
      <c r="TRI232" s="288"/>
      <c r="TRJ232" s="288"/>
      <c r="TRK232" s="288"/>
      <c r="TRL232" s="289"/>
      <c r="TRM232" s="287"/>
      <c r="TRN232" s="288"/>
      <c r="TRO232" s="288"/>
      <c r="TRP232" s="288"/>
      <c r="TRQ232" s="288"/>
      <c r="TRR232" s="288"/>
      <c r="TRS232" s="288"/>
      <c r="TRT232" s="288"/>
      <c r="TRU232" s="288"/>
      <c r="TRV232" s="288"/>
      <c r="TRW232" s="288"/>
      <c r="TRX232" s="288"/>
      <c r="TRY232" s="289"/>
      <c r="TRZ232" s="287"/>
      <c r="TSA232" s="288"/>
      <c r="TSB232" s="288"/>
      <c r="TSC232" s="288"/>
      <c r="TSD232" s="288"/>
      <c r="TSE232" s="288"/>
      <c r="TSF232" s="288"/>
      <c r="TSG232" s="288"/>
      <c r="TSH232" s="288"/>
      <c r="TSI232" s="288"/>
      <c r="TSJ232" s="288"/>
      <c r="TSK232" s="288"/>
      <c r="TSL232" s="289"/>
      <c r="TSM232" s="287"/>
      <c r="TSN232" s="288"/>
      <c r="TSO232" s="288"/>
      <c r="TSP232" s="288"/>
      <c r="TSQ232" s="288"/>
      <c r="TSR232" s="288"/>
      <c r="TSS232" s="288"/>
      <c r="TST232" s="288"/>
      <c r="TSU232" s="288"/>
      <c r="TSV232" s="288"/>
      <c r="TSW232" s="288"/>
      <c r="TSX232" s="288"/>
      <c r="TSY232" s="289"/>
      <c r="TSZ232" s="287"/>
      <c r="TTA232" s="288"/>
      <c r="TTB232" s="288"/>
      <c r="TTC232" s="288"/>
      <c r="TTD232" s="288"/>
      <c r="TTE232" s="288"/>
      <c r="TTF232" s="288"/>
      <c r="TTG232" s="288"/>
      <c r="TTH232" s="288"/>
      <c r="TTI232" s="288"/>
      <c r="TTJ232" s="288"/>
      <c r="TTK232" s="288"/>
      <c r="TTL232" s="289"/>
      <c r="TTM232" s="287"/>
      <c r="TTN232" s="288"/>
      <c r="TTO232" s="288"/>
      <c r="TTP232" s="288"/>
      <c r="TTQ232" s="288"/>
      <c r="TTR232" s="288"/>
      <c r="TTS232" s="288"/>
      <c r="TTT232" s="288"/>
      <c r="TTU232" s="288"/>
      <c r="TTV232" s="288"/>
      <c r="TTW232" s="288"/>
      <c r="TTX232" s="288"/>
      <c r="TTY232" s="289"/>
      <c r="TTZ232" s="287"/>
      <c r="TUA232" s="288"/>
      <c r="TUB232" s="288"/>
      <c r="TUC232" s="288"/>
      <c r="TUD232" s="288"/>
      <c r="TUE232" s="288"/>
      <c r="TUF232" s="288"/>
      <c r="TUG232" s="288"/>
      <c r="TUH232" s="288"/>
      <c r="TUI232" s="288"/>
      <c r="TUJ232" s="288"/>
      <c r="TUK232" s="288"/>
      <c r="TUL232" s="289"/>
      <c r="TUM232" s="287"/>
      <c r="TUN232" s="288"/>
      <c r="TUO232" s="288"/>
      <c r="TUP232" s="288"/>
      <c r="TUQ232" s="288"/>
      <c r="TUR232" s="288"/>
      <c r="TUS232" s="288"/>
      <c r="TUT232" s="288"/>
      <c r="TUU232" s="288"/>
      <c r="TUV232" s="288"/>
      <c r="TUW232" s="288"/>
      <c r="TUX232" s="288"/>
      <c r="TUY232" s="289"/>
      <c r="TUZ232" s="287"/>
      <c r="TVA232" s="288"/>
      <c r="TVB232" s="288"/>
      <c r="TVC232" s="288"/>
      <c r="TVD232" s="288"/>
      <c r="TVE232" s="288"/>
      <c r="TVF232" s="288"/>
      <c r="TVG232" s="288"/>
      <c r="TVH232" s="288"/>
      <c r="TVI232" s="288"/>
      <c r="TVJ232" s="288"/>
      <c r="TVK232" s="288"/>
      <c r="TVL232" s="289"/>
      <c r="TVM232" s="287"/>
      <c r="TVN232" s="288"/>
      <c r="TVO232" s="288"/>
      <c r="TVP232" s="288"/>
      <c r="TVQ232" s="288"/>
      <c r="TVR232" s="288"/>
      <c r="TVS232" s="288"/>
      <c r="TVT232" s="288"/>
      <c r="TVU232" s="288"/>
      <c r="TVV232" s="288"/>
      <c r="TVW232" s="288"/>
      <c r="TVX232" s="288"/>
      <c r="TVY232" s="289"/>
      <c r="TVZ232" s="287"/>
      <c r="TWA232" s="288"/>
      <c r="TWB232" s="288"/>
      <c r="TWC232" s="288"/>
      <c r="TWD232" s="288"/>
      <c r="TWE232" s="288"/>
      <c r="TWF232" s="288"/>
      <c r="TWG232" s="288"/>
      <c r="TWH232" s="288"/>
      <c r="TWI232" s="288"/>
      <c r="TWJ232" s="288"/>
      <c r="TWK232" s="288"/>
      <c r="TWL232" s="289"/>
      <c r="TWM232" s="287"/>
      <c r="TWN232" s="288"/>
      <c r="TWO232" s="288"/>
      <c r="TWP232" s="288"/>
      <c r="TWQ232" s="288"/>
      <c r="TWR232" s="288"/>
      <c r="TWS232" s="288"/>
      <c r="TWT232" s="288"/>
      <c r="TWU232" s="288"/>
      <c r="TWV232" s="288"/>
      <c r="TWW232" s="288"/>
      <c r="TWX232" s="288"/>
      <c r="TWY232" s="289"/>
      <c r="TWZ232" s="287"/>
      <c r="TXA232" s="288"/>
      <c r="TXB232" s="288"/>
      <c r="TXC232" s="288"/>
      <c r="TXD232" s="288"/>
      <c r="TXE232" s="288"/>
      <c r="TXF232" s="288"/>
      <c r="TXG232" s="288"/>
      <c r="TXH232" s="288"/>
      <c r="TXI232" s="288"/>
      <c r="TXJ232" s="288"/>
      <c r="TXK232" s="288"/>
      <c r="TXL232" s="289"/>
      <c r="TXM232" s="287"/>
      <c r="TXN232" s="288"/>
      <c r="TXO232" s="288"/>
      <c r="TXP232" s="288"/>
      <c r="TXQ232" s="288"/>
      <c r="TXR232" s="288"/>
      <c r="TXS232" s="288"/>
      <c r="TXT232" s="288"/>
      <c r="TXU232" s="288"/>
      <c r="TXV232" s="288"/>
      <c r="TXW232" s="288"/>
      <c r="TXX232" s="288"/>
      <c r="TXY232" s="289"/>
      <c r="TXZ232" s="287"/>
      <c r="TYA232" s="288"/>
      <c r="TYB232" s="288"/>
      <c r="TYC232" s="288"/>
      <c r="TYD232" s="288"/>
      <c r="TYE232" s="288"/>
      <c r="TYF232" s="288"/>
      <c r="TYG232" s="288"/>
      <c r="TYH232" s="288"/>
      <c r="TYI232" s="288"/>
      <c r="TYJ232" s="288"/>
      <c r="TYK232" s="288"/>
      <c r="TYL232" s="289"/>
      <c r="TYM232" s="287"/>
      <c r="TYN232" s="288"/>
      <c r="TYO232" s="288"/>
      <c r="TYP232" s="288"/>
      <c r="TYQ232" s="288"/>
      <c r="TYR232" s="288"/>
      <c r="TYS232" s="288"/>
      <c r="TYT232" s="288"/>
      <c r="TYU232" s="288"/>
      <c r="TYV232" s="288"/>
      <c r="TYW232" s="288"/>
      <c r="TYX232" s="288"/>
      <c r="TYY232" s="289"/>
      <c r="TYZ232" s="287"/>
      <c r="TZA232" s="288"/>
      <c r="TZB232" s="288"/>
      <c r="TZC232" s="288"/>
      <c r="TZD232" s="288"/>
      <c r="TZE232" s="288"/>
      <c r="TZF232" s="288"/>
      <c r="TZG232" s="288"/>
      <c r="TZH232" s="288"/>
      <c r="TZI232" s="288"/>
      <c r="TZJ232" s="288"/>
      <c r="TZK232" s="288"/>
      <c r="TZL232" s="289"/>
      <c r="TZM232" s="287"/>
      <c r="TZN232" s="288"/>
      <c r="TZO232" s="288"/>
      <c r="TZP232" s="288"/>
      <c r="TZQ232" s="288"/>
      <c r="TZR232" s="288"/>
      <c r="TZS232" s="288"/>
      <c r="TZT232" s="288"/>
      <c r="TZU232" s="288"/>
      <c r="TZV232" s="288"/>
      <c r="TZW232" s="288"/>
      <c r="TZX232" s="288"/>
      <c r="TZY232" s="289"/>
      <c r="TZZ232" s="287"/>
      <c r="UAA232" s="288"/>
      <c r="UAB232" s="288"/>
      <c r="UAC232" s="288"/>
      <c r="UAD232" s="288"/>
      <c r="UAE232" s="288"/>
      <c r="UAF232" s="288"/>
      <c r="UAG232" s="288"/>
      <c r="UAH232" s="288"/>
      <c r="UAI232" s="288"/>
      <c r="UAJ232" s="288"/>
      <c r="UAK232" s="288"/>
      <c r="UAL232" s="289"/>
      <c r="UAM232" s="287"/>
      <c r="UAN232" s="288"/>
      <c r="UAO232" s="288"/>
      <c r="UAP232" s="288"/>
      <c r="UAQ232" s="288"/>
      <c r="UAR232" s="288"/>
      <c r="UAS232" s="288"/>
      <c r="UAT232" s="288"/>
      <c r="UAU232" s="288"/>
      <c r="UAV232" s="288"/>
      <c r="UAW232" s="288"/>
      <c r="UAX232" s="288"/>
      <c r="UAY232" s="289"/>
      <c r="UAZ232" s="287"/>
      <c r="UBA232" s="288"/>
      <c r="UBB232" s="288"/>
      <c r="UBC232" s="288"/>
      <c r="UBD232" s="288"/>
      <c r="UBE232" s="288"/>
      <c r="UBF232" s="288"/>
      <c r="UBG232" s="288"/>
      <c r="UBH232" s="288"/>
      <c r="UBI232" s="288"/>
      <c r="UBJ232" s="288"/>
      <c r="UBK232" s="288"/>
      <c r="UBL232" s="289"/>
      <c r="UBM232" s="287"/>
      <c r="UBN232" s="288"/>
      <c r="UBO232" s="288"/>
      <c r="UBP232" s="288"/>
      <c r="UBQ232" s="288"/>
      <c r="UBR232" s="288"/>
      <c r="UBS232" s="288"/>
      <c r="UBT232" s="288"/>
      <c r="UBU232" s="288"/>
      <c r="UBV232" s="288"/>
      <c r="UBW232" s="288"/>
      <c r="UBX232" s="288"/>
      <c r="UBY232" s="289"/>
      <c r="UBZ232" s="287"/>
      <c r="UCA232" s="288"/>
      <c r="UCB232" s="288"/>
      <c r="UCC232" s="288"/>
      <c r="UCD232" s="288"/>
      <c r="UCE232" s="288"/>
      <c r="UCF232" s="288"/>
      <c r="UCG232" s="288"/>
      <c r="UCH232" s="288"/>
      <c r="UCI232" s="288"/>
      <c r="UCJ232" s="288"/>
      <c r="UCK232" s="288"/>
      <c r="UCL232" s="289"/>
      <c r="UCM232" s="287"/>
      <c r="UCN232" s="288"/>
      <c r="UCO232" s="288"/>
      <c r="UCP232" s="288"/>
      <c r="UCQ232" s="288"/>
      <c r="UCR232" s="288"/>
      <c r="UCS232" s="288"/>
      <c r="UCT232" s="288"/>
      <c r="UCU232" s="288"/>
      <c r="UCV232" s="288"/>
      <c r="UCW232" s="288"/>
      <c r="UCX232" s="288"/>
      <c r="UCY232" s="289"/>
      <c r="UCZ232" s="287"/>
      <c r="UDA232" s="288"/>
      <c r="UDB232" s="288"/>
      <c r="UDC232" s="288"/>
      <c r="UDD232" s="288"/>
      <c r="UDE232" s="288"/>
      <c r="UDF232" s="288"/>
      <c r="UDG232" s="288"/>
      <c r="UDH232" s="288"/>
      <c r="UDI232" s="288"/>
      <c r="UDJ232" s="288"/>
      <c r="UDK232" s="288"/>
      <c r="UDL232" s="289"/>
      <c r="UDM232" s="287"/>
      <c r="UDN232" s="288"/>
      <c r="UDO232" s="288"/>
      <c r="UDP232" s="288"/>
      <c r="UDQ232" s="288"/>
      <c r="UDR232" s="288"/>
      <c r="UDS232" s="288"/>
      <c r="UDT232" s="288"/>
      <c r="UDU232" s="288"/>
      <c r="UDV232" s="288"/>
      <c r="UDW232" s="288"/>
      <c r="UDX232" s="288"/>
      <c r="UDY232" s="289"/>
      <c r="UDZ232" s="287"/>
      <c r="UEA232" s="288"/>
      <c r="UEB232" s="288"/>
      <c r="UEC232" s="288"/>
      <c r="UED232" s="288"/>
      <c r="UEE232" s="288"/>
      <c r="UEF232" s="288"/>
      <c r="UEG232" s="288"/>
      <c r="UEH232" s="288"/>
      <c r="UEI232" s="288"/>
      <c r="UEJ232" s="288"/>
      <c r="UEK232" s="288"/>
      <c r="UEL232" s="289"/>
      <c r="UEM232" s="287"/>
      <c r="UEN232" s="288"/>
      <c r="UEO232" s="288"/>
      <c r="UEP232" s="288"/>
      <c r="UEQ232" s="288"/>
      <c r="UER232" s="288"/>
      <c r="UES232" s="288"/>
      <c r="UET232" s="288"/>
      <c r="UEU232" s="288"/>
      <c r="UEV232" s="288"/>
      <c r="UEW232" s="288"/>
      <c r="UEX232" s="288"/>
      <c r="UEY232" s="289"/>
      <c r="UEZ232" s="287"/>
      <c r="UFA232" s="288"/>
      <c r="UFB232" s="288"/>
      <c r="UFC232" s="288"/>
      <c r="UFD232" s="288"/>
      <c r="UFE232" s="288"/>
      <c r="UFF232" s="288"/>
      <c r="UFG232" s="288"/>
      <c r="UFH232" s="288"/>
      <c r="UFI232" s="288"/>
      <c r="UFJ232" s="288"/>
      <c r="UFK232" s="288"/>
      <c r="UFL232" s="289"/>
      <c r="UFM232" s="287"/>
      <c r="UFN232" s="288"/>
      <c r="UFO232" s="288"/>
      <c r="UFP232" s="288"/>
      <c r="UFQ232" s="288"/>
      <c r="UFR232" s="288"/>
      <c r="UFS232" s="288"/>
      <c r="UFT232" s="288"/>
      <c r="UFU232" s="288"/>
      <c r="UFV232" s="288"/>
      <c r="UFW232" s="288"/>
      <c r="UFX232" s="288"/>
      <c r="UFY232" s="289"/>
      <c r="UFZ232" s="287"/>
      <c r="UGA232" s="288"/>
      <c r="UGB232" s="288"/>
      <c r="UGC232" s="288"/>
      <c r="UGD232" s="288"/>
      <c r="UGE232" s="288"/>
      <c r="UGF232" s="288"/>
      <c r="UGG232" s="288"/>
      <c r="UGH232" s="288"/>
      <c r="UGI232" s="288"/>
      <c r="UGJ232" s="288"/>
      <c r="UGK232" s="288"/>
      <c r="UGL232" s="289"/>
      <c r="UGM232" s="287"/>
      <c r="UGN232" s="288"/>
      <c r="UGO232" s="288"/>
      <c r="UGP232" s="288"/>
      <c r="UGQ232" s="288"/>
      <c r="UGR232" s="288"/>
      <c r="UGS232" s="288"/>
      <c r="UGT232" s="288"/>
      <c r="UGU232" s="288"/>
      <c r="UGV232" s="288"/>
      <c r="UGW232" s="288"/>
      <c r="UGX232" s="288"/>
      <c r="UGY232" s="289"/>
      <c r="UGZ232" s="287"/>
      <c r="UHA232" s="288"/>
      <c r="UHB232" s="288"/>
      <c r="UHC232" s="288"/>
      <c r="UHD232" s="288"/>
      <c r="UHE232" s="288"/>
      <c r="UHF232" s="288"/>
      <c r="UHG232" s="288"/>
      <c r="UHH232" s="288"/>
      <c r="UHI232" s="288"/>
      <c r="UHJ232" s="288"/>
      <c r="UHK232" s="288"/>
      <c r="UHL232" s="289"/>
      <c r="UHM232" s="287"/>
      <c r="UHN232" s="288"/>
      <c r="UHO232" s="288"/>
      <c r="UHP232" s="288"/>
      <c r="UHQ232" s="288"/>
      <c r="UHR232" s="288"/>
      <c r="UHS232" s="288"/>
      <c r="UHT232" s="288"/>
      <c r="UHU232" s="288"/>
      <c r="UHV232" s="288"/>
      <c r="UHW232" s="288"/>
      <c r="UHX232" s="288"/>
      <c r="UHY232" s="289"/>
      <c r="UHZ232" s="287"/>
      <c r="UIA232" s="288"/>
      <c r="UIB232" s="288"/>
      <c r="UIC232" s="288"/>
      <c r="UID232" s="288"/>
      <c r="UIE232" s="288"/>
      <c r="UIF232" s="288"/>
      <c r="UIG232" s="288"/>
      <c r="UIH232" s="288"/>
      <c r="UII232" s="288"/>
      <c r="UIJ232" s="288"/>
      <c r="UIK232" s="288"/>
      <c r="UIL232" s="289"/>
      <c r="UIM232" s="287"/>
      <c r="UIN232" s="288"/>
      <c r="UIO232" s="288"/>
      <c r="UIP232" s="288"/>
      <c r="UIQ232" s="288"/>
      <c r="UIR232" s="288"/>
      <c r="UIS232" s="288"/>
      <c r="UIT232" s="288"/>
      <c r="UIU232" s="288"/>
      <c r="UIV232" s="288"/>
      <c r="UIW232" s="288"/>
      <c r="UIX232" s="288"/>
      <c r="UIY232" s="289"/>
      <c r="UIZ232" s="287"/>
      <c r="UJA232" s="288"/>
      <c r="UJB232" s="288"/>
      <c r="UJC232" s="288"/>
      <c r="UJD232" s="288"/>
      <c r="UJE232" s="288"/>
      <c r="UJF232" s="288"/>
      <c r="UJG232" s="288"/>
      <c r="UJH232" s="288"/>
      <c r="UJI232" s="288"/>
      <c r="UJJ232" s="288"/>
      <c r="UJK232" s="288"/>
      <c r="UJL232" s="289"/>
      <c r="UJM232" s="287"/>
      <c r="UJN232" s="288"/>
      <c r="UJO232" s="288"/>
      <c r="UJP232" s="288"/>
      <c r="UJQ232" s="288"/>
      <c r="UJR232" s="288"/>
      <c r="UJS232" s="288"/>
      <c r="UJT232" s="288"/>
      <c r="UJU232" s="288"/>
      <c r="UJV232" s="288"/>
      <c r="UJW232" s="288"/>
      <c r="UJX232" s="288"/>
      <c r="UJY232" s="289"/>
      <c r="UJZ232" s="287"/>
      <c r="UKA232" s="288"/>
      <c r="UKB232" s="288"/>
      <c r="UKC232" s="288"/>
      <c r="UKD232" s="288"/>
      <c r="UKE232" s="288"/>
      <c r="UKF232" s="288"/>
      <c r="UKG232" s="288"/>
      <c r="UKH232" s="288"/>
      <c r="UKI232" s="288"/>
      <c r="UKJ232" s="288"/>
      <c r="UKK232" s="288"/>
      <c r="UKL232" s="289"/>
      <c r="UKM232" s="287"/>
      <c r="UKN232" s="288"/>
      <c r="UKO232" s="288"/>
      <c r="UKP232" s="288"/>
      <c r="UKQ232" s="288"/>
      <c r="UKR232" s="288"/>
      <c r="UKS232" s="288"/>
      <c r="UKT232" s="288"/>
      <c r="UKU232" s="288"/>
      <c r="UKV232" s="288"/>
      <c r="UKW232" s="288"/>
      <c r="UKX232" s="288"/>
      <c r="UKY232" s="289"/>
      <c r="UKZ232" s="287"/>
      <c r="ULA232" s="288"/>
      <c r="ULB232" s="288"/>
      <c r="ULC232" s="288"/>
      <c r="ULD232" s="288"/>
      <c r="ULE232" s="288"/>
      <c r="ULF232" s="288"/>
      <c r="ULG232" s="288"/>
      <c r="ULH232" s="288"/>
      <c r="ULI232" s="288"/>
      <c r="ULJ232" s="288"/>
      <c r="ULK232" s="288"/>
      <c r="ULL232" s="289"/>
      <c r="ULM232" s="287"/>
      <c r="ULN232" s="288"/>
      <c r="ULO232" s="288"/>
      <c r="ULP232" s="288"/>
      <c r="ULQ232" s="288"/>
      <c r="ULR232" s="288"/>
      <c r="ULS232" s="288"/>
      <c r="ULT232" s="288"/>
      <c r="ULU232" s="288"/>
      <c r="ULV232" s="288"/>
      <c r="ULW232" s="288"/>
      <c r="ULX232" s="288"/>
      <c r="ULY232" s="289"/>
      <c r="ULZ232" s="287"/>
      <c r="UMA232" s="288"/>
      <c r="UMB232" s="288"/>
      <c r="UMC232" s="288"/>
      <c r="UMD232" s="288"/>
      <c r="UME232" s="288"/>
      <c r="UMF232" s="288"/>
      <c r="UMG232" s="288"/>
      <c r="UMH232" s="288"/>
      <c r="UMI232" s="288"/>
      <c r="UMJ232" s="288"/>
      <c r="UMK232" s="288"/>
      <c r="UML232" s="289"/>
      <c r="UMM232" s="287"/>
      <c r="UMN232" s="288"/>
      <c r="UMO232" s="288"/>
      <c r="UMP232" s="288"/>
      <c r="UMQ232" s="288"/>
      <c r="UMR232" s="288"/>
      <c r="UMS232" s="288"/>
      <c r="UMT232" s="288"/>
      <c r="UMU232" s="288"/>
      <c r="UMV232" s="288"/>
      <c r="UMW232" s="288"/>
      <c r="UMX232" s="288"/>
      <c r="UMY232" s="289"/>
      <c r="UMZ232" s="287"/>
      <c r="UNA232" s="288"/>
      <c r="UNB232" s="288"/>
      <c r="UNC232" s="288"/>
      <c r="UND232" s="288"/>
      <c r="UNE232" s="288"/>
      <c r="UNF232" s="288"/>
      <c r="UNG232" s="288"/>
      <c r="UNH232" s="288"/>
      <c r="UNI232" s="288"/>
      <c r="UNJ232" s="288"/>
      <c r="UNK232" s="288"/>
      <c r="UNL232" s="289"/>
      <c r="UNM232" s="287"/>
      <c r="UNN232" s="288"/>
      <c r="UNO232" s="288"/>
      <c r="UNP232" s="288"/>
      <c r="UNQ232" s="288"/>
      <c r="UNR232" s="288"/>
      <c r="UNS232" s="288"/>
      <c r="UNT232" s="288"/>
      <c r="UNU232" s="288"/>
      <c r="UNV232" s="288"/>
      <c r="UNW232" s="288"/>
      <c r="UNX232" s="288"/>
      <c r="UNY232" s="289"/>
      <c r="UNZ232" s="287"/>
      <c r="UOA232" s="288"/>
      <c r="UOB232" s="288"/>
      <c r="UOC232" s="288"/>
      <c r="UOD232" s="288"/>
      <c r="UOE232" s="288"/>
      <c r="UOF232" s="288"/>
      <c r="UOG232" s="288"/>
      <c r="UOH232" s="288"/>
      <c r="UOI232" s="288"/>
      <c r="UOJ232" s="288"/>
      <c r="UOK232" s="288"/>
      <c r="UOL232" s="289"/>
      <c r="UOM232" s="287"/>
      <c r="UON232" s="288"/>
      <c r="UOO232" s="288"/>
      <c r="UOP232" s="288"/>
      <c r="UOQ232" s="288"/>
      <c r="UOR232" s="288"/>
      <c r="UOS232" s="288"/>
      <c r="UOT232" s="288"/>
      <c r="UOU232" s="288"/>
      <c r="UOV232" s="288"/>
      <c r="UOW232" s="288"/>
      <c r="UOX232" s="288"/>
      <c r="UOY232" s="289"/>
      <c r="UOZ232" s="287"/>
      <c r="UPA232" s="288"/>
      <c r="UPB232" s="288"/>
      <c r="UPC232" s="288"/>
      <c r="UPD232" s="288"/>
      <c r="UPE232" s="288"/>
      <c r="UPF232" s="288"/>
      <c r="UPG232" s="288"/>
      <c r="UPH232" s="288"/>
      <c r="UPI232" s="288"/>
      <c r="UPJ232" s="288"/>
      <c r="UPK232" s="288"/>
      <c r="UPL232" s="289"/>
      <c r="UPM232" s="287"/>
      <c r="UPN232" s="288"/>
      <c r="UPO232" s="288"/>
      <c r="UPP232" s="288"/>
      <c r="UPQ232" s="288"/>
      <c r="UPR232" s="288"/>
      <c r="UPS232" s="288"/>
      <c r="UPT232" s="288"/>
      <c r="UPU232" s="288"/>
      <c r="UPV232" s="288"/>
      <c r="UPW232" s="288"/>
      <c r="UPX232" s="288"/>
      <c r="UPY232" s="289"/>
      <c r="UPZ232" s="287"/>
      <c r="UQA232" s="288"/>
      <c r="UQB232" s="288"/>
      <c r="UQC232" s="288"/>
      <c r="UQD232" s="288"/>
      <c r="UQE232" s="288"/>
      <c r="UQF232" s="288"/>
      <c r="UQG232" s="288"/>
      <c r="UQH232" s="288"/>
      <c r="UQI232" s="288"/>
      <c r="UQJ232" s="288"/>
      <c r="UQK232" s="288"/>
      <c r="UQL232" s="289"/>
      <c r="UQM232" s="287"/>
      <c r="UQN232" s="288"/>
      <c r="UQO232" s="288"/>
      <c r="UQP232" s="288"/>
      <c r="UQQ232" s="288"/>
      <c r="UQR232" s="288"/>
      <c r="UQS232" s="288"/>
      <c r="UQT232" s="288"/>
      <c r="UQU232" s="288"/>
      <c r="UQV232" s="288"/>
      <c r="UQW232" s="288"/>
      <c r="UQX232" s="288"/>
      <c r="UQY232" s="289"/>
      <c r="UQZ232" s="287"/>
      <c r="URA232" s="288"/>
      <c r="URB232" s="288"/>
      <c r="URC232" s="288"/>
      <c r="URD232" s="288"/>
      <c r="URE232" s="288"/>
      <c r="URF232" s="288"/>
      <c r="URG232" s="288"/>
      <c r="URH232" s="288"/>
      <c r="URI232" s="288"/>
      <c r="URJ232" s="288"/>
      <c r="URK232" s="288"/>
      <c r="URL232" s="289"/>
      <c r="URM232" s="287"/>
      <c r="URN232" s="288"/>
      <c r="URO232" s="288"/>
      <c r="URP232" s="288"/>
      <c r="URQ232" s="288"/>
      <c r="URR232" s="288"/>
      <c r="URS232" s="288"/>
      <c r="URT232" s="288"/>
      <c r="URU232" s="288"/>
      <c r="URV232" s="288"/>
      <c r="URW232" s="288"/>
      <c r="URX232" s="288"/>
      <c r="URY232" s="289"/>
      <c r="URZ232" s="287"/>
      <c r="USA232" s="288"/>
      <c r="USB232" s="288"/>
      <c r="USC232" s="288"/>
      <c r="USD232" s="288"/>
      <c r="USE232" s="288"/>
      <c r="USF232" s="288"/>
      <c r="USG232" s="288"/>
      <c r="USH232" s="288"/>
      <c r="USI232" s="288"/>
      <c r="USJ232" s="288"/>
      <c r="USK232" s="288"/>
      <c r="USL232" s="289"/>
      <c r="USM232" s="287"/>
      <c r="USN232" s="288"/>
      <c r="USO232" s="288"/>
      <c r="USP232" s="288"/>
      <c r="USQ232" s="288"/>
      <c r="USR232" s="288"/>
      <c r="USS232" s="288"/>
      <c r="UST232" s="288"/>
      <c r="USU232" s="288"/>
      <c r="USV232" s="288"/>
      <c r="USW232" s="288"/>
      <c r="USX232" s="288"/>
      <c r="USY232" s="289"/>
      <c r="USZ232" s="287"/>
      <c r="UTA232" s="288"/>
      <c r="UTB232" s="288"/>
      <c r="UTC232" s="288"/>
      <c r="UTD232" s="288"/>
      <c r="UTE232" s="288"/>
      <c r="UTF232" s="288"/>
      <c r="UTG232" s="288"/>
      <c r="UTH232" s="288"/>
      <c r="UTI232" s="288"/>
      <c r="UTJ232" s="288"/>
      <c r="UTK232" s="288"/>
      <c r="UTL232" s="289"/>
      <c r="UTM232" s="287"/>
      <c r="UTN232" s="288"/>
      <c r="UTO232" s="288"/>
      <c r="UTP232" s="288"/>
      <c r="UTQ232" s="288"/>
      <c r="UTR232" s="288"/>
      <c r="UTS232" s="288"/>
      <c r="UTT232" s="288"/>
      <c r="UTU232" s="288"/>
      <c r="UTV232" s="288"/>
      <c r="UTW232" s="288"/>
      <c r="UTX232" s="288"/>
      <c r="UTY232" s="289"/>
      <c r="UTZ232" s="287"/>
      <c r="UUA232" s="288"/>
      <c r="UUB232" s="288"/>
      <c r="UUC232" s="288"/>
      <c r="UUD232" s="288"/>
      <c r="UUE232" s="288"/>
      <c r="UUF232" s="288"/>
      <c r="UUG232" s="288"/>
      <c r="UUH232" s="288"/>
      <c r="UUI232" s="288"/>
      <c r="UUJ232" s="288"/>
      <c r="UUK232" s="288"/>
      <c r="UUL232" s="289"/>
      <c r="UUM232" s="287"/>
      <c r="UUN232" s="288"/>
      <c r="UUO232" s="288"/>
      <c r="UUP232" s="288"/>
      <c r="UUQ232" s="288"/>
      <c r="UUR232" s="288"/>
      <c r="UUS232" s="288"/>
      <c r="UUT232" s="288"/>
      <c r="UUU232" s="288"/>
      <c r="UUV232" s="288"/>
      <c r="UUW232" s="288"/>
      <c r="UUX232" s="288"/>
      <c r="UUY232" s="289"/>
      <c r="UUZ232" s="287"/>
      <c r="UVA232" s="288"/>
      <c r="UVB232" s="288"/>
      <c r="UVC232" s="288"/>
      <c r="UVD232" s="288"/>
      <c r="UVE232" s="288"/>
      <c r="UVF232" s="288"/>
      <c r="UVG232" s="288"/>
      <c r="UVH232" s="288"/>
      <c r="UVI232" s="288"/>
      <c r="UVJ232" s="288"/>
      <c r="UVK232" s="288"/>
      <c r="UVL232" s="289"/>
      <c r="UVM232" s="287"/>
      <c r="UVN232" s="288"/>
      <c r="UVO232" s="288"/>
      <c r="UVP232" s="288"/>
      <c r="UVQ232" s="288"/>
      <c r="UVR232" s="288"/>
      <c r="UVS232" s="288"/>
      <c r="UVT232" s="288"/>
      <c r="UVU232" s="288"/>
      <c r="UVV232" s="288"/>
      <c r="UVW232" s="288"/>
      <c r="UVX232" s="288"/>
      <c r="UVY232" s="289"/>
      <c r="UVZ232" s="287"/>
      <c r="UWA232" s="288"/>
      <c r="UWB232" s="288"/>
      <c r="UWC232" s="288"/>
      <c r="UWD232" s="288"/>
      <c r="UWE232" s="288"/>
      <c r="UWF232" s="288"/>
      <c r="UWG232" s="288"/>
      <c r="UWH232" s="288"/>
      <c r="UWI232" s="288"/>
      <c r="UWJ232" s="288"/>
      <c r="UWK232" s="288"/>
      <c r="UWL232" s="289"/>
      <c r="UWM232" s="287"/>
      <c r="UWN232" s="288"/>
      <c r="UWO232" s="288"/>
      <c r="UWP232" s="288"/>
      <c r="UWQ232" s="288"/>
      <c r="UWR232" s="288"/>
      <c r="UWS232" s="288"/>
      <c r="UWT232" s="288"/>
      <c r="UWU232" s="288"/>
      <c r="UWV232" s="288"/>
      <c r="UWW232" s="288"/>
      <c r="UWX232" s="288"/>
      <c r="UWY232" s="289"/>
      <c r="UWZ232" s="287"/>
      <c r="UXA232" s="288"/>
      <c r="UXB232" s="288"/>
      <c r="UXC232" s="288"/>
      <c r="UXD232" s="288"/>
      <c r="UXE232" s="288"/>
      <c r="UXF232" s="288"/>
      <c r="UXG232" s="288"/>
      <c r="UXH232" s="288"/>
      <c r="UXI232" s="288"/>
      <c r="UXJ232" s="288"/>
      <c r="UXK232" s="288"/>
      <c r="UXL232" s="289"/>
      <c r="UXM232" s="287"/>
      <c r="UXN232" s="288"/>
      <c r="UXO232" s="288"/>
      <c r="UXP232" s="288"/>
      <c r="UXQ232" s="288"/>
      <c r="UXR232" s="288"/>
      <c r="UXS232" s="288"/>
      <c r="UXT232" s="288"/>
      <c r="UXU232" s="288"/>
      <c r="UXV232" s="288"/>
      <c r="UXW232" s="288"/>
      <c r="UXX232" s="288"/>
      <c r="UXY232" s="289"/>
      <c r="UXZ232" s="287"/>
      <c r="UYA232" s="288"/>
      <c r="UYB232" s="288"/>
      <c r="UYC232" s="288"/>
      <c r="UYD232" s="288"/>
      <c r="UYE232" s="288"/>
      <c r="UYF232" s="288"/>
      <c r="UYG232" s="288"/>
      <c r="UYH232" s="288"/>
      <c r="UYI232" s="288"/>
      <c r="UYJ232" s="288"/>
      <c r="UYK232" s="288"/>
      <c r="UYL232" s="289"/>
      <c r="UYM232" s="287"/>
      <c r="UYN232" s="288"/>
      <c r="UYO232" s="288"/>
      <c r="UYP232" s="288"/>
      <c r="UYQ232" s="288"/>
      <c r="UYR232" s="288"/>
      <c r="UYS232" s="288"/>
      <c r="UYT232" s="288"/>
      <c r="UYU232" s="288"/>
      <c r="UYV232" s="288"/>
      <c r="UYW232" s="288"/>
      <c r="UYX232" s="288"/>
      <c r="UYY232" s="289"/>
      <c r="UYZ232" s="287"/>
      <c r="UZA232" s="288"/>
      <c r="UZB232" s="288"/>
      <c r="UZC232" s="288"/>
      <c r="UZD232" s="288"/>
      <c r="UZE232" s="288"/>
      <c r="UZF232" s="288"/>
      <c r="UZG232" s="288"/>
      <c r="UZH232" s="288"/>
      <c r="UZI232" s="288"/>
      <c r="UZJ232" s="288"/>
      <c r="UZK232" s="288"/>
      <c r="UZL232" s="289"/>
      <c r="UZM232" s="287"/>
      <c r="UZN232" s="288"/>
      <c r="UZO232" s="288"/>
      <c r="UZP232" s="288"/>
      <c r="UZQ232" s="288"/>
      <c r="UZR232" s="288"/>
      <c r="UZS232" s="288"/>
      <c r="UZT232" s="288"/>
      <c r="UZU232" s="288"/>
      <c r="UZV232" s="288"/>
      <c r="UZW232" s="288"/>
      <c r="UZX232" s="288"/>
      <c r="UZY232" s="289"/>
      <c r="UZZ232" s="287"/>
      <c r="VAA232" s="288"/>
      <c r="VAB232" s="288"/>
      <c r="VAC232" s="288"/>
      <c r="VAD232" s="288"/>
      <c r="VAE232" s="288"/>
      <c r="VAF232" s="288"/>
      <c r="VAG232" s="288"/>
      <c r="VAH232" s="288"/>
      <c r="VAI232" s="288"/>
      <c r="VAJ232" s="288"/>
      <c r="VAK232" s="288"/>
      <c r="VAL232" s="289"/>
      <c r="VAM232" s="287"/>
      <c r="VAN232" s="288"/>
      <c r="VAO232" s="288"/>
      <c r="VAP232" s="288"/>
      <c r="VAQ232" s="288"/>
      <c r="VAR232" s="288"/>
      <c r="VAS232" s="288"/>
      <c r="VAT232" s="288"/>
      <c r="VAU232" s="288"/>
      <c r="VAV232" s="288"/>
      <c r="VAW232" s="288"/>
      <c r="VAX232" s="288"/>
      <c r="VAY232" s="289"/>
      <c r="VAZ232" s="287"/>
      <c r="VBA232" s="288"/>
      <c r="VBB232" s="288"/>
      <c r="VBC232" s="288"/>
      <c r="VBD232" s="288"/>
      <c r="VBE232" s="288"/>
      <c r="VBF232" s="288"/>
      <c r="VBG232" s="288"/>
      <c r="VBH232" s="288"/>
      <c r="VBI232" s="288"/>
      <c r="VBJ232" s="288"/>
      <c r="VBK232" s="288"/>
      <c r="VBL232" s="289"/>
      <c r="VBM232" s="287"/>
      <c r="VBN232" s="288"/>
      <c r="VBO232" s="288"/>
      <c r="VBP232" s="288"/>
      <c r="VBQ232" s="288"/>
      <c r="VBR232" s="288"/>
      <c r="VBS232" s="288"/>
      <c r="VBT232" s="288"/>
      <c r="VBU232" s="288"/>
      <c r="VBV232" s="288"/>
      <c r="VBW232" s="288"/>
      <c r="VBX232" s="288"/>
      <c r="VBY232" s="289"/>
      <c r="VBZ232" s="287"/>
      <c r="VCA232" s="288"/>
      <c r="VCB232" s="288"/>
      <c r="VCC232" s="288"/>
      <c r="VCD232" s="288"/>
      <c r="VCE232" s="288"/>
      <c r="VCF232" s="288"/>
      <c r="VCG232" s="288"/>
      <c r="VCH232" s="288"/>
      <c r="VCI232" s="288"/>
      <c r="VCJ232" s="288"/>
      <c r="VCK232" s="288"/>
      <c r="VCL232" s="289"/>
      <c r="VCM232" s="287"/>
      <c r="VCN232" s="288"/>
      <c r="VCO232" s="288"/>
      <c r="VCP232" s="288"/>
      <c r="VCQ232" s="288"/>
      <c r="VCR232" s="288"/>
      <c r="VCS232" s="288"/>
      <c r="VCT232" s="288"/>
      <c r="VCU232" s="288"/>
      <c r="VCV232" s="288"/>
      <c r="VCW232" s="288"/>
      <c r="VCX232" s="288"/>
      <c r="VCY232" s="289"/>
      <c r="VCZ232" s="287"/>
      <c r="VDA232" s="288"/>
      <c r="VDB232" s="288"/>
      <c r="VDC232" s="288"/>
      <c r="VDD232" s="288"/>
      <c r="VDE232" s="288"/>
      <c r="VDF232" s="288"/>
      <c r="VDG232" s="288"/>
      <c r="VDH232" s="288"/>
      <c r="VDI232" s="288"/>
      <c r="VDJ232" s="288"/>
      <c r="VDK232" s="288"/>
      <c r="VDL232" s="289"/>
      <c r="VDM232" s="287"/>
      <c r="VDN232" s="288"/>
      <c r="VDO232" s="288"/>
      <c r="VDP232" s="288"/>
      <c r="VDQ232" s="288"/>
      <c r="VDR232" s="288"/>
      <c r="VDS232" s="288"/>
      <c r="VDT232" s="288"/>
      <c r="VDU232" s="288"/>
      <c r="VDV232" s="288"/>
      <c r="VDW232" s="288"/>
      <c r="VDX232" s="288"/>
      <c r="VDY232" s="289"/>
      <c r="VDZ232" s="287"/>
      <c r="VEA232" s="288"/>
      <c r="VEB232" s="288"/>
      <c r="VEC232" s="288"/>
      <c r="VED232" s="288"/>
      <c r="VEE232" s="288"/>
      <c r="VEF232" s="288"/>
      <c r="VEG232" s="288"/>
      <c r="VEH232" s="288"/>
      <c r="VEI232" s="288"/>
      <c r="VEJ232" s="288"/>
      <c r="VEK232" s="288"/>
      <c r="VEL232" s="289"/>
      <c r="VEM232" s="287"/>
      <c r="VEN232" s="288"/>
      <c r="VEO232" s="288"/>
      <c r="VEP232" s="288"/>
      <c r="VEQ232" s="288"/>
      <c r="VER232" s="288"/>
      <c r="VES232" s="288"/>
      <c r="VET232" s="288"/>
      <c r="VEU232" s="288"/>
      <c r="VEV232" s="288"/>
      <c r="VEW232" s="288"/>
      <c r="VEX232" s="288"/>
      <c r="VEY232" s="289"/>
      <c r="VEZ232" s="287"/>
      <c r="VFA232" s="288"/>
      <c r="VFB232" s="288"/>
      <c r="VFC232" s="288"/>
      <c r="VFD232" s="288"/>
      <c r="VFE232" s="288"/>
      <c r="VFF232" s="288"/>
      <c r="VFG232" s="288"/>
      <c r="VFH232" s="288"/>
      <c r="VFI232" s="288"/>
      <c r="VFJ232" s="288"/>
      <c r="VFK232" s="288"/>
      <c r="VFL232" s="289"/>
      <c r="VFM232" s="287"/>
      <c r="VFN232" s="288"/>
      <c r="VFO232" s="288"/>
      <c r="VFP232" s="288"/>
      <c r="VFQ232" s="288"/>
      <c r="VFR232" s="288"/>
      <c r="VFS232" s="288"/>
      <c r="VFT232" s="288"/>
      <c r="VFU232" s="288"/>
      <c r="VFV232" s="288"/>
      <c r="VFW232" s="288"/>
      <c r="VFX232" s="288"/>
      <c r="VFY232" s="289"/>
      <c r="VFZ232" s="287"/>
      <c r="VGA232" s="288"/>
      <c r="VGB232" s="288"/>
      <c r="VGC232" s="288"/>
      <c r="VGD232" s="288"/>
      <c r="VGE232" s="288"/>
      <c r="VGF232" s="288"/>
      <c r="VGG232" s="288"/>
      <c r="VGH232" s="288"/>
      <c r="VGI232" s="288"/>
      <c r="VGJ232" s="288"/>
      <c r="VGK232" s="288"/>
      <c r="VGL232" s="289"/>
      <c r="VGM232" s="287"/>
      <c r="VGN232" s="288"/>
      <c r="VGO232" s="288"/>
      <c r="VGP232" s="288"/>
      <c r="VGQ232" s="288"/>
      <c r="VGR232" s="288"/>
      <c r="VGS232" s="288"/>
      <c r="VGT232" s="288"/>
      <c r="VGU232" s="288"/>
      <c r="VGV232" s="288"/>
      <c r="VGW232" s="288"/>
      <c r="VGX232" s="288"/>
      <c r="VGY232" s="289"/>
      <c r="VGZ232" s="287"/>
      <c r="VHA232" s="288"/>
      <c r="VHB232" s="288"/>
      <c r="VHC232" s="288"/>
      <c r="VHD232" s="288"/>
      <c r="VHE232" s="288"/>
      <c r="VHF232" s="288"/>
      <c r="VHG232" s="288"/>
      <c r="VHH232" s="288"/>
      <c r="VHI232" s="288"/>
      <c r="VHJ232" s="288"/>
      <c r="VHK232" s="288"/>
      <c r="VHL232" s="289"/>
      <c r="VHM232" s="287"/>
      <c r="VHN232" s="288"/>
      <c r="VHO232" s="288"/>
      <c r="VHP232" s="288"/>
      <c r="VHQ232" s="288"/>
      <c r="VHR232" s="288"/>
      <c r="VHS232" s="288"/>
      <c r="VHT232" s="288"/>
      <c r="VHU232" s="288"/>
      <c r="VHV232" s="288"/>
      <c r="VHW232" s="288"/>
      <c r="VHX232" s="288"/>
      <c r="VHY232" s="289"/>
      <c r="VHZ232" s="287"/>
      <c r="VIA232" s="288"/>
      <c r="VIB232" s="288"/>
      <c r="VIC232" s="288"/>
      <c r="VID232" s="288"/>
      <c r="VIE232" s="288"/>
      <c r="VIF232" s="288"/>
      <c r="VIG232" s="288"/>
      <c r="VIH232" s="288"/>
      <c r="VII232" s="288"/>
      <c r="VIJ232" s="288"/>
      <c r="VIK232" s="288"/>
      <c r="VIL232" s="289"/>
      <c r="VIM232" s="287"/>
      <c r="VIN232" s="288"/>
      <c r="VIO232" s="288"/>
      <c r="VIP232" s="288"/>
      <c r="VIQ232" s="288"/>
      <c r="VIR232" s="288"/>
      <c r="VIS232" s="288"/>
      <c r="VIT232" s="288"/>
      <c r="VIU232" s="288"/>
      <c r="VIV232" s="288"/>
      <c r="VIW232" s="288"/>
      <c r="VIX232" s="288"/>
      <c r="VIY232" s="289"/>
      <c r="VIZ232" s="287"/>
      <c r="VJA232" s="288"/>
      <c r="VJB232" s="288"/>
      <c r="VJC232" s="288"/>
      <c r="VJD232" s="288"/>
      <c r="VJE232" s="288"/>
      <c r="VJF232" s="288"/>
      <c r="VJG232" s="288"/>
      <c r="VJH232" s="288"/>
      <c r="VJI232" s="288"/>
      <c r="VJJ232" s="288"/>
      <c r="VJK232" s="288"/>
      <c r="VJL232" s="289"/>
      <c r="VJM232" s="287"/>
      <c r="VJN232" s="288"/>
      <c r="VJO232" s="288"/>
      <c r="VJP232" s="288"/>
      <c r="VJQ232" s="288"/>
      <c r="VJR232" s="288"/>
      <c r="VJS232" s="288"/>
      <c r="VJT232" s="288"/>
      <c r="VJU232" s="288"/>
      <c r="VJV232" s="288"/>
      <c r="VJW232" s="288"/>
      <c r="VJX232" s="288"/>
      <c r="VJY232" s="289"/>
      <c r="VJZ232" s="287"/>
      <c r="VKA232" s="288"/>
      <c r="VKB232" s="288"/>
      <c r="VKC232" s="288"/>
      <c r="VKD232" s="288"/>
      <c r="VKE232" s="288"/>
      <c r="VKF232" s="288"/>
      <c r="VKG232" s="288"/>
      <c r="VKH232" s="288"/>
      <c r="VKI232" s="288"/>
      <c r="VKJ232" s="288"/>
      <c r="VKK232" s="288"/>
      <c r="VKL232" s="289"/>
      <c r="VKM232" s="287"/>
      <c r="VKN232" s="288"/>
      <c r="VKO232" s="288"/>
      <c r="VKP232" s="288"/>
      <c r="VKQ232" s="288"/>
      <c r="VKR232" s="288"/>
      <c r="VKS232" s="288"/>
      <c r="VKT232" s="288"/>
      <c r="VKU232" s="288"/>
      <c r="VKV232" s="288"/>
      <c r="VKW232" s="288"/>
      <c r="VKX232" s="288"/>
      <c r="VKY232" s="289"/>
      <c r="VKZ232" s="287"/>
      <c r="VLA232" s="288"/>
      <c r="VLB232" s="288"/>
      <c r="VLC232" s="288"/>
      <c r="VLD232" s="288"/>
      <c r="VLE232" s="288"/>
      <c r="VLF232" s="288"/>
      <c r="VLG232" s="288"/>
      <c r="VLH232" s="288"/>
      <c r="VLI232" s="288"/>
      <c r="VLJ232" s="288"/>
      <c r="VLK232" s="288"/>
      <c r="VLL232" s="289"/>
      <c r="VLM232" s="287"/>
      <c r="VLN232" s="288"/>
      <c r="VLO232" s="288"/>
      <c r="VLP232" s="288"/>
      <c r="VLQ232" s="288"/>
      <c r="VLR232" s="288"/>
      <c r="VLS232" s="288"/>
      <c r="VLT232" s="288"/>
      <c r="VLU232" s="288"/>
      <c r="VLV232" s="288"/>
      <c r="VLW232" s="288"/>
      <c r="VLX232" s="288"/>
      <c r="VLY232" s="289"/>
      <c r="VLZ232" s="287"/>
      <c r="VMA232" s="288"/>
      <c r="VMB232" s="288"/>
      <c r="VMC232" s="288"/>
      <c r="VMD232" s="288"/>
      <c r="VME232" s="288"/>
      <c r="VMF232" s="288"/>
      <c r="VMG232" s="288"/>
      <c r="VMH232" s="288"/>
      <c r="VMI232" s="288"/>
      <c r="VMJ232" s="288"/>
      <c r="VMK232" s="288"/>
      <c r="VML232" s="289"/>
      <c r="VMM232" s="287"/>
      <c r="VMN232" s="288"/>
      <c r="VMO232" s="288"/>
      <c r="VMP232" s="288"/>
      <c r="VMQ232" s="288"/>
      <c r="VMR232" s="288"/>
      <c r="VMS232" s="288"/>
      <c r="VMT232" s="288"/>
      <c r="VMU232" s="288"/>
      <c r="VMV232" s="288"/>
      <c r="VMW232" s="288"/>
      <c r="VMX232" s="288"/>
      <c r="VMY232" s="289"/>
      <c r="VMZ232" s="287"/>
      <c r="VNA232" s="288"/>
      <c r="VNB232" s="288"/>
      <c r="VNC232" s="288"/>
      <c r="VND232" s="288"/>
      <c r="VNE232" s="288"/>
      <c r="VNF232" s="288"/>
      <c r="VNG232" s="288"/>
      <c r="VNH232" s="288"/>
      <c r="VNI232" s="288"/>
      <c r="VNJ232" s="288"/>
      <c r="VNK232" s="288"/>
      <c r="VNL232" s="289"/>
      <c r="VNM232" s="287"/>
      <c r="VNN232" s="288"/>
      <c r="VNO232" s="288"/>
      <c r="VNP232" s="288"/>
      <c r="VNQ232" s="288"/>
      <c r="VNR232" s="288"/>
      <c r="VNS232" s="288"/>
      <c r="VNT232" s="288"/>
      <c r="VNU232" s="288"/>
      <c r="VNV232" s="288"/>
      <c r="VNW232" s="288"/>
      <c r="VNX232" s="288"/>
      <c r="VNY232" s="289"/>
      <c r="VNZ232" s="287"/>
      <c r="VOA232" s="288"/>
      <c r="VOB232" s="288"/>
      <c r="VOC232" s="288"/>
      <c r="VOD232" s="288"/>
      <c r="VOE232" s="288"/>
      <c r="VOF232" s="288"/>
      <c r="VOG232" s="288"/>
      <c r="VOH232" s="288"/>
      <c r="VOI232" s="288"/>
      <c r="VOJ232" s="288"/>
      <c r="VOK232" s="288"/>
      <c r="VOL232" s="289"/>
      <c r="VOM232" s="287"/>
      <c r="VON232" s="288"/>
      <c r="VOO232" s="288"/>
      <c r="VOP232" s="288"/>
      <c r="VOQ232" s="288"/>
      <c r="VOR232" s="288"/>
      <c r="VOS232" s="288"/>
      <c r="VOT232" s="288"/>
      <c r="VOU232" s="288"/>
      <c r="VOV232" s="288"/>
      <c r="VOW232" s="288"/>
      <c r="VOX232" s="288"/>
      <c r="VOY232" s="289"/>
      <c r="VOZ232" s="287"/>
      <c r="VPA232" s="288"/>
      <c r="VPB232" s="288"/>
      <c r="VPC232" s="288"/>
      <c r="VPD232" s="288"/>
      <c r="VPE232" s="288"/>
      <c r="VPF232" s="288"/>
      <c r="VPG232" s="288"/>
      <c r="VPH232" s="288"/>
      <c r="VPI232" s="288"/>
      <c r="VPJ232" s="288"/>
      <c r="VPK232" s="288"/>
      <c r="VPL232" s="289"/>
      <c r="VPM232" s="287"/>
      <c r="VPN232" s="288"/>
      <c r="VPO232" s="288"/>
      <c r="VPP232" s="288"/>
      <c r="VPQ232" s="288"/>
      <c r="VPR232" s="288"/>
      <c r="VPS232" s="288"/>
      <c r="VPT232" s="288"/>
      <c r="VPU232" s="288"/>
      <c r="VPV232" s="288"/>
      <c r="VPW232" s="288"/>
      <c r="VPX232" s="288"/>
      <c r="VPY232" s="289"/>
      <c r="VPZ232" s="287"/>
      <c r="VQA232" s="288"/>
      <c r="VQB232" s="288"/>
      <c r="VQC232" s="288"/>
      <c r="VQD232" s="288"/>
      <c r="VQE232" s="288"/>
      <c r="VQF232" s="288"/>
      <c r="VQG232" s="288"/>
      <c r="VQH232" s="288"/>
      <c r="VQI232" s="288"/>
      <c r="VQJ232" s="288"/>
      <c r="VQK232" s="288"/>
      <c r="VQL232" s="289"/>
      <c r="VQM232" s="287"/>
      <c r="VQN232" s="288"/>
      <c r="VQO232" s="288"/>
      <c r="VQP232" s="288"/>
      <c r="VQQ232" s="288"/>
      <c r="VQR232" s="288"/>
      <c r="VQS232" s="288"/>
      <c r="VQT232" s="288"/>
      <c r="VQU232" s="288"/>
      <c r="VQV232" s="288"/>
      <c r="VQW232" s="288"/>
      <c r="VQX232" s="288"/>
      <c r="VQY232" s="289"/>
      <c r="VQZ232" s="287"/>
      <c r="VRA232" s="288"/>
      <c r="VRB232" s="288"/>
      <c r="VRC232" s="288"/>
      <c r="VRD232" s="288"/>
      <c r="VRE232" s="288"/>
      <c r="VRF232" s="288"/>
      <c r="VRG232" s="288"/>
      <c r="VRH232" s="288"/>
      <c r="VRI232" s="288"/>
      <c r="VRJ232" s="288"/>
      <c r="VRK232" s="288"/>
      <c r="VRL232" s="289"/>
      <c r="VRM232" s="287"/>
      <c r="VRN232" s="288"/>
      <c r="VRO232" s="288"/>
      <c r="VRP232" s="288"/>
      <c r="VRQ232" s="288"/>
      <c r="VRR232" s="288"/>
      <c r="VRS232" s="288"/>
      <c r="VRT232" s="288"/>
      <c r="VRU232" s="288"/>
      <c r="VRV232" s="288"/>
      <c r="VRW232" s="288"/>
      <c r="VRX232" s="288"/>
      <c r="VRY232" s="289"/>
      <c r="VRZ232" s="287"/>
      <c r="VSA232" s="288"/>
      <c r="VSB232" s="288"/>
      <c r="VSC232" s="288"/>
      <c r="VSD232" s="288"/>
      <c r="VSE232" s="288"/>
      <c r="VSF232" s="288"/>
      <c r="VSG232" s="288"/>
      <c r="VSH232" s="288"/>
      <c r="VSI232" s="288"/>
      <c r="VSJ232" s="288"/>
      <c r="VSK232" s="288"/>
      <c r="VSL232" s="289"/>
      <c r="VSM232" s="287"/>
      <c r="VSN232" s="288"/>
      <c r="VSO232" s="288"/>
      <c r="VSP232" s="288"/>
      <c r="VSQ232" s="288"/>
      <c r="VSR232" s="288"/>
      <c r="VSS232" s="288"/>
      <c r="VST232" s="288"/>
      <c r="VSU232" s="288"/>
      <c r="VSV232" s="288"/>
      <c r="VSW232" s="288"/>
      <c r="VSX232" s="288"/>
      <c r="VSY232" s="289"/>
      <c r="VSZ232" s="287"/>
      <c r="VTA232" s="288"/>
      <c r="VTB232" s="288"/>
      <c r="VTC232" s="288"/>
      <c r="VTD232" s="288"/>
      <c r="VTE232" s="288"/>
      <c r="VTF232" s="288"/>
      <c r="VTG232" s="288"/>
      <c r="VTH232" s="288"/>
      <c r="VTI232" s="288"/>
      <c r="VTJ232" s="288"/>
      <c r="VTK232" s="288"/>
      <c r="VTL232" s="289"/>
      <c r="VTM232" s="287"/>
      <c r="VTN232" s="288"/>
      <c r="VTO232" s="288"/>
      <c r="VTP232" s="288"/>
      <c r="VTQ232" s="288"/>
      <c r="VTR232" s="288"/>
      <c r="VTS232" s="288"/>
      <c r="VTT232" s="288"/>
      <c r="VTU232" s="288"/>
      <c r="VTV232" s="288"/>
      <c r="VTW232" s="288"/>
      <c r="VTX232" s="288"/>
      <c r="VTY232" s="289"/>
      <c r="VTZ232" s="287"/>
      <c r="VUA232" s="288"/>
      <c r="VUB232" s="288"/>
      <c r="VUC232" s="288"/>
      <c r="VUD232" s="288"/>
      <c r="VUE232" s="288"/>
      <c r="VUF232" s="288"/>
      <c r="VUG232" s="288"/>
      <c r="VUH232" s="288"/>
      <c r="VUI232" s="288"/>
      <c r="VUJ232" s="288"/>
      <c r="VUK232" s="288"/>
      <c r="VUL232" s="289"/>
      <c r="VUM232" s="287"/>
      <c r="VUN232" s="288"/>
      <c r="VUO232" s="288"/>
      <c r="VUP232" s="288"/>
      <c r="VUQ232" s="288"/>
      <c r="VUR232" s="288"/>
      <c r="VUS232" s="288"/>
      <c r="VUT232" s="288"/>
      <c r="VUU232" s="288"/>
      <c r="VUV232" s="288"/>
      <c r="VUW232" s="288"/>
      <c r="VUX232" s="288"/>
      <c r="VUY232" s="289"/>
      <c r="VUZ232" s="287"/>
      <c r="VVA232" s="288"/>
      <c r="VVB232" s="288"/>
      <c r="VVC232" s="288"/>
      <c r="VVD232" s="288"/>
      <c r="VVE232" s="288"/>
      <c r="VVF232" s="288"/>
      <c r="VVG232" s="288"/>
      <c r="VVH232" s="288"/>
      <c r="VVI232" s="288"/>
      <c r="VVJ232" s="288"/>
      <c r="VVK232" s="288"/>
      <c r="VVL232" s="289"/>
      <c r="VVM232" s="287"/>
      <c r="VVN232" s="288"/>
      <c r="VVO232" s="288"/>
      <c r="VVP232" s="288"/>
      <c r="VVQ232" s="288"/>
      <c r="VVR232" s="288"/>
      <c r="VVS232" s="288"/>
      <c r="VVT232" s="288"/>
      <c r="VVU232" s="288"/>
      <c r="VVV232" s="288"/>
      <c r="VVW232" s="288"/>
      <c r="VVX232" s="288"/>
      <c r="VVY232" s="289"/>
      <c r="VVZ232" s="287"/>
      <c r="VWA232" s="288"/>
      <c r="VWB232" s="288"/>
      <c r="VWC232" s="288"/>
      <c r="VWD232" s="288"/>
      <c r="VWE232" s="288"/>
      <c r="VWF232" s="288"/>
      <c r="VWG232" s="288"/>
      <c r="VWH232" s="288"/>
      <c r="VWI232" s="288"/>
      <c r="VWJ232" s="288"/>
      <c r="VWK232" s="288"/>
      <c r="VWL232" s="289"/>
      <c r="VWM232" s="287"/>
      <c r="VWN232" s="288"/>
      <c r="VWO232" s="288"/>
      <c r="VWP232" s="288"/>
      <c r="VWQ232" s="288"/>
      <c r="VWR232" s="288"/>
      <c r="VWS232" s="288"/>
      <c r="VWT232" s="288"/>
      <c r="VWU232" s="288"/>
      <c r="VWV232" s="288"/>
      <c r="VWW232" s="288"/>
      <c r="VWX232" s="288"/>
      <c r="VWY232" s="289"/>
      <c r="VWZ232" s="287"/>
      <c r="VXA232" s="288"/>
      <c r="VXB232" s="288"/>
      <c r="VXC232" s="288"/>
      <c r="VXD232" s="288"/>
      <c r="VXE232" s="288"/>
      <c r="VXF232" s="288"/>
      <c r="VXG232" s="288"/>
      <c r="VXH232" s="288"/>
      <c r="VXI232" s="288"/>
      <c r="VXJ232" s="288"/>
      <c r="VXK232" s="288"/>
      <c r="VXL232" s="289"/>
      <c r="VXM232" s="287"/>
      <c r="VXN232" s="288"/>
      <c r="VXO232" s="288"/>
      <c r="VXP232" s="288"/>
      <c r="VXQ232" s="288"/>
      <c r="VXR232" s="288"/>
      <c r="VXS232" s="288"/>
      <c r="VXT232" s="288"/>
      <c r="VXU232" s="288"/>
      <c r="VXV232" s="288"/>
      <c r="VXW232" s="288"/>
      <c r="VXX232" s="288"/>
      <c r="VXY232" s="289"/>
      <c r="VXZ232" s="287"/>
      <c r="VYA232" s="288"/>
      <c r="VYB232" s="288"/>
      <c r="VYC232" s="288"/>
      <c r="VYD232" s="288"/>
      <c r="VYE232" s="288"/>
      <c r="VYF232" s="288"/>
      <c r="VYG232" s="288"/>
      <c r="VYH232" s="288"/>
      <c r="VYI232" s="288"/>
      <c r="VYJ232" s="288"/>
      <c r="VYK232" s="288"/>
      <c r="VYL232" s="289"/>
      <c r="VYM232" s="287"/>
      <c r="VYN232" s="288"/>
      <c r="VYO232" s="288"/>
      <c r="VYP232" s="288"/>
      <c r="VYQ232" s="288"/>
      <c r="VYR232" s="288"/>
      <c r="VYS232" s="288"/>
      <c r="VYT232" s="288"/>
      <c r="VYU232" s="288"/>
      <c r="VYV232" s="288"/>
      <c r="VYW232" s="288"/>
      <c r="VYX232" s="288"/>
      <c r="VYY232" s="289"/>
      <c r="VYZ232" s="287"/>
      <c r="VZA232" s="288"/>
      <c r="VZB232" s="288"/>
      <c r="VZC232" s="288"/>
      <c r="VZD232" s="288"/>
      <c r="VZE232" s="288"/>
      <c r="VZF232" s="288"/>
      <c r="VZG232" s="288"/>
      <c r="VZH232" s="288"/>
      <c r="VZI232" s="288"/>
      <c r="VZJ232" s="288"/>
      <c r="VZK232" s="288"/>
      <c r="VZL232" s="289"/>
      <c r="VZM232" s="287"/>
      <c r="VZN232" s="288"/>
      <c r="VZO232" s="288"/>
      <c r="VZP232" s="288"/>
      <c r="VZQ232" s="288"/>
      <c r="VZR232" s="288"/>
      <c r="VZS232" s="288"/>
      <c r="VZT232" s="288"/>
      <c r="VZU232" s="288"/>
      <c r="VZV232" s="288"/>
      <c r="VZW232" s="288"/>
      <c r="VZX232" s="288"/>
      <c r="VZY232" s="289"/>
      <c r="VZZ232" s="287"/>
      <c r="WAA232" s="288"/>
      <c r="WAB232" s="288"/>
      <c r="WAC232" s="288"/>
      <c r="WAD232" s="288"/>
      <c r="WAE232" s="288"/>
      <c r="WAF232" s="288"/>
      <c r="WAG232" s="288"/>
      <c r="WAH232" s="288"/>
      <c r="WAI232" s="288"/>
      <c r="WAJ232" s="288"/>
      <c r="WAK232" s="288"/>
      <c r="WAL232" s="289"/>
      <c r="WAM232" s="287"/>
      <c r="WAN232" s="288"/>
      <c r="WAO232" s="288"/>
      <c r="WAP232" s="288"/>
      <c r="WAQ232" s="288"/>
      <c r="WAR232" s="288"/>
      <c r="WAS232" s="288"/>
      <c r="WAT232" s="288"/>
      <c r="WAU232" s="288"/>
      <c r="WAV232" s="288"/>
      <c r="WAW232" s="288"/>
      <c r="WAX232" s="288"/>
      <c r="WAY232" s="289"/>
      <c r="WAZ232" s="287"/>
      <c r="WBA232" s="288"/>
      <c r="WBB232" s="288"/>
      <c r="WBC232" s="288"/>
      <c r="WBD232" s="288"/>
      <c r="WBE232" s="288"/>
      <c r="WBF232" s="288"/>
      <c r="WBG232" s="288"/>
      <c r="WBH232" s="288"/>
      <c r="WBI232" s="288"/>
      <c r="WBJ232" s="288"/>
      <c r="WBK232" s="288"/>
      <c r="WBL232" s="289"/>
      <c r="WBM232" s="287"/>
      <c r="WBN232" s="288"/>
      <c r="WBO232" s="288"/>
      <c r="WBP232" s="288"/>
      <c r="WBQ232" s="288"/>
      <c r="WBR232" s="288"/>
      <c r="WBS232" s="288"/>
      <c r="WBT232" s="288"/>
      <c r="WBU232" s="288"/>
      <c r="WBV232" s="288"/>
      <c r="WBW232" s="288"/>
      <c r="WBX232" s="288"/>
      <c r="WBY232" s="289"/>
      <c r="WBZ232" s="287"/>
      <c r="WCA232" s="288"/>
      <c r="WCB232" s="288"/>
      <c r="WCC232" s="288"/>
      <c r="WCD232" s="288"/>
      <c r="WCE232" s="288"/>
      <c r="WCF232" s="288"/>
      <c r="WCG232" s="288"/>
      <c r="WCH232" s="288"/>
      <c r="WCI232" s="288"/>
      <c r="WCJ232" s="288"/>
      <c r="WCK232" s="288"/>
      <c r="WCL232" s="289"/>
      <c r="WCM232" s="287"/>
      <c r="WCN232" s="288"/>
      <c r="WCO232" s="288"/>
      <c r="WCP232" s="288"/>
      <c r="WCQ232" s="288"/>
      <c r="WCR232" s="288"/>
      <c r="WCS232" s="288"/>
      <c r="WCT232" s="288"/>
      <c r="WCU232" s="288"/>
      <c r="WCV232" s="288"/>
      <c r="WCW232" s="288"/>
      <c r="WCX232" s="288"/>
      <c r="WCY232" s="289"/>
      <c r="WCZ232" s="287"/>
      <c r="WDA232" s="288"/>
      <c r="WDB232" s="288"/>
      <c r="WDC232" s="288"/>
      <c r="WDD232" s="288"/>
      <c r="WDE232" s="288"/>
      <c r="WDF232" s="288"/>
      <c r="WDG232" s="288"/>
      <c r="WDH232" s="288"/>
      <c r="WDI232" s="288"/>
      <c r="WDJ232" s="288"/>
      <c r="WDK232" s="288"/>
      <c r="WDL232" s="289"/>
      <c r="WDM232" s="287"/>
      <c r="WDN232" s="288"/>
      <c r="WDO232" s="288"/>
      <c r="WDP232" s="288"/>
      <c r="WDQ232" s="288"/>
      <c r="WDR232" s="288"/>
      <c r="WDS232" s="288"/>
      <c r="WDT232" s="288"/>
      <c r="WDU232" s="288"/>
      <c r="WDV232" s="288"/>
      <c r="WDW232" s="288"/>
      <c r="WDX232" s="288"/>
      <c r="WDY232" s="289"/>
      <c r="WDZ232" s="287"/>
      <c r="WEA232" s="288"/>
      <c r="WEB232" s="288"/>
      <c r="WEC232" s="288"/>
      <c r="WED232" s="288"/>
      <c r="WEE232" s="288"/>
      <c r="WEF232" s="288"/>
      <c r="WEG232" s="288"/>
      <c r="WEH232" s="288"/>
      <c r="WEI232" s="288"/>
      <c r="WEJ232" s="288"/>
      <c r="WEK232" s="288"/>
      <c r="WEL232" s="289"/>
      <c r="WEM232" s="287"/>
      <c r="WEN232" s="288"/>
      <c r="WEO232" s="288"/>
      <c r="WEP232" s="288"/>
      <c r="WEQ232" s="288"/>
      <c r="WER232" s="288"/>
      <c r="WES232" s="288"/>
      <c r="WET232" s="288"/>
      <c r="WEU232" s="288"/>
      <c r="WEV232" s="288"/>
      <c r="WEW232" s="288"/>
      <c r="WEX232" s="288"/>
      <c r="WEY232" s="289"/>
      <c r="WEZ232" s="287"/>
      <c r="WFA232" s="288"/>
      <c r="WFB232" s="288"/>
      <c r="WFC232" s="288"/>
      <c r="WFD232" s="288"/>
      <c r="WFE232" s="288"/>
      <c r="WFF232" s="288"/>
      <c r="WFG232" s="288"/>
      <c r="WFH232" s="288"/>
      <c r="WFI232" s="288"/>
      <c r="WFJ232" s="288"/>
      <c r="WFK232" s="288"/>
      <c r="WFL232" s="289"/>
      <c r="WFM232" s="287"/>
      <c r="WFN232" s="288"/>
      <c r="WFO232" s="288"/>
      <c r="WFP232" s="288"/>
      <c r="WFQ232" s="288"/>
      <c r="WFR232" s="288"/>
      <c r="WFS232" s="288"/>
      <c r="WFT232" s="288"/>
      <c r="WFU232" s="288"/>
      <c r="WFV232" s="288"/>
      <c r="WFW232" s="288"/>
      <c r="WFX232" s="288"/>
      <c r="WFY232" s="289"/>
      <c r="WFZ232" s="287"/>
      <c r="WGA232" s="288"/>
      <c r="WGB232" s="288"/>
      <c r="WGC232" s="288"/>
      <c r="WGD232" s="288"/>
      <c r="WGE232" s="288"/>
      <c r="WGF232" s="288"/>
      <c r="WGG232" s="288"/>
      <c r="WGH232" s="288"/>
      <c r="WGI232" s="288"/>
      <c r="WGJ232" s="288"/>
      <c r="WGK232" s="288"/>
      <c r="WGL232" s="289"/>
      <c r="WGM232" s="287"/>
      <c r="WGN232" s="288"/>
      <c r="WGO232" s="288"/>
      <c r="WGP232" s="288"/>
      <c r="WGQ232" s="288"/>
      <c r="WGR232" s="288"/>
      <c r="WGS232" s="288"/>
      <c r="WGT232" s="288"/>
      <c r="WGU232" s="288"/>
      <c r="WGV232" s="288"/>
      <c r="WGW232" s="288"/>
      <c r="WGX232" s="288"/>
      <c r="WGY232" s="289"/>
      <c r="WGZ232" s="287"/>
      <c r="WHA232" s="288"/>
      <c r="WHB232" s="288"/>
      <c r="WHC232" s="288"/>
      <c r="WHD232" s="288"/>
      <c r="WHE232" s="288"/>
      <c r="WHF232" s="288"/>
      <c r="WHG232" s="288"/>
      <c r="WHH232" s="288"/>
      <c r="WHI232" s="288"/>
      <c r="WHJ232" s="288"/>
      <c r="WHK232" s="288"/>
      <c r="WHL232" s="289"/>
      <c r="WHM232" s="287"/>
      <c r="WHN232" s="288"/>
      <c r="WHO232" s="288"/>
      <c r="WHP232" s="288"/>
      <c r="WHQ232" s="288"/>
      <c r="WHR232" s="288"/>
      <c r="WHS232" s="288"/>
      <c r="WHT232" s="288"/>
      <c r="WHU232" s="288"/>
      <c r="WHV232" s="288"/>
      <c r="WHW232" s="288"/>
      <c r="WHX232" s="288"/>
      <c r="WHY232" s="289"/>
      <c r="WHZ232" s="287"/>
      <c r="WIA232" s="288"/>
      <c r="WIB232" s="288"/>
      <c r="WIC232" s="288"/>
      <c r="WID232" s="288"/>
      <c r="WIE232" s="288"/>
      <c r="WIF232" s="288"/>
      <c r="WIG232" s="288"/>
      <c r="WIH232" s="288"/>
      <c r="WII232" s="288"/>
      <c r="WIJ232" s="288"/>
      <c r="WIK232" s="288"/>
      <c r="WIL232" s="289"/>
      <c r="WIM232" s="287"/>
      <c r="WIN232" s="288"/>
      <c r="WIO232" s="288"/>
      <c r="WIP232" s="288"/>
      <c r="WIQ232" s="288"/>
      <c r="WIR232" s="288"/>
      <c r="WIS232" s="288"/>
      <c r="WIT232" s="288"/>
      <c r="WIU232" s="288"/>
      <c r="WIV232" s="288"/>
      <c r="WIW232" s="288"/>
      <c r="WIX232" s="288"/>
      <c r="WIY232" s="289"/>
      <c r="WIZ232" s="287"/>
      <c r="WJA232" s="288"/>
      <c r="WJB232" s="288"/>
      <c r="WJC232" s="288"/>
      <c r="WJD232" s="288"/>
      <c r="WJE232" s="288"/>
      <c r="WJF232" s="288"/>
      <c r="WJG232" s="288"/>
      <c r="WJH232" s="288"/>
      <c r="WJI232" s="288"/>
      <c r="WJJ232" s="288"/>
      <c r="WJK232" s="288"/>
      <c r="WJL232" s="289"/>
      <c r="WJM232" s="287"/>
      <c r="WJN232" s="288"/>
      <c r="WJO232" s="288"/>
      <c r="WJP232" s="288"/>
      <c r="WJQ232" s="288"/>
      <c r="WJR232" s="288"/>
      <c r="WJS232" s="288"/>
      <c r="WJT232" s="288"/>
      <c r="WJU232" s="288"/>
      <c r="WJV232" s="288"/>
      <c r="WJW232" s="288"/>
      <c r="WJX232" s="288"/>
      <c r="WJY232" s="289"/>
      <c r="WJZ232" s="287"/>
      <c r="WKA232" s="288"/>
      <c r="WKB232" s="288"/>
      <c r="WKC232" s="288"/>
      <c r="WKD232" s="288"/>
      <c r="WKE232" s="288"/>
      <c r="WKF232" s="288"/>
      <c r="WKG232" s="288"/>
      <c r="WKH232" s="288"/>
      <c r="WKI232" s="288"/>
      <c r="WKJ232" s="288"/>
      <c r="WKK232" s="288"/>
      <c r="WKL232" s="289"/>
      <c r="WKM232" s="287"/>
      <c r="WKN232" s="288"/>
      <c r="WKO232" s="288"/>
      <c r="WKP232" s="288"/>
      <c r="WKQ232" s="288"/>
      <c r="WKR232" s="288"/>
      <c r="WKS232" s="288"/>
      <c r="WKT232" s="288"/>
      <c r="WKU232" s="288"/>
      <c r="WKV232" s="288"/>
      <c r="WKW232" s="288"/>
      <c r="WKX232" s="288"/>
      <c r="WKY232" s="289"/>
      <c r="WKZ232" s="287"/>
      <c r="WLA232" s="288"/>
      <c r="WLB232" s="288"/>
      <c r="WLC232" s="288"/>
      <c r="WLD232" s="288"/>
      <c r="WLE232" s="288"/>
      <c r="WLF232" s="288"/>
      <c r="WLG232" s="288"/>
      <c r="WLH232" s="288"/>
      <c r="WLI232" s="288"/>
      <c r="WLJ232" s="288"/>
      <c r="WLK232" s="288"/>
      <c r="WLL232" s="289"/>
      <c r="WLM232" s="287"/>
      <c r="WLN232" s="288"/>
      <c r="WLO232" s="288"/>
      <c r="WLP232" s="288"/>
      <c r="WLQ232" s="288"/>
      <c r="WLR232" s="288"/>
      <c r="WLS232" s="288"/>
      <c r="WLT232" s="288"/>
      <c r="WLU232" s="288"/>
      <c r="WLV232" s="288"/>
      <c r="WLW232" s="288"/>
      <c r="WLX232" s="288"/>
      <c r="WLY232" s="289"/>
      <c r="WLZ232" s="287"/>
      <c r="WMA232" s="288"/>
      <c r="WMB232" s="288"/>
      <c r="WMC232" s="288"/>
      <c r="WMD232" s="288"/>
      <c r="WME232" s="288"/>
      <c r="WMF232" s="288"/>
      <c r="WMG232" s="288"/>
      <c r="WMH232" s="288"/>
      <c r="WMI232" s="288"/>
      <c r="WMJ232" s="288"/>
      <c r="WMK232" s="288"/>
      <c r="WML232" s="289"/>
      <c r="WMM232" s="287"/>
      <c r="WMN232" s="288"/>
      <c r="WMO232" s="288"/>
      <c r="WMP232" s="288"/>
      <c r="WMQ232" s="288"/>
      <c r="WMR232" s="288"/>
      <c r="WMS232" s="288"/>
      <c r="WMT232" s="288"/>
      <c r="WMU232" s="288"/>
      <c r="WMV232" s="288"/>
      <c r="WMW232" s="288"/>
      <c r="WMX232" s="288"/>
      <c r="WMY232" s="289"/>
      <c r="WMZ232" s="287"/>
      <c r="WNA232" s="288"/>
      <c r="WNB232" s="288"/>
      <c r="WNC232" s="288"/>
      <c r="WND232" s="288"/>
      <c r="WNE232" s="288"/>
      <c r="WNF232" s="288"/>
      <c r="WNG232" s="288"/>
      <c r="WNH232" s="288"/>
      <c r="WNI232" s="288"/>
      <c r="WNJ232" s="288"/>
      <c r="WNK232" s="288"/>
      <c r="WNL232" s="289"/>
      <c r="WNM232" s="287"/>
      <c r="WNN232" s="288"/>
      <c r="WNO232" s="288"/>
      <c r="WNP232" s="288"/>
      <c r="WNQ232" s="288"/>
      <c r="WNR232" s="288"/>
      <c r="WNS232" s="288"/>
      <c r="WNT232" s="288"/>
      <c r="WNU232" s="288"/>
      <c r="WNV232" s="288"/>
      <c r="WNW232" s="288"/>
      <c r="WNX232" s="288"/>
      <c r="WNY232" s="289"/>
      <c r="WNZ232" s="287"/>
      <c r="WOA232" s="288"/>
      <c r="WOB232" s="288"/>
      <c r="WOC232" s="288"/>
      <c r="WOD232" s="288"/>
      <c r="WOE232" s="288"/>
      <c r="WOF232" s="288"/>
      <c r="WOG232" s="288"/>
      <c r="WOH232" s="288"/>
      <c r="WOI232" s="288"/>
      <c r="WOJ232" s="288"/>
      <c r="WOK232" s="288"/>
      <c r="WOL232" s="289"/>
      <c r="WOM232" s="287"/>
      <c r="WON232" s="288"/>
      <c r="WOO232" s="288"/>
      <c r="WOP232" s="288"/>
      <c r="WOQ232" s="288"/>
      <c r="WOR232" s="288"/>
      <c r="WOS232" s="288"/>
      <c r="WOT232" s="288"/>
      <c r="WOU232" s="288"/>
      <c r="WOV232" s="288"/>
      <c r="WOW232" s="288"/>
      <c r="WOX232" s="288"/>
      <c r="WOY232" s="289"/>
      <c r="WOZ232" s="287"/>
      <c r="WPA232" s="288"/>
      <c r="WPB232" s="288"/>
      <c r="WPC232" s="288"/>
      <c r="WPD232" s="288"/>
      <c r="WPE232" s="288"/>
      <c r="WPF232" s="288"/>
      <c r="WPG232" s="288"/>
      <c r="WPH232" s="288"/>
      <c r="WPI232" s="288"/>
      <c r="WPJ232" s="288"/>
      <c r="WPK232" s="288"/>
      <c r="WPL232" s="289"/>
      <c r="WPM232" s="287"/>
      <c r="WPN232" s="288"/>
      <c r="WPO232" s="288"/>
      <c r="WPP232" s="288"/>
      <c r="WPQ232" s="288"/>
      <c r="WPR232" s="288"/>
      <c r="WPS232" s="288"/>
      <c r="WPT232" s="288"/>
      <c r="WPU232" s="288"/>
      <c r="WPV232" s="288"/>
      <c r="WPW232" s="288"/>
      <c r="WPX232" s="288"/>
      <c r="WPY232" s="289"/>
      <c r="WPZ232" s="287"/>
      <c r="WQA232" s="288"/>
      <c r="WQB232" s="288"/>
      <c r="WQC232" s="288"/>
      <c r="WQD232" s="288"/>
      <c r="WQE232" s="288"/>
      <c r="WQF232" s="288"/>
      <c r="WQG232" s="288"/>
      <c r="WQH232" s="288"/>
      <c r="WQI232" s="288"/>
      <c r="WQJ232" s="288"/>
      <c r="WQK232" s="288"/>
      <c r="WQL232" s="289"/>
      <c r="WQM232" s="287"/>
      <c r="WQN232" s="288"/>
      <c r="WQO232" s="288"/>
      <c r="WQP232" s="288"/>
      <c r="WQQ232" s="288"/>
      <c r="WQR232" s="288"/>
      <c r="WQS232" s="288"/>
      <c r="WQT232" s="288"/>
      <c r="WQU232" s="288"/>
      <c r="WQV232" s="288"/>
      <c r="WQW232" s="288"/>
      <c r="WQX232" s="288"/>
      <c r="WQY232" s="289"/>
      <c r="WQZ232" s="287"/>
      <c r="WRA232" s="288"/>
      <c r="WRB232" s="288"/>
      <c r="WRC232" s="288"/>
      <c r="WRD232" s="288"/>
      <c r="WRE232" s="288"/>
      <c r="WRF232" s="288"/>
      <c r="WRG232" s="288"/>
      <c r="WRH232" s="288"/>
      <c r="WRI232" s="288"/>
      <c r="WRJ232" s="288"/>
      <c r="WRK232" s="288"/>
      <c r="WRL232" s="289"/>
      <c r="WRM232" s="287"/>
      <c r="WRN232" s="288"/>
      <c r="WRO232" s="288"/>
      <c r="WRP232" s="288"/>
      <c r="WRQ232" s="288"/>
      <c r="WRR232" s="288"/>
      <c r="WRS232" s="288"/>
      <c r="WRT232" s="288"/>
      <c r="WRU232" s="288"/>
      <c r="WRV232" s="288"/>
      <c r="WRW232" s="288"/>
      <c r="WRX232" s="288"/>
      <c r="WRY232" s="289"/>
      <c r="WRZ232" s="287"/>
      <c r="WSA232" s="288"/>
      <c r="WSB232" s="288"/>
      <c r="WSC232" s="288"/>
      <c r="WSD232" s="288"/>
      <c r="WSE232" s="288"/>
      <c r="WSF232" s="288"/>
      <c r="WSG232" s="288"/>
      <c r="WSH232" s="288"/>
      <c r="WSI232" s="288"/>
      <c r="WSJ232" s="288"/>
      <c r="WSK232" s="288"/>
      <c r="WSL232" s="289"/>
      <c r="WSM232" s="287"/>
      <c r="WSN232" s="288"/>
      <c r="WSO232" s="288"/>
      <c r="WSP232" s="288"/>
      <c r="WSQ232" s="288"/>
      <c r="WSR232" s="288"/>
      <c r="WSS232" s="288"/>
      <c r="WST232" s="288"/>
      <c r="WSU232" s="288"/>
      <c r="WSV232" s="288"/>
      <c r="WSW232" s="288"/>
      <c r="WSX232" s="288"/>
      <c r="WSY232" s="289"/>
      <c r="WSZ232" s="287"/>
      <c r="WTA232" s="288"/>
      <c r="WTB232" s="288"/>
      <c r="WTC232" s="288"/>
      <c r="WTD232" s="288"/>
      <c r="WTE232" s="288"/>
      <c r="WTF232" s="288"/>
      <c r="WTG232" s="288"/>
      <c r="WTH232" s="288"/>
      <c r="WTI232" s="288"/>
      <c r="WTJ232" s="288"/>
      <c r="WTK232" s="288"/>
      <c r="WTL232" s="289"/>
      <c r="WTM232" s="287"/>
      <c r="WTN232" s="288"/>
      <c r="WTO232" s="288"/>
      <c r="WTP232" s="288"/>
      <c r="WTQ232" s="288"/>
      <c r="WTR232" s="288"/>
      <c r="WTS232" s="288"/>
      <c r="WTT232" s="288"/>
      <c r="WTU232" s="288"/>
      <c r="WTV232" s="288"/>
      <c r="WTW232" s="288"/>
      <c r="WTX232" s="288"/>
      <c r="WTY232" s="289"/>
      <c r="WTZ232" s="287"/>
      <c r="WUA232" s="288"/>
      <c r="WUB232" s="288"/>
      <c r="WUC232" s="288"/>
      <c r="WUD232" s="288"/>
      <c r="WUE232" s="288"/>
      <c r="WUF232" s="288"/>
      <c r="WUG232" s="288"/>
      <c r="WUH232" s="288"/>
      <c r="WUI232" s="288"/>
      <c r="WUJ232" s="288"/>
      <c r="WUK232" s="288"/>
      <c r="WUL232" s="289"/>
      <c r="WUM232" s="287"/>
      <c r="WUN232" s="288"/>
      <c r="WUO232" s="288"/>
      <c r="WUP232" s="288"/>
      <c r="WUQ232" s="288"/>
      <c r="WUR232" s="288"/>
      <c r="WUS232" s="288"/>
      <c r="WUT232" s="288"/>
      <c r="WUU232" s="288"/>
      <c r="WUV232" s="288"/>
      <c r="WUW232" s="288"/>
      <c r="WUX232" s="288"/>
      <c r="WUY232" s="289"/>
      <c r="WUZ232" s="287"/>
      <c r="WVA232" s="288"/>
      <c r="WVB232" s="288"/>
      <c r="WVC232" s="288"/>
      <c r="WVD232" s="288"/>
      <c r="WVE232" s="288"/>
      <c r="WVF232" s="288"/>
      <c r="WVG232" s="288"/>
      <c r="WVH232" s="288"/>
      <c r="WVI232" s="288"/>
      <c r="WVJ232" s="288"/>
      <c r="WVK232" s="288"/>
      <c r="WVL232" s="289"/>
      <c r="WVM232" s="287"/>
      <c r="WVN232" s="288"/>
      <c r="WVO232" s="288"/>
      <c r="WVP232" s="288"/>
      <c r="WVQ232" s="288"/>
      <c r="WVR232" s="288"/>
      <c r="WVS232" s="288"/>
      <c r="WVT232" s="288"/>
      <c r="WVU232" s="288"/>
      <c r="WVV232" s="288"/>
      <c r="WVW232" s="288"/>
      <c r="WVX232" s="288"/>
      <c r="WVY232" s="289"/>
      <c r="WVZ232" s="287"/>
      <c r="WWA232" s="288"/>
      <c r="WWB232" s="288"/>
      <c r="WWC232" s="288"/>
      <c r="WWD232" s="288"/>
      <c r="WWE232" s="288"/>
      <c r="WWF232" s="288"/>
      <c r="WWG232" s="288"/>
      <c r="WWH232" s="288"/>
      <c r="WWI232" s="288"/>
      <c r="WWJ232" s="288"/>
      <c r="WWK232" s="288"/>
      <c r="WWL232" s="289"/>
      <c r="WWM232" s="287"/>
      <c r="WWN232" s="288"/>
      <c r="WWO232" s="288"/>
      <c r="WWP232" s="288"/>
      <c r="WWQ232" s="288"/>
      <c r="WWR232" s="288"/>
      <c r="WWS232" s="288"/>
      <c r="WWT232" s="288"/>
      <c r="WWU232" s="288"/>
      <c r="WWV232" s="288"/>
      <c r="WWW232" s="288"/>
      <c r="WWX232" s="288"/>
      <c r="WWY232" s="289"/>
      <c r="WWZ232" s="287"/>
      <c r="WXA232" s="288"/>
      <c r="WXB232" s="288"/>
      <c r="WXC232" s="288"/>
      <c r="WXD232" s="288"/>
      <c r="WXE232" s="288"/>
      <c r="WXF232" s="288"/>
      <c r="WXG232" s="288"/>
      <c r="WXH232" s="288"/>
      <c r="WXI232" s="288"/>
      <c r="WXJ232" s="288"/>
      <c r="WXK232" s="288"/>
      <c r="WXL232" s="289"/>
      <c r="WXM232" s="287"/>
      <c r="WXN232" s="288"/>
      <c r="WXO232" s="288"/>
      <c r="WXP232" s="288"/>
      <c r="WXQ232" s="288"/>
      <c r="WXR232" s="288"/>
      <c r="WXS232" s="288"/>
      <c r="WXT232" s="288"/>
      <c r="WXU232" s="288"/>
      <c r="WXV232" s="288"/>
      <c r="WXW232" s="288"/>
      <c r="WXX232" s="288"/>
      <c r="WXY232" s="289"/>
      <c r="WXZ232" s="287"/>
      <c r="WYA232" s="288"/>
      <c r="WYB232" s="288"/>
      <c r="WYC232" s="288"/>
      <c r="WYD232" s="288"/>
      <c r="WYE232" s="288"/>
      <c r="WYF232" s="288"/>
      <c r="WYG232" s="288"/>
      <c r="WYH232" s="288"/>
      <c r="WYI232" s="288"/>
      <c r="WYJ232" s="288"/>
      <c r="WYK232" s="288"/>
      <c r="WYL232" s="289"/>
      <c r="WYM232" s="287"/>
      <c r="WYN232" s="288"/>
      <c r="WYO232" s="288"/>
      <c r="WYP232" s="288"/>
      <c r="WYQ232" s="288"/>
      <c r="WYR232" s="288"/>
      <c r="WYS232" s="288"/>
      <c r="WYT232" s="288"/>
      <c r="WYU232" s="288"/>
      <c r="WYV232" s="288"/>
      <c r="WYW232" s="288"/>
      <c r="WYX232" s="288"/>
      <c r="WYY232" s="289"/>
      <c r="WYZ232" s="287"/>
      <c r="WZA232" s="288"/>
      <c r="WZB232" s="288"/>
      <c r="WZC232" s="288"/>
      <c r="WZD232" s="288"/>
      <c r="WZE232" s="288"/>
      <c r="WZF232" s="288"/>
      <c r="WZG232" s="288"/>
      <c r="WZH232" s="288"/>
      <c r="WZI232" s="288"/>
      <c r="WZJ232" s="288"/>
      <c r="WZK232" s="288"/>
      <c r="WZL232" s="289"/>
      <c r="WZM232" s="287"/>
      <c r="WZN232" s="288"/>
      <c r="WZO232" s="288"/>
      <c r="WZP232" s="288"/>
      <c r="WZQ232" s="288"/>
      <c r="WZR232" s="288"/>
      <c r="WZS232" s="288"/>
      <c r="WZT232" s="288"/>
      <c r="WZU232" s="288"/>
      <c r="WZV232" s="288"/>
      <c r="WZW232" s="288"/>
      <c r="WZX232" s="288"/>
      <c r="WZY232" s="289"/>
      <c r="WZZ232" s="287"/>
      <c r="XAA232" s="288"/>
      <c r="XAB232" s="288"/>
      <c r="XAC232" s="288"/>
      <c r="XAD232" s="288"/>
      <c r="XAE232" s="288"/>
      <c r="XAF232" s="288"/>
      <c r="XAG232" s="288"/>
      <c r="XAH232" s="288"/>
      <c r="XAI232" s="288"/>
      <c r="XAJ232" s="288"/>
      <c r="XAK232" s="288"/>
      <c r="XAL232" s="289"/>
      <c r="XAM232" s="287"/>
      <c r="XAN232" s="288"/>
      <c r="XAO232" s="288"/>
      <c r="XAP232" s="288"/>
      <c r="XAQ232" s="288"/>
      <c r="XAR232" s="288"/>
      <c r="XAS232" s="288"/>
      <c r="XAT232" s="288"/>
      <c r="XAU232" s="288"/>
      <c r="XAV232" s="288"/>
      <c r="XAW232" s="288"/>
      <c r="XAX232" s="288"/>
      <c r="XAY232" s="289"/>
      <c r="XAZ232" s="287"/>
      <c r="XBA232" s="288"/>
      <c r="XBB232" s="288"/>
      <c r="XBC232" s="288"/>
      <c r="XBD232" s="288"/>
      <c r="XBE232" s="288"/>
      <c r="XBF232" s="288"/>
      <c r="XBG232" s="288"/>
      <c r="XBH232" s="288"/>
      <c r="XBI232" s="288"/>
      <c r="XBJ232" s="288"/>
      <c r="XBK232" s="288"/>
      <c r="XBL232" s="289"/>
      <c r="XBM232" s="287"/>
      <c r="XBN232" s="288"/>
      <c r="XBO232" s="288"/>
      <c r="XBP232" s="288"/>
      <c r="XBQ232" s="288"/>
      <c r="XBR232" s="288"/>
      <c r="XBS232" s="288"/>
      <c r="XBT232" s="288"/>
      <c r="XBU232" s="288"/>
      <c r="XBV232" s="288"/>
      <c r="XBW232" s="288"/>
      <c r="XBX232" s="288"/>
      <c r="XBY232" s="289"/>
      <c r="XBZ232" s="287"/>
      <c r="XCA232" s="288"/>
      <c r="XCB232" s="288"/>
      <c r="XCC232" s="288"/>
      <c r="XCD232" s="288"/>
      <c r="XCE232" s="288"/>
      <c r="XCF232" s="288"/>
      <c r="XCG232" s="288"/>
      <c r="XCH232" s="288"/>
      <c r="XCI232" s="288"/>
      <c r="XCJ232" s="288"/>
      <c r="XCK232" s="288"/>
      <c r="XCL232" s="289"/>
      <c r="XCM232" s="287"/>
      <c r="XCN232" s="288"/>
      <c r="XCO232" s="288"/>
      <c r="XCP232" s="288"/>
      <c r="XCQ232" s="288"/>
      <c r="XCR232" s="288"/>
      <c r="XCS232" s="288"/>
      <c r="XCT232" s="288"/>
      <c r="XCU232" s="288"/>
      <c r="XCV232" s="288"/>
      <c r="XCW232" s="288"/>
      <c r="XCX232" s="288"/>
      <c r="XCY232" s="289"/>
      <c r="XCZ232" s="287"/>
      <c r="XDA232" s="288"/>
      <c r="XDB232" s="288"/>
      <c r="XDC232" s="288"/>
      <c r="XDD232" s="288"/>
      <c r="XDE232" s="288"/>
      <c r="XDF232" s="288"/>
      <c r="XDG232" s="288"/>
      <c r="XDH232" s="288"/>
      <c r="XDI232" s="288"/>
      <c r="XDJ232" s="288"/>
      <c r="XDK232" s="288"/>
      <c r="XDL232" s="289"/>
      <c r="XDM232" s="287"/>
      <c r="XDN232" s="288"/>
      <c r="XDO232" s="288"/>
      <c r="XDP232" s="288"/>
      <c r="XDQ232" s="288"/>
      <c r="XDR232" s="288"/>
      <c r="XDS232" s="288"/>
      <c r="XDT232" s="288"/>
      <c r="XDU232" s="288"/>
      <c r="XDV232" s="288"/>
      <c r="XDW232" s="288"/>
      <c r="XDX232" s="288"/>
      <c r="XDY232" s="289"/>
      <c r="XDZ232" s="287"/>
      <c r="XEA232" s="288"/>
      <c r="XEB232" s="288"/>
      <c r="XEC232" s="288"/>
      <c r="XED232" s="288"/>
      <c r="XEE232" s="288"/>
      <c r="XEF232" s="288"/>
      <c r="XEG232" s="288"/>
      <c r="XEH232" s="288"/>
      <c r="XEI232" s="288"/>
      <c r="XEJ232" s="288"/>
      <c r="XEK232" s="288"/>
      <c r="XEL232" s="289"/>
      <c r="XEM232" s="287"/>
      <c r="XEN232" s="288"/>
      <c r="XEO232" s="288"/>
      <c r="XEP232" s="288"/>
      <c r="XEQ232" s="288"/>
      <c r="XER232" s="288"/>
      <c r="XES232" s="288"/>
      <c r="XET232" s="288"/>
      <c r="XEU232" s="288"/>
      <c r="XEV232" s="288"/>
      <c r="XEW232" s="288"/>
      <c r="XEX232" s="288"/>
      <c r="XEY232" s="289"/>
      <c r="XEZ232" s="287"/>
      <c r="XFA232" s="288"/>
      <c r="XFB232" s="288"/>
      <c r="XFC232" s="288"/>
    </row>
    <row r="233" spans="1:16383" ht="108">
      <c r="A233" s="25" t="s">
        <v>391</v>
      </c>
      <c r="B233" s="96" t="s">
        <v>395</v>
      </c>
      <c r="C233" s="111" t="s">
        <v>318</v>
      </c>
      <c r="D233" s="97">
        <v>43101</v>
      </c>
      <c r="E233" s="107">
        <v>43465</v>
      </c>
      <c r="F233" s="92">
        <v>0</v>
      </c>
      <c r="G233" s="92">
        <v>0</v>
      </c>
      <c r="H233" s="92">
        <v>0</v>
      </c>
      <c r="I233" s="93">
        <v>0</v>
      </c>
      <c r="J233" s="92">
        <v>0</v>
      </c>
      <c r="K233" s="93">
        <v>0</v>
      </c>
      <c r="L233" s="103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16383" ht="108">
      <c r="A234" s="25" t="s">
        <v>392</v>
      </c>
      <c r="B234" s="96" t="s">
        <v>396</v>
      </c>
      <c r="C234" s="111" t="s">
        <v>318</v>
      </c>
      <c r="D234" s="97">
        <v>43101</v>
      </c>
      <c r="E234" s="107">
        <v>43465</v>
      </c>
      <c r="F234" s="92">
        <v>136000</v>
      </c>
      <c r="G234" s="92">
        <v>89880</v>
      </c>
      <c r="H234" s="92">
        <v>0</v>
      </c>
      <c r="I234" s="93">
        <v>0</v>
      </c>
      <c r="J234" s="92">
        <v>0</v>
      </c>
      <c r="K234" s="93">
        <v>0</v>
      </c>
      <c r="L234" s="121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16383" ht="108">
      <c r="A235" s="25" t="s">
        <v>248</v>
      </c>
      <c r="B235" s="99" t="s">
        <v>393</v>
      </c>
      <c r="C235" s="100" t="s">
        <v>318</v>
      </c>
      <c r="D235" s="104" t="s">
        <v>24</v>
      </c>
      <c r="E235" s="105">
        <v>43465</v>
      </c>
      <c r="F235" s="104" t="s">
        <v>24</v>
      </c>
      <c r="G235" s="104" t="s">
        <v>24</v>
      </c>
      <c r="H235" s="104" t="s">
        <v>24</v>
      </c>
      <c r="I235" s="104" t="s">
        <v>24</v>
      </c>
      <c r="J235" s="104" t="s">
        <v>24</v>
      </c>
      <c r="K235" s="104" t="s">
        <v>24</v>
      </c>
      <c r="L235" s="119"/>
      <c r="M235" s="24"/>
      <c r="N235" s="24"/>
      <c r="O235" s="24"/>
      <c r="P235" s="24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16383" s="123" customFormat="1" ht="15" customHeight="1">
      <c r="A236" s="124"/>
      <c r="B236" s="31" t="s">
        <v>130</v>
      </c>
      <c r="C236" s="25" t="s">
        <v>24</v>
      </c>
      <c r="D236" s="35" t="s">
        <v>24</v>
      </c>
      <c r="E236" s="32" t="s">
        <v>24</v>
      </c>
      <c r="F236" s="21">
        <f>SUM(F224,F228,F232)</f>
        <v>292189</v>
      </c>
      <c r="G236" s="21">
        <f t="shared" ref="G236:K236" si="33">SUM(G224,G228,G232)</f>
        <v>214991.21000000002</v>
      </c>
      <c r="H236" s="21">
        <f t="shared" si="33"/>
        <v>235700</v>
      </c>
      <c r="I236" s="21">
        <f t="shared" si="33"/>
        <v>235700</v>
      </c>
      <c r="J236" s="21">
        <f t="shared" si="33"/>
        <v>0</v>
      </c>
      <c r="K236" s="21">
        <f t="shared" si="33"/>
        <v>0</v>
      </c>
      <c r="L236" s="39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2"/>
      <c r="BZ236" s="122"/>
      <c r="CA236" s="122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2"/>
      <c r="CP236" s="122"/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2"/>
      <c r="DE236" s="122"/>
      <c r="DF236" s="122"/>
      <c r="DG236" s="122"/>
      <c r="DH236" s="122"/>
      <c r="DI236" s="122"/>
      <c r="DJ236" s="122"/>
      <c r="DK236" s="122"/>
      <c r="DL236" s="122"/>
      <c r="DM236" s="122"/>
      <c r="DN236" s="122"/>
      <c r="DO236" s="122"/>
      <c r="DP236" s="122"/>
      <c r="DQ236" s="122"/>
      <c r="DR236" s="122"/>
      <c r="DS236" s="122"/>
      <c r="DT236" s="122"/>
      <c r="DU236" s="122"/>
      <c r="DV236" s="122"/>
      <c r="DW236" s="122"/>
      <c r="DX236" s="122"/>
      <c r="DY236" s="122"/>
      <c r="DZ236" s="122"/>
      <c r="EA236" s="122"/>
      <c r="EB236" s="122"/>
      <c r="EC236" s="122"/>
      <c r="ED236" s="122"/>
      <c r="EE236" s="122"/>
      <c r="EF236" s="122"/>
      <c r="EG236" s="122"/>
      <c r="EH236" s="122"/>
      <c r="EI236" s="122"/>
      <c r="EJ236" s="122"/>
      <c r="EK236" s="122"/>
      <c r="EL236" s="122"/>
      <c r="EM236" s="122"/>
      <c r="EN236" s="122"/>
      <c r="EO236" s="122"/>
      <c r="EP236" s="122"/>
      <c r="EQ236" s="122"/>
      <c r="ER236" s="122"/>
      <c r="ES236" s="122"/>
      <c r="ET236" s="122"/>
      <c r="EU236" s="122"/>
      <c r="EV236" s="122"/>
      <c r="EW236" s="122"/>
      <c r="EX236" s="122"/>
      <c r="EY236" s="122"/>
      <c r="EZ236" s="122"/>
      <c r="FA236" s="122"/>
      <c r="FB236" s="122"/>
      <c r="FC236" s="122"/>
      <c r="FD236" s="122"/>
      <c r="FE236" s="122"/>
      <c r="FF236" s="122"/>
      <c r="FG236" s="122"/>
      <c r="FH236" s="122"/>
      <c r="FI236" s="122"/>
      <c r="FJ236" s="122"/>
      <c r="FK236" s="122"/>
      <c r="FL236" s="122"/>
      <c r="FM236" s="122"/>
      <c r="FN236" s="122"/>
      <c r="FO236" s="122"/>
      <c r="FP236" s="122"/>
      <c r="FQ236" s="122"/>
      <c r="FR236" s="122"/>
      <c r="FS236" s="122"/>
      <c r="FT236" s="122"/>
      <c r="FU236" s="122"/>
      <c r="FV236" s="122"/>
      <c r="FW236" s="122"/>
      <c r="FX236" s="122"/>
      <c r="FY236" s="122"/>
      <c r="FZ236" s="122"/>
      <c r="GA236" s="122"/>
      <c r="GB236" s="122"/>
      <c r="GC236" s="122"/>
      <c r="GD236" s="122"/>
      <c r="GE236" s="122"/>
      <c r="GF236" s="122"/>
      <c r="GG236" s="122"/>
      <c r="GH236" s="122"/>
      <c r="GI236" s="122"/>
      <c r="GJ236" s="122"/>
      <c r="GK236" s="122"/>
      <c r="GL236" s="122"/>
      <c r="GM236" s="122"/>
      <c r="GN236" s="122"/>
      <c r="GO236" s="122"/>
      <c r="GP236" s="122"/>
      <c r="GQ236" s="122"/>
      <c r="GR236" s="122"/>
      <c r="GS236" s="122"/>
      <c r="GT236" s="122"/>
      <c r="GU236" s="122"/>
      <c r="GV236" s="122"/>
      <c r="GW236" s="122"/>
      <c r="GX236" s="122"/>
      <c r="GY236" s="122"/>
      <c r="GZ236" s="122"/>
      <c r="HA236" s="122"/>
      <c r="HB236" s="122"/>
      <c r="HC236" s="122"/>
      <c r="HD236" s="122"/>
      <c r="HE236" s="122"/>
      <c r="HF236" s="122"/>
      <c r="HG236" s="122"/>
      <c r="HH236" s="122"/>
      <c r="HI236" s="122"/>
      <c r="HJ236" s="122"/>
      <c r="HK236" s="122"/>
      <c r="HL236" s="122"/>
      <c r="HM236" s="122"/>
      <c r="HN236" s="122"/>
      <c r="HO236" s="122"/>
      <c r="HP236" s="122"/>
      <c r="HQ236" s="122"/>
      <c r="HR236" s="122"/>
      <c r="HS236" s="122"/>
      <c r="HT236" s="122"/>
      <c r="HU236" s="122"/>
      <c r="HV236" s="122"/>
      <c r="HW236" s="122"/>
      <c r="HX236" s="122"/>
      <c r="HY236" s="122"/>
      <c r="HZ236" s="122"/>
      <c r="IA236" s="122"/>
      <c r="IB236" s="122"/>
      <c r="IC236" s="122"/>
      <c r="ID236" s="122"/>
      <c r="IE236" s="122"/>
      <c r="IF236" s="122"/>
      <c r="IG236" s="122"/>
      <c r="IH236" s="122"/>
      <c r="II236" s="122"/>
      <c r="IJ236" s="122"/>
      <c r="IK236" s="122"/>
      <c r="IL236" s="122"/>
      <c r="IM236" s="122"/>
      <c r="IN236" s="122"/>
      <c r="IO236" s="122"/>
      <c r="IP236" s="122"/>
      <c r="IQ236" s="122"/>
      <c r="IR236" s="122"/>
      <c r="IS236" s="122"/>
      <c r="IT236" s="122"/>
      <c r="IU236" s="122"/>
      <c r="IV236" s="122"/>
      <c r="IW236" s="122"/>
      <c r="IX236" s="122"/>
      <c r="IY236" s="122"/>
      <c r="IZ236" s="122"/>
      <c r="JA236" s="122"/>
      <c r="JB236" s="122"/>
      <c r="JC236" s="122"/>
      <c r="JD236" s="122"/>
      <c r="JE236" s="122"/>
      <c r="JF236" s="122"/>
      <c r="JG236" s="122"/>
      <c r="JH236" s="122"/>
      <c r="JI236" s="122"/>
      <c r="JJ236" s="122"/>
      <c r="JK236" s="122"/>
      <c r="JL236" s="122"/>
      <c r="JM236" s="122"/>
      <c r="JN236" s="122"/>
      <c r="JO236" s="122"/>
      <c r="JP236" s="122"/>
      <c r="JQ236" s="122"/>
      <c r="JR236" s="122"/>
      <c r="JS236" s="122"/>
      <c r="JT236" s="122"/>
      <c r="JU236" s="122"/>
      <c r="JV236" s="122"/>
      <c r="JW236" s="122"/>
      <c r="JX236" s="122"/>
      <c r="JY236" s="122"/>
      <c r="JZ236" s="122"/>
      <c r="KA236" s="122"/>
      <c r="KB236" s="122"/>
      <c r="KC236" s="122"/>
      <c r="KD236" s="122"/>
      <c r="KE236" s="122"/>
      <c r="KF236" s="122"/>
      <c r="KG236" s="122"/>
      <c r="KH236" s="122"/>
      <c r="KI236" s="122"/>
      <c r="KJ236" s="122"/>
      <c r="KK236" s="122"/>
      <c r="KL236" s="122"/>
      <c r="KM236" s="122"/>
      <c r="KN236" s="122"/>
      <c r="KO236" s="122"/>
      <c r="KP236" s="122"/>
      <c r="KQ236" s="122"/>
      <c r="KR236" s="122"/>
      <c r="KS236" s="122"/>
      <c r="KT236" s="122"/>
      <c r="KU236" s="122"/>
      <c r="KV236" s="122"/>
      <c r="KW236" s="122"/>
      <c r="KX236" s="122"/>
      <c r="KY236" s="122"/>
      <c r="KZ236" s="122"/>
      <c r="LA236" s="122"/>
      <c r="LB236" s="122"/>
      <c r="LC236" s="122"/>
      <c r="LD236" s="122"/>
      <c r="LE236" s="122"/>
      <c r="LF236" s="122"/>
      <c r="LG236" s="122"/>
      <c r="LH236" s="122"/>
      <c r="LI236" s="122"/>
      <c r="LJ236" s="122"/>
      <c r="LK236" s="122"/>
      <c r="LL236" s="122"/>
      <c r="LM236" s="122"/>
      <c r="LN236" s="122"/>
      <c r="LO236" s="122"/>
      <c r="LP236" s="122"/>
      <c r="LQ236" s="122"/>
      <c r="LR236" s="122"/>
      <c r="LS236" s="122"/>
      <c r="LT236" s="122"/>
      <c r="LU236" s="122"/>
      <c r="LV236" s="122"/>
      <c r="LW236" s="122"/>
      <c r="LX236" s="122"/>
      <c r="LY236" s="122"/>
      <c r="LZ236" s="122"/>
      <c r="MA236" s="122"/>
      <c r="MB236" s="122"/>
      <c r="MC236" s="122"/>
      <c r="MD236" s="122"/>
      <c r="ME236" s="122"/>
      <c r="MF236" s="122"/>
      <c r="MG236" s="122"/>
      <c r="MH236" s="122"/>
      <c r="MI236" s="122"/>
      <c r="MJ236" s="122"/>
      <c r="MK236" s="122"/>
      <c r="ML236" s="122"/>
      <c r="MM236" s="122"/>
      <c r="MN236" s="122"/>
      <c r="MO236" s="122"/>
      <c r="MP236" s="122"/>
      <c r="MQ236" s="122"/>
      <c r="MR236" s="122"/>
      <c r="MS236" s="122"/>
      <c r="MT236" s="122"/>
      <c r="MU236" s="122"/>
      <c r="MV236" s="122"/>
      <c r="MW236" s="122"/>
      <c r="MX236" s="122"/>
      <c r="MY236" s="122"/>
      <c r="MZ236" s="122"/>
      <c r="NA236" s="122"/>
      <c r="NB236" s="122"/>
      <c r="NC236" s="122"/>
      <c r="ND236" s="122"/>
      <c r="NE236" s="122"/>
      <c r="NF236" s="122"/>
      <c r="NG236" s="122"/>
      <c r="NH236" s="122"/>
      <c r="NI236" s="122"/>
      <c r="NJ236" s="122"/>
      <c r="NK236" s="122"/>
      <c r="NL236" s="122"/>
      <c r="NM236" s="122"/>
      <c r="NN236" s="122"/>
      <c r="NO236" s="122"/>
      <c r="NP236" s="122"/>
      <c r="NQ236" s="122"/>
      <c r="NR236" s="122"/>
      <c r="NS236" s="122"/>
      <c r="NT236" s="122"/>
      <c r="NU236" s="122"/>
      <c r="NV236" s="122"/>
      <c r="NW236" s="122"/>
      <c r="NX236" s="122"/>
      <c r="NY236" s="122"/>
      <c r="NZ236" s="122"/>
      <c r="OA236" s="122"/>
      <c r="OB236" s="122"/>
      <c r="OC236" s="122"/>
      <c r="OD236" s="122"/>
      <c r="OE236" s="122"/>
      <c r="OF236" s="122"/>
      <c r="OG236" s="122"/>
      <c r="OH236" s="122"/>
      <c r="OI236" s="122"/>
      <c r="OJ236" s="122"/>
      <c r="OK236" s="122"/>
      <c r="OL236" s="122"/>
      <c r="OM236" s="122"/>
      <c r="ON236" s="122"/>
      <c r="OO236" s="122"/>
      <c r="OP236" s="122"/>
      <c r="OQ236" s="122"/>
      <c r="OR236" s="122"/>
      <c r="OS236" s="122"/>
      <c r="OT236" s="122"/>
      <c r="OU236" s="122"/>
      <c r="OV236" s="122"/>
      <c r="OW236" s="122"/>
      <c r="OX236" s="122"/>
      <c r="OY236" s="122"/>
      <c r="OZ236" s="122"/>
      <c r="PA236" s="122"/>
      <c r="PB236" s="122"/>
      <c r="PC236" s="122"/>
      <c r="PD236" s="122"/>
      <c r="PE236" s="122"/>
      <c r="PF236" s="122"/>
      <c r="PG236" s="122"/>
      <c r="PH236" s="122"/>
      <c r="PI236" s="122"/>
      <c r="PJ236" s="122"/>
      <c r="PK236" s="122"/>
      <c r="PL236" s="122"/>
      <c r="PM236" s="122"/>
      <c r="PN236" s="122"/>
      <c r="PO236" s="122"/>
      <c r="PP236" s="122"/>
      <c r="PQ236" s="122"/>
      <c r="PR236" s="122"/>
      <c r="PS236" s="122"/>
      <c r="PT236" s="122"/>
      <c r="PU236" s="122"/>
      <c r="PV236" s="122"/>
      <c r="PW236" s="122"/>
      <c r="PX236" s="122"/>
      <c r="PY236" s="122"/>
      <c r="PZ236" s="122"/>
      <c r="QA236" s="122"/>
      <c r="QB236" s="122"/>
      <c r="QC236" s="122"/>
      <c r="QD236" s="122"/>
      <c r="QE236" s="122"/>
      <c r="QF236" s="122"/>
      <c r="QG236" s="122"/>
      <c r="QH236" s="122"/>
      <c r="QI236" s="122"/>
      <c r="QJ236" s="122"/>
      <c r="QK236" s="122"/>
      <c r="QL236" s="122"/>
      <c r="QM236" s="122"/>
      <c r="QN236" s="122"/>
      <c r="QO236" s="122"/>
      <c r="QP236" s="122"/>
      <c r="QQ236" s="122"/>
      <c r="QR236" s="122"/>
      <c r="QS236" s="122"/>
      <c r="QT236" s="122"/>
      <c r="QU236" s="122"/>
      <c r="QV236" s="122"/>
      <c r="QW236" s="122"/>
      <c r="QX236" s="122"/>
      <c r="QY236" s="122"/>
      <c r="QZ236" s="122"/>
      <c r="RA236" s="122"/>
      <c r="RB236" s="122"/>
      <c r="RC236" s="122"/>
      <c r="RD236" s="122"/>
      <c r="RE236" s="122"/>
      <c r="RF236" s="122"/>
      <c r="RG236" s="122"/>
      <c r="RH236" s="122"/>
      <c r="RI236" s="122"/>
      <c r="RJ236" s="122"/>
      <c r="RK236" s="122"/>
      <c r="RL236" s="122"/>
      <c r="RM236" s="122"/>
      <c r="RN236" s="122"/>
      <c r="RO236" s="122"/>
      <c r="RP236" s="122"/>
      <c r="RQ236" s="122"/>
      <c r="RR236" s="122"/>
      <c r="RS236" s="122"/>
      <c r="RT236" s="122"/>
      <c r="RU236" s="122"/>
      <c r="RV236" s="122"/>
      <c r="RW236" s="122"/>
      <c r="RX236" s="122"/>
      <c r="RY236" s="122"/>
      <c r="RZ236" s="122"/>
      <c r="SA236" s="122"/>
      <c r="SB236" s="122"/>
      <c r="SC236" s="122"/>
      <c r="SD236" s="122"/>
      <c r="SE236" s="122"/>
      <c r="SF236" s="122"/>
      <c r="SG236" s="122"/>
      <c r="SH236" s="122"/>
      <c r="SI236" s="122"/>
      <c r="SJ236" s="122"/>
      <c r="SK236" s="122"/>
      <c r="SL236" s="122"/>
      <c r="SM236" s="122"/>
      <c r="SN236" s="122"/>
      <c r="SO236" s="122"/>
      <c r="SP236" s="122"/>
      <c r="SQ236" s="122"/>
      <c r="SR236" s="122"/>
      <c r="SS236" s="122"/>
      <c r="ST236" s="122"/>
      <c r="SU236" s="122"/>
      <c r="SV236" s="122"/>
      <c r="SW236" s="122"/>
      <c r="SX236" s="122"/>
      <c r="SY236" s="122"/>
      <c r="SZ236" s="122"/>
      <c r="TA236" s="122"/>
      <c r="TB236" s="122"/>
      <c r="TC236" s="122"/>
      <c r="TD236" s="122"/>
      <c r="TE236" s="122"/>
      <c r="TF236" s="122"/>
      <c r="TG236" s="122"/>
      <c r="TH236" s="122"/>
      <c r="TI236" s="122"/>
      <c r="TJ236" s="122"/>
      <c r="TK236" s="122"/>
      <c r="TL236" s="122"/>
      <c r="TM236" s="122"/>
      <c r="TN236" s="122"/>
      <c r="TO236" s="122"/>
      <c r="TP236" s="122"/>
      <c r="TQ236" s="122"/>
      <c r="TR236" s="122"/>
      <c r="TS236" s="122"/>
      <c r="TT236" s="122"/>
      <c r="TU236" s="122"/>
      <c r="TV236" s="122"/>
      <c r="TW236" s="122"/>
      <c r="TX236" s="122"/>
      <c r="TY236" s="122"/>
      <c r="TZ236" s="122"/>
      <c r="UA236" s="122"/>
      <c r="UB236" s="122"/>
      <c r="UC236" s="122"/>
      <c r="UD236" s="122"/>
      <c r="UE236" s="122"/>
      <c r="UF236" s="122"/>
      <c r="UG236" s="122"/>
      <c r="UH236" s="122"/>
      <c r="UI236" s="122"/>
      <c r="UJ236" s="122"/>
      <c r="UK236" s="122"/>
      <c r="UL236" s="122"/>
      <c r="UM236" s="122"/>
      <c r="UN236" s="122"/>
      <c r="UO236" s="122"/>
      <c r="UP236" s="122"/>
      <c r="UQ236" s="122"/>
      <c r="UR236" s="122"/>
      <c r="US236" s="122"/>
      <c r="UT236" s="122"/>
      <c r="UU236" s="122"/>
      <c r="UV236" s="122"/>
      <c r="UW236" s="122"/>
      <c r="UX236" s="122"/>
      <c r="UY236" s="122"/>
      <c r="UZ236" s="122"/>
      <c r="VA236" s="122"/>
      <c r="VB236" s="122"/>
      <c r="VC236" s="122"/>
      <c r="VD236" s="122"/>
      <c r="VE236" s="122"/>
      <c r="VF236" s="122"/>
      <c r="VG236" s="122"/>
      <c r="VH236" s="122"/>
      <c r="VI236" s="122"/>
      <c r="VJ236" s="122"/>
      <c r="VK236" s="122"/>
      <c r="VL236" s="122"/>
      <c r="VM236" s="122"/>
      <c r="VN236" s="122"/>
      <c r="VO236" s="122"/>
      <c r="VP236" s="122"/>
      <c r="VQ236" s="122"/>
      <c r="VR236" s="122"/>
      <c r="VS236" s="122"/>
      <c r="VT236" s="122"/>
      <c r="VU236" s="122"/>
      <c r="VV236" s="122"/>
      <c r="VW236" s="122"/>
      <c r="VX236" s="122"/>
      <c r="VY236" s="122"/>
      <c r="VZ236" s="122"/>
      <c r="WA236" s="122"/>
      <c r="WB236" s="122"/>
      <c r="WC236" s="122"/>
      <c r="WD236" s="122"/>
      <c r="WE236" s="122"/>
      <c r="WF236" s="122"/>
      <c r="WG236" s="122"/>
      <c r="WH236" s="122"/>
      <c r="WI236" s="122"/>
      <c r="WJ236" s="122"/>
      <c r="WK236" s="122"/>
      <c r="WL236" s="122"/>
      <c r="WM236" s="122"/>
      <c r="WN236" s="122"/>
      <c r="WO236" s="122"/>
      <c r="WP236" s="122"/>
      <c r="WQ236" s="122"/>
      <c r="WR236" s="122"/>
      <c r="WS236" s="122"/>
      <c r="WT236" s="122"/>
      <c r="WU236" s="122"/>
      <c r="WV236" s="122"/>
      <c r="WW236" s="122"/>
      <c r="WX236" s="122"/>
      <c r="WY236" s="122"/>
      <c r="WZ236" s="122"/>
      <c r="XA236" s="122"/>
      <c r="XB236" s="122"/>
      <c r="XC236" s="122"/>
      <c r="XD236" s="122"/>
      <c r="XE236" s="122"/>
      <c r="XF236" s="122"/>
      <c r="XG236" s="122"/>
      <c r="XH236" s="122"/>
      <c r="XI236" s="122"/>
      <c r="XJ236" s="122"/>
      <c r="XK236" s="122"/>
      <c r="XL236" s="122"/>
      <c r="XM236" s="122"/>
      <c r="XN236" s="122"/>
      <c r="XO236" s="122"/>
      <c r="XP236" s="122"/>
      <c r="XQ236" s="122"/>
      <c r="XR236" s="122"/>
      <c r="XS236" s="122"/>
      <c r="XT236" s="122"/>
      <c r="XU236" s="122"/>
      <c r="XV236" s="122"/>
      <c r="XW236" s="122"/>
      <c r="XX236" s="122"/>
      <c r="XY236" s="122"/>
      <c r="XZ236" s="122"/>
      <c r="YA236" s="122"/>
      <c r="YB236" s="122"/>
      <c r="YC236" s="122"/>
      <c r="YD236" s="122"/>
      <c r="YE236" s="122"/>
      <c r="YF236" s="122"/>
      <c r="YG236" s="122"/>
      <c r="YH236" s="122"/>
      <c r="YI236" s="122"/>
      <c r="YJ236" s="122"/>
      <c r="YK236" s="122"/>
      <c r="YL236" s="122"/>
      <c r="YM236" s="122"/>
      <c r="YN236" s="122"/>
      <c r="YO236" s="122"/>
      <c r="YP236" s="122"/>
      <c r="YQ236" s="122"/>
      <c r="YR236" s="122"/>
      <c r="YS236" s="122"/>
      <c r="YT236" s="122"/>
      <c r="YU236" s="122"/>
      <c r="YV236" s="122"/>
      <c r="YW236" s="122"/>
      <c r="YX236" s="122"/>
      <c r="YY236" s="122"/>
      <c r="YZ236" s="122"/>
      <c r="ZA236" s="122"/>
      <c r="ZB236" s="122"/>
      <c r="ZC236" s="122"/>
      <c r="ZD236" s="122"/>
      <c r="ZE236" s="122"/>
      <c r="ZF236" s="122"/>
      <c r="ZG236" s="122"/>
      <c r="ZH236" s="122"/>
      <c r="ZI236" s="122"/>
      <c r="ZJ236" s="122"/>
      <c r="ZK236" s="122"/>
      <c r="ZL236" s="122"/>
      <c r="ZM236" s="122"/>
      <c r="ZN236" s="122"/>
      <c r="ZO236" s="122"/>
      <c r="ZP236" s="122"/>
      <c r="ZQ236" s="122"/>
      <c r="ZR236" s="122"/>
      <c r="ZS236" s="122"/>
      <c r="ZT236" s="122"/>
      <c r="ZU236" s="122"/>
      <c r="ZV236" s="122"/>
      <c r="ZW236" s="122"/>
      <c r="ZX236" s="122"/>
      <c r="ZY236" s="122"/>
      <c r="ZZ236" s="122"/>
      <c r="AAA236" s="122"/>
      <c r="AAB236" s="122"/>
      <c r="AAC236" s="122"/>
      <c r="AAD236" s="122"/>
      <c r="AAE236" s="122"/>
      <c r="AAF236" s="122"/>
      <c r="AAG236" s="122"/>
      <c r="AAH236" s="122"/>
      <c r="AAI236" s="122"/>
      <c r="AAJ236" s="122"/>
      <c r="AAK236" s="122"/>
      <c r="AAL236" s="122"/>
      <c r="AAM236" s="122"/>
      <c r="AAN236" s="122"/>
      <c r="AAO236" s="122"/>
      <c r="AAP236" s="122"/>
      <c r="AAQ236" s="122"/>
      <c r="AAR236" s="122"/>
      <c r="AAS236" s="122"/>
      <c r="AAT236" s="122"/>
      <c r="AAU236" s="122"/>
      <c r="AAV236" s="122"/>
      <c r="AAW236" s="122"/>
      <c r="AAX236" s="122"/>
      <c r="AAY236" s="122"/>
      <c r="AAZ236" s="122"/>
      <c r="ABA236" s="122"/>
      <c r="ABB236" s="122"/>
      <c r="ABC236" s="122"/>
      <c r="ABD236" s="122"/>
      <c r="ABE236" s="122"/>
      <c r="ABF236" s="122"/>
      <c r="ABG236" s="122"/>
      <c r="ABH236" s="122"/>
      <c r="ABI236" s="122"/>
      <c r="ABJ236" s="122"/>
      <c r="ABK236" s="122"/>
      <c r="ABL236" s="122"/>
      <c r="ABM236" s="122"/>
      <c r="ABN236" s="122"/>
      <c r="ABO236" s="122"/>
      <c r="ABP236" s="122"/>
      <c r="ABQ236" s="122"/>
      <c r="ABR236" s="122"/>
      <c r="ABS236" s="122"/>
      <c r="ABT236" s="122"/>
      <c r="ABU236" s="122"/>
      <c r="ABV236" s="122"/>
      <c r="ABW236" s="122"/>
      <c r="ABX236" s="122"/>
      <c r="ABY236" s="122"/>
      <c r="ABZ236" s="122"/>
      <c r="ACA236" s="122"/>
      <c r="ACB236" s="122"/>
      <c r="ACC236" s="122"/>
      <c r="ACD236" s="122"/>
      <c r="ACE236" s="122"/>
      <c r="ACF236" s="122"/>
      <c r="ACG236" s="122"/>
      <c r="ACH236" s="122"/>
      <c r="ACI236" s="122"/>
      <c r="ACJ236" s="122"/>
      <c r="ACK236" s="122"/>
      <c r="ACL236" s="122"/>
      <c r="ACM236" s="122"/>
      <c r="ACN236" s="122"/>
      <c r="ACO236" s="122"/>
      <c r="ACP236" s="122"/>
      <c r="ACQ236" s="122"/>
      <c r="ACR236" s="122"/>
      <c r="ACS236" s="122"/>
      <c r="ACT236" s="122"/>
      <c r="ACU236" s="122"/>
      <c r="ACV236" s="122"/>
      <c r="ACW236" s="122"/>
      <c r="ACX236" s="122"/>
      <c r="ACY236" s="122"/>
      <c r="ACZ236" s="122"/>
      <c r="ADA236" s="122"/>
      <c r="ADB236" s="122"/>
      <c r="ADC236" s="122"/>
      <c r="ADD236" s="122"/>
      <c r="ADE236" s="122"/>
      <c r="ADF236" s="122"/>
      <c r="ADG236" s="122"/>
      <c r="ADH236" s="122"/>
      <c r="ADI236" s="122"/>
      <c r="ADJ236" s="122"/>
      <c r="ADK236" s="122"/>
      <c r="ADL236" s="122"/>
      <c r="ADM236" s="122"/>
      <c r="ADN236" s="122"/>
      <c r="ADO236" s="122"/>
      <c r="ADP236" s="122"/>
      <c r="ADQ236" s="122"/>
      <c r="ADR236" s="122"/>
      <c r="ADS236" s="122"/>
      <c r="ADT236" s="122"/>
      <c r="ADU236" s="122"/>
      <c r="ADV236" s="122"/>
      <c r="ADW236" s="122"/>
      <c r="ADX236" s="122"/>
      <c r="ADY236" s="122"/>
      <c r="ADZ236" s="122"/>
      <c r="AEA236" s="122"/>
      <c r="AEB236" s="122"/>
      <c r="AEC236" s="122"/>
      <c r="AED236" s="122"/>
      <c r="AEE236" s="122"/>
      <c r="AEF236" s="122"/>
      <c r="AEG236" s="122"/>
      <c r="AEH236" s="122"/>
      <c r="AEI236" s="122"/>
      <c r="AEJ236" s="122"/>
      <c r="AEK236" s="122"/>
      <c r="AEL236" s="122"/>
      <c r="AEM236" s="122"/>
      <c r="AEN236" s="122"/>
      <c r="AEO236" s="122"/>
      <c r="AEP236" s="122"/>
      <c r="AEQ236" s="122"/>
      <c r="AER236" s="122"/>
      <c r="AES236" s="122"/>
      <c r="AET236" s="122"/>
      <c r="AEU236" s="122"/>
      <c r="AEV236" s="122"/>
      <c r="AEW236" s="122"/>
      <c r="AEX236" s="122"/>
      <c r="AEY236" s="122"/>
      <c r="AEZ236" s="122"/>
      <c r="AFA236" s="122"/>
      <c r="AFB236" s="122"/>
      <c r="AFC236" s="122"/>
      <c r="AFD236" s="122"/>
      <c r="AFE236" s="122"/>
      <c r="AFF236" s="122"/>
      <c r="AFG236" s="122"/>
      <c r="AFH236" s="122"/>
      <c r="AFI236" s="122"/>
      <c r="AFJ236" s="122"/>
      <c r="AFK236" s="122"/>
      <c r="AFL236" s="122"/>
      <c r="AFM236" s="122"/>
      <c r="AFN236" s="122"/>
      <c r="AFO236" s="122"/>
      <c r="AFP236" s="122"/>
      <c r="AFQ236" s="122"/>
      <c r="AFR236" s="122"/>
      <c r="AFS236" s="122"/>
      <c r="AFT236" s="122"/>
      <c r="AFU236" s="122"/>
      <c r="AFV236" s="122"/>
      <c r="AFW236" s="122"/>
      <c r="AFX236" s="122"/>
      <c r="AFY236" s="122"/>
      <c r="AFZ236" s="122"/>
      <c r="AGA236" s="122"/>
      <c r="AGB236" s="122"/>
      <c r="AGC236" s="122"/>
      <c r="AGD236" s="122"/>
      <c r="AGE236" s="122"/>
      <c r="AGF236" s="122"/>
      <c r="AGG236" s="122"/>
      <c r="AGH236" s="122"/>
      <c r="AGI236" s="122"/>
      <c r="AGJ236" s="122"/>
      <c r="AGK236" s="122"/>
      <c r="AGL236" s="122"/>
      <c r="AGM236" s="122"/>
      <c r="AGN236" s="122"/>
      <c r="AGO236" s="122"/>
      <c r="AGP236" s="122"/>
      <c r="AGQ236" s="122"/>
      <c r="AGR236" s="122"/>
      <c r="AGS236" s="122"/>
      <c r="AGT236" s="122"/>
      <c r="AGU236" s="122"/>
      <c r="AGV236" s="122"/>
      <c r="AGW236" s="122"/>
      <c r="AGX236" s="122"/>
      <c r="AGY236" s="122"/>
      <c r="AGZ236" s="122"/>
      <c r="AHA236" s="122"/>
      <c r="AHB236" s="122"/>
      <c r="AHC236" s="122"/>
      <c r="AHD236" s="122"/>
      <c r="AHE236" s="122"/>
      <c r="AHF236" s="122"/>
      <c r="AHG236" s="122"/>
      <c r="AHH236" s="122"/>
      <c r="AHI236" s="122"/>
      <c r="AHJ236" s="122"/>
      <c r="AHK236" s="122"/>
      <c r="AHL236" s="122"/>
      <c r="AHM236" s="122"/>
      <c r="AHN236" s="122"/>
      <c r="AHO236" s="122"/>
      <c r="AHP236" s="122"/>
      <c r="AHQ236" s="122"/>
      <c r="AHR236" s="122"/>
      <c r="AHS236" s="122"/>
      <c r="AHT236" s="122"/>
      <c r="AHU236" s="122"/>
      <c r="AHV236" s="122"/>
      <c r="AHW236" s="122"/>
      <c r="AHX236" s="122"/>
      <c r="AHY236" s="122"/>
      <c r="AHZ236" s="122"/>
      <c r="AIA236" s="122"/>
      <c r="AIB236" s="122"/>
      <c r="AIC236" s="122"/>
      <c r="AID236" s="122"/>
      <c r="AIE236" s="122"/>
      <c r="AIF236" s="122"/>
      <c r="AIG236" s="122"/>
      <c r="AIH236" s="122"/>
      <c r="AII236" s="122"/>
      <c r="AIJ236" s="122"/>
      <c r="AIK236" s="122"/>
      <c r="AIL236" s="122"/>
      <c r="AIM236" s="122"/>
      <c r="AIN236" s="122"/>
      <c r="AIO236" s="122"/>
      <c r="AIP236" s="122"/>
      <c r="AIQ236" s="122"/>
      <c r="AIR236" s="122"/>
      <c r="AIS236" s="122"/>
      <c r="AIT236" s="122"/>
      <c r="AIU236" s="122"/>
      <c r="AIV236" s="122"/>
      <c r="AIW236" s="122"/>
      <c r="AIX236" s="122"/>
      <c r="AIY236" s="122"/>
      <c r="AIZ236" s="122"/>
      <c r="AJA236" s="122"/>
      <c r="AJB236" s="122"/>
      <c r="AJC236" s="122"/>
      <c r="AJD236" s="122"/>
      <c r="AJE236" s="122"/>
      <c r="AJF236" s="122"/>
      <c r="AJG236" s="122"/>
      <c r="AJH236" s="122"/>
      <c r="AJI236" s="122"/>
      <c r="AJJ236" s="122"/>
      <c r="AJK236" s="122"/>
      <c r="AJL236" s="122"/>
      <c r="AJM236" s="122"/>
      <c r="AJN236" s="122"/>
      <c r="AJO236" s="122"/>
      <c r="AJP236" s="122"/>
      <c r="AJQ236" s="122"/>
      <c r="AJR236" s="122"/>
      <c r="AJS236" s="122"/>
      <c r="AJT236" s="122"/>
      <c r="AJU236" s="122"/>
      <c r="AJV236" s="122"/>
      <c r="AJW236" s="122"/>
      <c r="AJX236" s="122"/>
      <c r="AJY236" s="122"/>
      <c r="AJZ236" s="122"/>
      <c r="AKA236" s="122"/>
      <c r="AKB236" s="122"/>
      <c r="AKC236" s="122"/>
      <c r="AKD236" s="122"/>
      <c r="AKE236" s="122"/>
      <c r="AKF236" s="122"/>
      <c r="AKG236" s="122"/>
      <c r="AKH236" s="122"/>
      <c r="AKI236" s="122"/>
      <c r="AKJ236" s="122"/>
      <c r="AKK236" s="122"/>
      <c r="AKL236" s="122"/>
      <c r="AKM236" s="122"/>
      <c r="AKN236" s="122"/>
      <c r="AKO236" s="122"/>
      <c r="AKP236" s="122"/>
      <c r="AKQ236" s="122"/>
      <c r="AKR236" s="122"/>
      <c r="AKS236" s="122"/>
      <c r="AKT236" s="122"/>
      <c r="AKU236" s="122"/>
      <c r="AKV236" s="122"/>
      <c r="AKW236" s="122"/>
      <c r="AKX236" s="122"/>
      <c r="AKY236" s="122"/>
      <c r="AKZ236" s="122"/>
      <c r="ALA236" s="122"/>
      <c r="ALB236" s="122"/>
      <c r="ALC236" s="122"/>
      <c r="ALD236" s="122"/>
      <c r="ALE236" s="122"/>
      <c r="ALF236" s="122"/>
      <c r="ALG236" s="122"/>
      <c r="ALH236" s="122"/>
      <c r="ALI236" s="122"/>
      <c r="ALJ236" s="122"/>
      <c r="ALK236" s="122"/>
      <c r="ALL236" s="122"/>
      <c r="ALM236" s="122"/>
      <c r="ALN236" s="122"/>
      <c r="ALO236" s="122"/>
      <c r="ALP236" s="122"/>
      <c r="ALQ236" s="122"/>
      <c r="ALR236" s="122"/>
      <c r="ALS236" s="122"/>
      <c r="ALT236" s="122"/>
      <c r="ALU236" s="122"/>
      <c r="ALV236" s="122"/>
      <c r="ALW236" s="122"/>
      <c r="ALX236" s="122"/>
      <c r="ALY236" s="122"/>
      <c r="ALZ236" s="122"/>
      <c r="AMA236" s="122"/>
      <c r="AMB236" s="122"/>
      <c r="AMC236" s="122"/>
      <c r="AMD236" s="122"/>
      <c r="AME236" s="122"/>
      <c r="AMF236" s="122"/>
      <c r="AMG236" s="122"/>
      <c r="AMH236" s="122"/>
      <c r="AMI236" s="122"/>
      <c r="AMJ236" s="122"/>
      <c r="AMK236" s="122"/>
      <c r="AML236" s="122"/>
      <c r="AMM236" s="122"/>
      <c r="AMN236" s="122"/>
      <c r="AMO236" s="122"/>
      <c r="AMP236" s="122"/>
      <c r="AMQ236" s="122"/>
      <c r="AMR236" s="122"/>
      <c r="AMS236" s="122"/>
      <c r="AMT236" s="122"/>
      <c r="AMU236" s="122"/>
      <c r="AMV236" s="122"/>
      <c r="AMW236" s="122"/>
      <c r="AMX236" s="122"/>
      <c r="AMY236" s="122"/>
      <c r="AMZ236" s="122"/>
      <c r="ANA236" s="122"/>
      <c r="ANB236" s="122"/>
      <c r="ANC236" s="122"/>
      <c r="AND236" s="122"/>
      <c r="ANE236" s="122"/>
      <c r="ANF236" s="122"/>
      <c r="ANG236" s="122"/>
      <c r="ANH236" s="122"/>
      <c r="ANI236" s="122"/>
      <c r="ANJ236" s="122"/>
      <c r="ANK236" s="122"/>
      <c r="ANL236" s="122"/>
      <c r="ANM236" s="122"/>
      <c r="ANN236" s="122"/>
      <c r="ANO236" s="122"/>
      <c r="ANP236" s="122"/>
      <c r="ANQ236" s="122"/>
      <c r="ANR236" s="122"/>
      <c r="ANS236" s="122"/>
      <c r="ANT236" s="122"/>
      <c r="ANU236" s="122"/>
      <c r="ANV236" s="122"/>
      <c r="ANW236" s="122"/>
      <c r="ANX236" s="122"/>
      <c r="ANY236" s="122"/>
      <c r="ANZ236" s="122"/>
      <c r="AOA236" s="122"/>
      <c r="AOB236" s="122"/>
      <c r="AOC236" s="122"/>
      <c r="AOD236" s="122"/>
      <c r="AOE236" s="122"/>
      <c r="AOF236" s="122"/>
      <c r="AOG236" s="122"/>
      <c r="AOH236" s="122"/>
      <c r="AOI236" s="122"/>
      <c r="AOJ236" s="122"/>
      <c r="AOK236" s="122"/>
      <c r="AOL236" s="122"/>
      <c r="AOM236" s="122"/>
      <c r="AON236" s="122"/>
      <c r="AOO236" s="122"/>
      <c r="AOP236" s="122"/>
      <c r="AOQ236" s="122"/>
      <c r="AOR236" s="122"/>
      <c r="AOS236" s="122"/>
      <c r="AOT236" s="122"/>
      <c r="AOU236" s="122"/>
      <c r="AOV236" s="122"/>
      <c r="AOW236" s="122"/>
      <c r="AOX236" s="122"/>
      <c r="AOY236" s="122"/>
      <c r="AOZ236" s="122"/>
      <c r="APA236" s="122"/>
      <c r="APB236" s="122"/>
      <c r="APC236" s="122"/>
      <c r="APD236" s="122"/>
      <c r="APE236" s="122"/>
      <c r="APF236" s="122"/>
      <c r="APG236" s="122"/>
      <c r="APH236" s="122"/>
      <c r="API236" s="122"/>
      <c r="APJ236" s="122"/>
      <c r="APK236" s="122"/>
      <c r="APL236" s="122"/>
      <c r="APM236" s="122"/>
      <c r="APN236" s="122"/>
      <c r="APO236" s="122"/>
      <c r="APP236" s="122"/>
      <c r="APQ236" s="122"/>
      <c r="APR236" s="122"/>
      <c r="APS236" s="122"/>
      <c r="APT236" s="122"/>
      <c r="APU236" s="122"/>
      <c r="APV236" s="122"/>
      <c r="APW236" s="122"/>
      <c r="APX236" s="122"/>
      <c r="APY236" s="122"/>
      <c r="APZ236" s="122"/>
      <c r="AQA236" s="122"/>
      <c r="AQB236" s="122"/>
      <c r="AQC236" s="122"/>
      <c r="AQD236" s="122"/>
      <c r="AQE236" s="122"/>
      <c r="AQF236" s="122"/>
      <c r="AQG236" s="122"/>
      <c r="AQH236" s="122"/>
      <c r="AQI236" s="122"/>
      <c r="AQJ236" s="122"/>
      <c r="AQK236" s="122"/>
      <c r="AQL236" s="122"/>
      <c r="AQM236" s="122"/>
      <c r="AQN236" s="122"/>
      <c r="AQO236" s="122"/>
      <c r="AQP236" s="122"/>
      <c r="AQQ236" s="122"/>
      <c r="AQR236" s="122"/>
      <c r="AQS236" s="122"/>
      <c r="AQT236" s="122"/>
      <c r="AQU236" s="122"/>
      <c r="AQV236" s="122"/>
      <c r="AQW236" s="122"/>
      <c r="AQX236" s="122"/>
      <c r="AQY236" s="122"/>
      <c r="AQZ236" s="122"/>
      <c r="ARA236" s="122"/>
      <c r="ARB236" s="122"/>
      <c r="ARC236" s="122"/>
      <c r="ARD236" s="122"/>
      <c r="ARE236" s="122"/>
      <c r="ARF236" s="122"/>
      <c r="ARG236" s="122"/>
      <c r="ARH236" s="122"/>
      <c r="ARI236" s="122"/>
      <c r="ARJ236" s="122"/>
      <c r="ARK236" s="122"/>
      <c r="ARL236" s="122"/>
      <c r="ARM236" s="122"/>
      <c r="ARN236" s="122"/>
      <c r="ARO236" s="122"/>
      <c r="ARP236" s="122"/>
      <c r="ARQ236" s="122"/>
      <c r="ARR236" s="122"/>
      <c r="ARS236" s="122"/>
      <c r="ART236" s="122"/>
      <c r="ARU236" s="122"/>
      <c r="ARV236" s="122"/>
      <c r="ARW236" s="122"/>
      <c r="ARX236" s="122"/>
      <c r="ARY236" s="122"/>
      <c r="ARZ236" s="122"/>
      <c r="ASA236" s="122"/>
      <c r="ASB236" s="122"/>
      <c r="ASC236" s="122"/>
      <c r="ASD236" s="122"/>
      <c r="ASE236" s="122"/>
      <c r="ASF236" s="122"/>
      <c r="ASG236" s="122"/>
      <c r="ASH236" s="122"/>
      <c r="ASI236" s="122"/>
      <c r="ASJ236" s="122"/>
      <c r="ASK236" s="122"/>
      <c r="ASL236" s="122"/>
      <c r="ASM236" s="122"/>
      <c r="ASN236" s="122"/>
      <c r="ASO236" s="122"/>
      <c r="ASP236" s="122"/>
      <c r="ASQ236" s="122"/>
      <c r="ASR236" s="122"/>
      <c r="ASS236" s="122"/>
      <c r="AST236" s="122"/>
      <c r="ASU236" s="122"/>
      <c r="ASV236" s="122"/>
      <c r="ASW236" s="122"/>
      <c r="ASX236" s="122"/>
      <c r="ASY236" s="122"/>
      <c r="ASZ236" s="122"/>
      <c r="ATA236" s="122"/>
      <c r="ATB236" s="122"/>
      <c r="ATC236" s="122"/>
      <c r="ATD236" s="122"/>
      <c r="ATE236" s="122"/>
      <c r="ATF236" s="122"/>
      <c r="ATG236" s="122"/>
      <c r="ATH236" s="122"/>
      <c r="ATI236" s="122"/>
      <c r="ATJ236" s="122"/>
      <c r="ATK236" s="122"/>
      <c r="ATL236" s="122"/>
      <c r="ATM236" s="122"/>
      <c r="ATN236" s="122"/>
      <c r="ATO236" s="122"/>
      <c r="ATP236" s="122"/>
      <c r="ATQ236" s="122"/>
      <c r="ATR236" s="122"/>
      <c r="ATS236" s="122"/>
      <c r="ATT236" s="122"/>
      <c r="ATU236" s="122"/>
      <c r="ATV236" s="122"/>
      <c r="ATW236" s="122"/>
      <c r="ATX236" s="122"/>
      <c r="ATY236" s="122"/>
      <c r="ATZ236" s="122"/>
      <c r="AUA236" s="122"/>
      <c r="AUB236" s="122"/>
      <c r="AUC236" s="122"/>
      <c r="AUD236" s="122"/>
      <c r="AUE236" s="122"/>
      <c r="AUF236" s="122"/>
      <c r="AUG236" s="122"/>
      <c r="AUH236" s="122"/>
      <c r="AUI236" s="122"/>
      <c r="AUJ236" s="122"/>
      <c r="AUK236" s="122"/>
      <c r="AUL236" s="122"/>
      <c r="AUM236" s="122"/>
      <c r="AUN236" s="122"/>
      <c r="AUO236" s="122"/>
      <c r="AUP236" s="122"/>
      <c r="AUQ236" s="122"/>
      <c r="AUR236" s="122"/>
      <c r="AUS236" s="122"/>
      <c r="AUT236" s="122"/>
      <c r="AUU236" s="122"/>
      <c r="AUV236" s="122"/>
      <c r="AUW236" s="122"/>
      <c r="AUX236" s="122"/>
      <c r="AUY236" s="122"/>
      <c r="AUZ236" s="122"/>
      <c r="AVA236" s="122"/>
      <c r="AVB236" s="122"/>
      <c r="AVC236" s="122"/>
      <c r="AVD236" s="122"/>
      <c r="AVE236" s="122"/>
      <c r="AVF236" s="122"/>
      <c r="AVG236" s="122"/>
      <c r="AVH236" s="122"/>
      <c r="AVI236" s="122"/>
      <c r="AVJ236" s="122"/>
      <c r="AVK236" s="122"/>
      <c r="AVL236" s="122"/>
      <c r="AVM236" s="122"/>
      <c r="AVN236" s="122"/>
      <c r="AVO236" s="122"/>
      <c r="AVP236" s="122"/>
      <c r="AVQ236" s="122"/>
      <c r="AVR236" s="122"/>
      <c r="AVS236" s="122"/>
      <c r="AVT236" s="122"/>
      <c r="AVU236" s="122"/>
      <c r="AVV236" s="122"/>
      <c r="AVW236" s="122"/>
      <c r="AVX236" s="122"/>
      <c r="AVY236" s="122"/>
      <c r="AVZ236" s="122"/>
      <c r="AWA236" s="122"/>
      <c r="AWB236" s="122"/>
      <c r="AWC236" s="122"/>
      <c r="AWD236" s="122"/>
      <c r="AWE236" s="122"/>
      <c r="AWF236" s="122"/>
      <c r="AWG236" s="122"/>
      <c r="AWH236" s="122"/>
      <c r="AWI236" s="122"/>
      <c r="AWJ236" s="122"/>
      <c r="AWK236" s="122"/>
      <c r="AWL236" s="122"/>
      <c r="AWM236" s="122"/>
      <c r="AWN236" s="122"/>
      <c r="AWO236" s="122"/>
      <c r="AWP236" s="122"/>
      <c r="AWQ236" s="122"/>
      <c r="AWR236" s="122"/>
      <c r="AWS236" s="122"/>
      <c r="AWT236" s="122"/>
      <c r="AWU236" s="122"/>
      <c r="AWV236" s="122"/>
      <c r="AWW236" s="122"/>
      <c r="AWX236" s="122"/>
      <c r="AWY236" s="122"/>
      <c r="AWZ236" s="122"/>
      <c r="AXA236" s="122"/>
      <c r="AXB236" s="122"/>
      <c r="AXC236" s="122"/>
      <c r="AXD236" s="122"/>
      <c r="AXE236" s="122"/>
      <c r="AXF236" s="122"/>
      <c r="AXG236" s="122"/>
      <c r="AXH236" s="122"/>
      <c r="AXI236" s="122"/>
      <c r="AXJ236" s="122"/>
      <c r="AXK236" s="122"/>
      <c r="AXL236" s="122"/>
      <c r="AXM236" s="122"/>
      <c r="AXN236" s="122"/>
      <c r="AXO236" s="122"/>
      <c r="AXP236" s="122"/>
      <c r="AXQ236" s="122"/>
      <c r="AXR236" s="122"/>
      <c r="AXS236" s="122"/>
      <c r="AXT236" s="122"/>
      <c r="AXU236" s="122"/>
      <c r="AXV236" s="122"/>
      <c r="AXW236" s="122"/>
      <c r="AXX236" s="122"/>
      <c r="AXY236" s="122"/>
      <c r="AXZ236" s="122"/>
      <c r="AYA236" s="122"/>
      <c r="AYB236" s="122"/>
      <c r="AYC236" s="122"/>
      <c r="AYD236" s="122"/>
      <c r="AYE236" s="122"/>
      <c r="AYF236" s="122"/>
      <c r="AYG236" s="122"/>
      <c r="AYH236" s="122"/>
      <c r="AYI236" s="122"/>
      <c r="AYJ236" s="122"/>
      <c r="AYK236" s="122"/>
      <c r="AYL236" s="122"/>
      <c r="AYM236" s="122"/>
      <c r="AYN236" s="122"/>
      <c r="AYO236" s="122"/>
      <c r="AYP236" s="122"/>
      <c r="AYQ236" s="122"/>
      <c r="AYR236" s="122"/>
      <c r="AYS236" s="122"/>
      <c r="AYT236" s="122"/>
      <c r="AYU236" s="122"/>
      <c r="AYV236" s="122"/>
      <c r="AYW236" s="122"/>
      <c r="AYX236" s="122"/>
      <c r="AYY236" s="122"/>
      <c r="AYZ236" s="122"/>
      <c r="AZA236" s="122"/>
      <c r="AZB236" s="122"/>
      <c r="AZC236" s="122"/>
      <c r="AZD236" s="122"/>
      <c r="AZE236" s="122"/>
      <c r="AZF236" s="122"/>
      <c r="AZG236" s="122"/>
      <c r="AZH236" s="122"/>
      <c r="AZI236" s="122"/>
      <c r="AZJ236" s="122"/>
      <c r="AZK236" s="122"/>
      <c r="AZL236" s="122"/>
      <c r="AZM236" s="122"/>
      <c r="AZN236" s="122"/>
      <c r="AZO236" s="122"/>
      <c r="AZP236" s="122"/>
      <c r="AZQ236" s="122"/>
      <c r="AZR236" s="122"/>
      <c r="AZS236" s="122"/>
      <c r="AZT236" s="122"/>
      <c r="AZU236" s="122"/>
      <c r="AZV236" s="122"/>
      <c r="AZW236" s="122"/>
      <c r="AZX236" s="122"/>
      <c r="AZY236" s="122"/>
      <c r="AZZ236" s="122"/>
      <c r="BAA236" s="122"/>
      <c r="BAB236" s="122"/>
      <c r="BAC236" s="122"/>
      <c r="BAD236" s="122"/>
      <c r="BAE236" s="122"/>
      <c r="BAF236" s="122"/>
      <c r="BAG236" s="122"/>
      <c r="BAH236" s="122"/>
      <c r="BAI236" s="122"/>
      <c r="BAJ236" s="122"/>
      <c r="BAK236" s="122"/>
      <c r="BAL236" s="122"/>
      <c r="BAM236" s="122"/>
      <c r="BAN236" s="122"/>
      <c r="BAO236" s="122"/>
      <c r="BAP236" s="122"/>
      <c r="BAQ236" s="122"/>
      <c r="BAR236" s="122"/>
      <c r="BAS236" s="122"/>
      <c r="BAT236" s="122"/>
      <c r="BAU236" s="122"/>
      <c r="BAV236" s="122"/>
      <c r="BAW236" s="122"/>
      <c r="BAX236" s="122"/>
      <c r="BAY236" s="122"/>
      <c r="BAZ236" s="122"/>
      <c r="BBA236" s="122"/>
      <c r="BBB236" s="122"/>
      <c r="BBC236" s="122"/>
      <c r="BBD236" s="122"/>
      <c r="BBE236" s="122"/>
      <c r="BBF236" s="122"/>
      <c r="BBG236" s="122"/>
      <c r="BBH236" s="122"/>
      <c r="BBI236" s="122"/>
      <c r="BBJ236" s="122"/>
      <c r="BBK236" s="122"/>
      <c r="BBL236" s="122"/>
      <c r="BBM236" s="122"/>
      <c r="BBN236" s="122"/>
      <c r="BBO236" s="122"/>
      <c r="BBP236" s="122"/>
      <c r="BBQ236" s="122"/>
      <c r="BBR236" s="122"/>
      <c r="BBS236" s="122"/>
      <c r="BBT236" s="122"/>
      <c r="BBU236" s="122"/>
      <c r="BBV236" s="122"/>
      <c r="BBW236" s="122"/>
      <c r="BBX236" s="122"/>
      <c r="BBY236" s="122"/>
      <c r="BBZ236" s="122"/>
      <c r="BCA236" s="122"/>
      <c r="BCB236" s="122"/>
      <c r="BCC236" s="122"/>
      <c r="BCD236" s="122"/>
      <c r="BCE236" s="122"/>
      <c r="BCF236" s="122"/>
      <c r="BCG236" s="122"/>
      <c r="BCH236" s="122"/>
      <c r="BCI236" s="122"/>
      <c r="BCJ236" s="122"/>
      <c r="BCK236" s="122"/>
      <c r="BCL236" s="122"/>
      <c r="BCM236" s="122"/>
      <c r="BCN236" s="122"/>
      <c r="BCO236" s="122"/>
      <c r="BCP236" s="122"/>
      <c r="BCQ236" s="122"/>
      <c r="BCR236" s="122"/>
      <c r="BCS236" s="122"/>
      <c r="BCT236" s="122"/>
      <c r="BCU236" s="122"/>
      <c r="BCV236" s="122"/>
      <c r="BCW236" s="122"/>
      <c r="BCX236" s="122"/>
      <c r="BCY236" s="122"/>
      <c r="BCZ236" s="122"/>
      <c r="BDA236" s="122"/>
      <c r="BDB236" s="122"/>
      <c r="BDC236" s="122"/>
      <c r="BDD236" s="122"/>
      <c r="BDE236" s="122"/>
      <c r="BDF236" s="122"/>
      <c r="BDG236" s="122"/>
      <c r="BDH236" s="122"/>
      <c r="BDI236" s="122"/>
      <c r="BDJ236" s="122"/>
      <c r="BDK236" s="122"/>
      <c r="BDL236" s="122"/>
      <c r="BDM236" s="122"/>
      <c r="BDN236" s="122"/>
      <c r="BDO236" s="122"/>
      <c r="BDP236" s="122"/>
      <c r="BDQ236" s="122"/>
      <c r="BDR236" s="122"/>
      <c r="BDS236" s="122"/>
      <c r="BDT236" s="122"/>
      <c r="BDU236" s="122"/>
      <c r="BDV236" s="122"/>
      <c r="BDW236" s="122"/>
      <c r="BDX236" s="122"/>
      <c r="BDY236" s="122"/>
      <c r="BDZ236" s="122"/>
      <c r="BEA236" s="122"/>
      <c r="BEB236" s="122"/>
      <c r="BEC236" s="122"/>
      <c r="BED236" s="122"/>
      <c r="BEE236" s="122"/>
      <c r="BEF236" s="122"/>
      <c r="BEG236" s="122"/>
      <c r="BEH236" s="122"/>
      <c r="BEI236" s="122"/>
      <c r="BEJ236" s="122"/>
      <c r="BEK236" s="122"/>
      <c r="BEL236" s="122"/>
      <c r="BEM236" s="122"/>
      <c r="BEN236" s="122"/>
      <c r="BEO236" s="122"/>
      <c r="BEP236" s="122"/>
      <c r="BEQ236" s="122"/>
      <c r="BER236" s="122"/>
      <c r="BES236" s="122"/>
      <c r="BET236" s="122"/>
      <c r="BEU236" s="122"/>
      <c r="BEV236" s="122"/>
      <c r="BEW236" s="122"/>
      <c r="BEX236" s="122"/>
      <c r="BEY236" s="122"/>
      <c r="BEZ236" s="122"/>
      <c r="BFA236" s="122"/>
      <c r="BFB236" s="122"/>
      <c r="BFC236" s="122"/>
      <c r="BFD236" s="122"/>
      <c r="BFE236" s="122"/>
      <c r="BFF236" s="122"/>
      <c r="BFG236" s="122"/>
      <c r="BFH236" s="122"/>
      <c r="BFI236" s="122"/>
      <c r="BFJ236" s="122"/>
      <c r="BFK236" s="122"/>
      <c r="BFL236" s="122"/>
      <c r="BFM236" s="122"/>
      <c r="BFN236" s="122"/>
      <c r="BFO236" s="122"/>
      <c r="BFP236" s="122"/>
      <c r="BFQ236" s="122"/>
      <c r="BFR236" s="122"/>
      <c r="BFS236" s="122"/>
      <c r="BFT236" s="122"/>
      <c r="BFU236" s="122"/>
      <c r="BFV236" s="122"/>
      <c r="BFW236" s="122"/>
      <c r="BFX236" s="122"/>
      <c r="BFY236" s="122"/>
      <c r="BFZ236" s="122"/>
      <c r="BGA236" s="122"/>
      <c r="BGB236" s="122"/>
      <c r="BGC236" s="122"/>
      <c r="BGD236" s="122"/>
      <c r="BGE236" s="122"/>
      <c r="BGF236" s="122"/>
      <c r="BGG236" s="122"/>
      <c r="BGH236" s="122"/>
      <c r="BGI236" s="122"/>
      <c r="BGJ236" s="122"/>
      <c r="BGK236" s="122"/>
      <c r="BGL236" s="122"/>
      <c r="BGM236" s="122"/>
      <c r="BGN236" s="122"/>
      <c r="BGO236" s="122"/>
      <c r="BGP236" s="122"/>
      <c r="BGQ236" s="122"/>
      <c r="BGR236" s="122"/>
      <c r="BGS236" s="122"/>
      <c r="BGT236" s="122"/>
      <c r="BGU236" s="122"/>
      <c r="BGV236" s="122"/>
      <c r="BGW236" s="122"/>
      <c r="BGX236" s="122"/>
      <c r="BGY236" s="122"/>
      <c r="BGZ236" s="122"/>
      <c r="BHA236" s="122"/>
      <c r="BHB236" s="122"/>
      <c r="BHC236" s="122"/>
      <c r="BHD236" s="122"/>
      <c r="BHE236" s="122"/>
      <c r="BHF236" s="122"/>
      <c r="BHG236" s="122"/>
      <c r="BHH236" s="122"/>
      <c r="BHI236" s="122"/>
      <c r="BHJ236" s="122"/>
      <c r="BHK236" s="122"/>
      <c r="BHL236" s="122"/>
      <c r="BHM236" s="122"/>
      <c r="BHN236" s="122"/>
      <c r="BHO236" s="122"/>
      <c r="BHP236" s="122"/>
      <c r="BHQ236" s="122"/>
      <c r="BHR236" s="122"/>
      <c r="BHS236" s="122"/>
      <c r="BHT236" s="122"/>
      <c r="BHU236" s="122"/>
      <c r="BHV236" s="122"/>
      <c r="BHW236" s="122"/>
      <c r="BHX236" s="122"/>
      <c r="BHY236" s="122"/>
      <c r="BHZ236" s="122"/>
      <c r="BIA236" s="122"/>
      <c r="BIB236" s="122"/>
      <c r="BIC236" s="122"/>
      <c r="BID236" s="122"/>
      <c r="BIE236" s="122"/>
      <c r="BIF236" s="122"/>
      <c r="BIG236" s="122"/>
      <c r="BIH236" s="122"/>
      <c r="BII236" s="122"/>
      <c r="BIJ236" s="122"/>
      <c r="BIK236" s="122"/>
      <c r="BIL236" s="122"/>
      <c r="BIM236" s="122"/>
      <c r="BIN236" s="122"/>
      <c r="BIO236" s="122"/>
      <c r="BIP236" s="122"/>
      <c r="BIQ236" s="122"/>
      <c r="BIR236" s="122"/>
      <c r="BIS236" s="122"/>
      <c r="BIT236" s="122"/>
      <c r="BIU236" s="122"/>
      <c r="BIV236" s="122"/>
      <c r="BIW236" s="122"/>
      <c r="BIX236" s="122"/>
      <c r="BIY236" s="122"/>
      <c r="BIZ236" s="122"/>
      <c r="BJA236" s="122"/>
      <c r="BJB236" s="122"/>
      <c r="BJC236" s="122"/>
      <c r="BJD236" s="122"/>
      <c r="BJE236" s="122"/>
      <c r="BJF236" s="122"/>
      <c r="BJG236" s="122"/>
      <c r="BJH236" s="122"/>
      <c r="BJI236" s="122"/>
      <c r="BJJ236" s="122"/>
      <c r="BJK236" s="122"/>
      <c r="BJL236" s="122"/>
      <c r="BJM236" s="122"/>
      <c r="BJN236" s="122"/>
      <c r="BJO236" s="122"/>
      <c r="BJP236" s="122"/>
      <c r="BJQ236" s="122"/>
      <c r="BJR236" s="122"/>
      <c r="BJS236" s="122"/>
      <c r="BJT236" s="122"/>
      <c r="BJU236" s="122"/>
      <c r="BJV236" s="122"/>
      <c r="BJW236" s="122"/>
      <c r="BJX236" s="122"/>
      <c r="BJY236" s="122"/>
      <c r="BJZ236" s="122"/>
      <c r="BKA236" s="122"/>
      <c r="BKB236" s="122"/>
      <c r="BKC236" s="122"/>
      <c r="BKD236" s="122"/>
      <c r="BKE236" s="122"/>
      <c r="BKF236" s="122"/>
      <c r="BKG236" s="122"/>
      <c r="BKH236" s="122"/>
      <c r="BKI236" s="122"/>
      <c r="BKJ236" s="122"/>
      <c r="BKK236" s="122"/>
      <c r="BKL236" s="122"/>
      <c r="BKM236" s="122"/>
      <c r="BKN236" s="122"/>
      <c r="BKO236" s="122"/>
      <c r="BKP236" s="122"/>
      <c r="BKQ236" s="122"/>
      <c r="BKR236" s="122"/>
      <c r="BKS236" s="122"/>
      <c r="BKT236" s="122"/>
      <c r="BKU236" s="122"/>
      <c r="BKV236" s="122"/>
      <c r="BKW236" s="122"/>
      <c r="BKX236" s="122"/>
      <c r="BKY236" s="122"/>
      <c r="BKZ236" s="122"/>
      <c r="BLA236" s="122"/>
      <c r="BLB236" s="122"/>
      <c r="BLC236" s="122"/>
      <c r="BLD236" s="122"/>
      <c r="BLE236" s="122"/>
      <c r="BLF236" s="122"/>
      <c r="BLG236" s="122"/>
      <c r="BLH236" s="122"/>
      <c r="BLI236" s="122"/>
      <c r="BLJ236" s="122"/>
      <c r="BLK236" s="122"/>
      <c r="BLL236" s="122"/>
      <c r="BLM236" s="122"/>
      <c r="BLN236" s="122"/>
      <c r="BLO236" s="122"/>
      <c r="BLP236" s="122"/>
      <c r="BLQ236" s="122"/>
      <c r="BLR236" s="122"/>
      <c r="BLS236" s="122"/>
      <c r="BLT236" s="122"/>
      <c r="BLU236" s="122"/>
      <c r="BLV236" s="122"/>
      <c r="BLW236" s="122"/>
      <c r="BLX236" s="122"/>
      <c r="BLY236" s="122"/>
      <c r="BLZ236" s="122"/>
      <c r="BMA236" s="122"/>
      <c r="BMB236" s="122"/>
      <c r="BMC236" s="122"/>
      <c r="BMD236" s="122"/>
      <c r="BME236" s="122"/>
      <c r="BMF236" s="122"/>
      <c r="BMG236" s="122"/>
      <c r="BMH236" s="122"/>
      <c r="BMI236" s="122"/>
      <c r="BMJ236" s="122"/>
      <c r="BMK236" s="122"/>
      <c r="BML236" s="122"/>
      <c r="BMM236" s="122"/>
      <c r="BMN236" s="122"/>
      <c r="BMO236" s="122"/>
      <c r="BMP236" s="122"/>
      <c r="BMQ236" s="122"/>
      <c r="BMR236" s="122"/>
      <c r="BMS236" s="122"/>
      <c r="BMT236" s="122"/>
      <c r="BMU236" s="122"/>
      <c r="BMV236" s="122"/>
      <c r="BMW236" s="122"/>
      <c r="BMX236" s="122"/>
      <c r="BMY236" s="122"/>
      <c r="BMZ236" s="122"/>
      <c r="BNA236" s="122"/>
      <c r="BNB236" s="122"/>
      <c r="BNC236" s="122"/>
      <c r="BND236" s="122"/>
      <c r="BNE236" s="122"/>
      <c r="BNF236" s="122"/>
      <c r="BNG236" s="122"/>
      <c r="BNH236" s="122"/>
      <c r="BNI236" s="122"/>
      <c r="BNJ236" s="122"/>
      <c r="BNK236" s="122"/>
      <c r="BNL236" s="122"/>
      <c r="BNM236" s="122"/>
      <c r="BNN236" s="122"/>
      <c r="BNO236" s="122"/>
      <c r="BNP236" s="122"/>
      <c r="BNQ236" s="122"/>
      <c r="BNR236" s="122"/>
      <c r="BNS236" s="122"/>
      <c r="BNT236" s="122"/>
      <c r="BNU236" s="122"/>
      <c r="BNV236" s="122"/>
      <c r="BNW236" s="122"/>
      <c r="BNX236" s="122"/>
      <c r="BNY236" s="122"/>
      <c r="BNZ236" s="122"/>
      <c r="BOA236" s="122"/>
      <c r="BOB236" s="122"/>
      <c r="BOC236" s="122"/>
      <c r="BOD236" s="122"/>
      <c r="BOE236" s="122"/>
      <c r="BOF236" s="122"/>
      <c r="BOG236" s="122"/>
      <c r="BOH236" s="122"/>
      <c r="BOI236" s="122"/>
      <c r="BOJ236" s="122"/>
      <c r="BOK236" s="122"/>
      <c r="BOL236" s="122"/>
      <c r="BOM236" s="122"/>
      <c r="BON236" s="122"/>
      <c r="BOO236" s="122"/>
      <c r="BOP236" s="122"/>
      <c r="BOQ236" s="122"/>
      <c r="BOR236" s="122"/>
      <c r="BOS236" s="122"/>
      <c r="BOT236" s="122"/>
      <c r="BOU236" s="122"/>
      <c r="BOV236" s="122"/>
      <c r="BOW236" s="122"/>
      <c r="BOX236" s="122"/>
      <c r="BOY236" s="122"/>
      <c r="BOZ236" s="122"/>
      <c r="BPA236" s="122"/>
      <c r="BPB236" s="122"/>
      <c r="BPC236" s="122"/>
      <c r="BPD236" s="122"/>
      <c r="BPE236" s="122"/>
      <c r="BPF236" s="122"/>
      <c r="BPG236" s="122"/>
      <c r="BPH236" s="122"/>
      <c r="BPI236" s="122"/>
      <c r="BPJ236" s="122"/>
      <c r="BPK236" s="122"/>
      <c r="BPL236" s="122"/>
      <c r="BPM236" s="122"/>
      <c r="BPN236" s="122"/>
      <c r="BPO236" s="122"/>
      <c r="BPP236" s="122"/>
      <c r="BPQ236" s="122"/>
      <c r="BPR236" s="122"/>
      <c r="BPS236" s="122"/>
      <c r="BPT236" s="122"/>
      <c r="BPU236" s="122"/>
      <c r="BPV236" s="122"/>
      <c r="BPW236" s="122"/>
      <c r="BPX236" s="122"/>
      <c r="BPY236" s="122"/>
      <c r="BPZ236" s="122"/>
      <c r="BQA236" s="122"/>
      <c r="BQB236" s="122"/>
      <c r="BQC236" s="122"/>
      <c r="BQD236" s="122"/>
      <c r="BQE236" s="122"/>
      <c r="BQF236" s="122"/>
      <c r="BQG236" s="122"/>
      <c r="BQH236" s="122"/>
      <c r="BQI236" s="122"/>
      <c r="BQJ236" s="122"/>
      <c r="BQK236" s="122"/>
      <c r="BQL236" s="122"/>
      <c r="BQM236" s="122"/>
      <c r="BQN236" s="122"/>
      <c r="BQO236" s="122"/>
      <c r="BQP236" s="122"/>
      <c r="BQQ236" s="122"/>
      <c r="BQR236" s="122"/>
      <c r="BQS236" s="122"/>
      <c r="BQT236" s="122"/>
      <c r="BQU236" s="122"/>
      <c r="BQV236" s="122"/>
      <c r="BQW236" s="122"/>
      <c r="BQX236" s="122"/>
      <c r="BQY236" s="122"/>
      <c r="BQZ236" s="122"/>
      <c r="BRA236" s="122"/>
      <c r="BRB236" s="122"/>
      <c r="BRC236" s="122"/>
      <c r="BRD236" s="122"/>
      <c r="BRE236" s="122"/>
      <c r="BRF236" s="122"/>
      <c r="BRG236" s="122"/>
      <c r="BRH236" s="122"/>
      <c r="BRI236" s="122"/>
      <c r="BRJ236" s="122"/>
      <c r="BRK236" s="122"/>
      <c r="BRL236" s="122"/>
      <c r="BRM236" s="122"/>
      <c r="BRN236" s="122"/>
      <c r="BRO236" s="122"/>
      <c r="BRP236" s="122"/>
      <c r="BRQ236" s="122"/>
      <c r="BRR236" s="122"/>
      <c r="BRS236" s="122"/>
      <c r="BRT236" s="122"/>
      <c r="BRU236" s="122"/>
      <c r="BRV236" s="122"/>
      <c r="BRW236" s="122"/>
      <c r="BRX236" s="122"/>
      <c r="BRY236" s="122"/>
      <c r="BRZ236" s="122"/>
      <c r="BSA236" s="122"/>
      <c r="BSB236" s="122"/>
      <c r="BSC236" s="122"/>
      <c r="BSD236" s="122"/>
      <c r="BSE236" s="122"/>
      <c r="BSF236" s="122"/>
      <c r="BSG236" s="122"/>
      <c r="BSH236" s="122"/>
      <c r="BSI236" s="122"/>
      <c r="BSJ236" s="122"/>
      <c r="BSK236" s="122"/>
      <c r="BSL236" s="122"/>
      <c r="BSM236" s="122"/>
      <c r="BSN236" s="122"/>
      <c r="BSO236" s="122"/>
      <c r="BSP236" s="122"/>
      <c r="BSQ236" s="122"/>
      <c r="BSR236" s="122"/>
      <c r="BSS236" s="122"/>
      <c r="BST236" s="122"/>
      <c r="BSU236" s="122"/>
      <c r="BSV236" s="122"/>
      <c r="BSW236" s="122"/>
      <c r="BSX236" s="122"/>
      <c r="BSY236" s="122"/>
      <c r="BSZ236" s="122"/>
      <c r="BTA236" s="122"/>
      <c r="BTB236" s="122"/>
      <c r="BTC236" s="122"/>
      <c r="BTD236" s="122"/>
      <c r="BTE236" s="122"/>
      <c r="BTF236" s="122"/>
      <c r="BTG236" s="122"/>
      <c r="BTH236" s="122"/>
      <c r="BTI236" s="122"/>
      <c r="BTJ236" s="122"/>
      <c r="BTK236" s="122"/>
      <c r="BTL236" s="122"/>
      <c r="BTM236" s="122"/>
      <c r="BTN236" s="122"/>
      <c r="BTO236" s="122"/>
      <c r="BTP236" s="122"/>
      <c r="BTQ236" s="122"/>
      <c r="BTR236" s="122"/>
      <c r="BTS236" s="122"/>
      <c r="BTT236" s="122"/>
      <c r="BTU236" s="122"/>
      <c r="BTV236" s="122"/>
      <c r="BTW236" s="122"/>
      <c r="BTX236" s="122"/>
      <c r="BTY236" s="122"/>
      <c r="BTZ236" s="122"/>
      <c r="BUA236" s="122"/>
      <c r="BUB236" s="122"/>
      <c r="BUC236" s="122"/>
      <c r="BUD236" s="122"/>
      <c r="BUE236" s="122"/>
      <c r="BUF236" s="122"/>
      <c r="BUG236" s="122"/>
      <c r="BUH236" s="122"/>
      <c r="BUI236" s="122"/>
      <c r="BUJ236" s="122"/>
      <c r="BUK236" s="122"/>
      <c r="BUL236" s="122"/>
      <c r="BUM236" s="122"/>
      <c r="BUN236" s="122"/>
      <c r="BUO236" s="122"/>
      <c r="BUP236" s="122"/>
      <c r="BUQ236" s="122"/>
      <c r="BUR236" s="122"/>
      <c r="BUS236" s="122"/>
      <c r="BUT236" s="122"/>
      <c r="BUU236" s="122"/>
      <c r="BUV236" s="122"/>
      <c r="BUW236" s="122"/>
      <c r="BUX236" s="122"/>
      <c r="BUY236" s="122"/>
      <c r="BUZ236" s="122"/>
      <c r="BVA236" s="122"/>
      <c r="BVB236" s="122"/>
      <c r="BVC236" s="122"/>
      <c r="BVD236" s="122"/>
      <c r="BVE236" s="122"/>
      <c r="BVF236" s="122"/>
      <c r="BVG236" s="122"/>
      <c r="BVH236" s="122"/>
      <c r="BVI236" s="122"/>
      <c r="BVJ236" s="122"/>
      <c r="BVK236" s="122"/>
      <c r="BVL236" s="122"/>
      <c r="BVM236" s="122"/>
      <c r="BVN236" s="122"/>
      <c r="BVO236" s="122"/>
      <c r="BVP236" s="122"/>
      <c r="BVQ236" s="122"/>
      <c r="BVR236" s="122"/>
      <c r="BVS236" s="122"/>
      <c r="BVT236" s="122"/>
      <c r="BVU236" s="122"/>
      <c r="BVV236" s="122"/>
      <c r="BVW236" s="122"/>
      <c r="BVX236" s="122"/>
      <c r="BVY236" s="122"/>
      <c r="BVZ236" s="122"/>
      <c r="BWA236" s="122"/>
      <c r="BWB236" s="122"/>
      <c r="BWC236" s="122"/>
      <c r="BWD236" s="122"/>
      <c r="BWE236" s="122"/>
      <c r="BWF236" s="122"/>
      <c r="BWG236" s="122"/>
      <c r="BWH236" s="122"/>
      <c r="BWI236" s="122"/>
      <c r="BWJ236" s="122"/>
      <c r="BWK236" s="122"/>
      <c r="BWL236" s="122"/>
      <c r="BWM236" s="122"/>
      <c r="BWN236" s="122"/>
      <c r="BWO236" s="122"/>
      <c r="BWP236" s="122"/>
      <c r="BWQ236" s="122"/>
      <c r="BWR236" s="122"/>
      <c r="BWS236" s="122"/>
      <c r="BWT236" s="122"/>
      <c r="BWU236" s="122"/>
      <c r="BWV236" s="122"/>
      <c r="BWW236" s="122"/>
      <c r="BWX236" s="122"/>
      <c r="BWY236" s="122"/>
      <c r="BWZ236" s="122"/>
      <c r="BXA236" s="122"/>
      <c r="BXB236" s="122"/>
      <c r="BXC236" s="122"/>
      <c r="BXD236" s="122"/>
      <c r="BXE236" s="122"/>
      <c r="BXF236" s="122"/>
      <c r="BXG236" s="122"/>
      <c r="BXH236" s="122"/>
      <c r="BXI236" s="122"/>
      <c r="BXJ236" s="122"/>
      <c r="BXK236" s="122"/>
      <c r="BXL236" s="122"/>
      <c r="BXM236" s="122"/>
      <c r="BXN236" s="122"/>
      <c r="BXO236" s="122"/>
      <c r="BXP236" s="122"/>
      <c r="BXQ236" s="122"/>
      <c r="BXR236" s="122"/>
      <c r="BXS236" s="122"/>
      <c r="BXT236" s="122"/>
      <c r="BXU236" s="122"/>
      <c r="BXV236" s="122"/>
      <c r="BXW236" s="122"/>
      <c r="BXX236" s="122"/>
      <c r="BXY236" s="122"/>
      <c r="BXZ236" s="122"/>
      <c r="BYA236" s="122"/>
      <c r="BYB236" s="122"/>
      <c r="BYC236" s="122"/>
      <c r="BYD236" s="122"/>
      <c r="BYE236" s="122"/>
      <c r="BYF236" s="122"/>
      <c r="BYG236" s="122"/>
      <c r="BYH236" s="122"/>
      <c r="BYI236" s="122"/>
      <c r="BYJ236" s="122"/>
      <c r="BYK236" s="122"/>
      <c r="BYL236" s="122"/>
      <c r="BYM236" s="122"/>
      <c r="BYN236" s="122"/>
      <c r="BYO236" s="122"/>
      <c r="BYP236" s="122"/>
      <c r="BYQ236" s="122"/>
      <c r="BYR236" s="122"/>
      <c r="BYS236" s="122"/>
      <c r="BYT236" s="122"/>
      <c r="BYU236" s="122"/>
      <c r="BYV236" s="122"/>
      <c r="BYW236" s="122"/>
      <c r="BYX236" s="122"/>
      <c r="BYY236" s="122"/>
      <c r="BYZ236" s="122"/>
      <c r="BZA236" s="122"/>
      <c r="BZB236" s="122"/>
      <c r="BZC236" s="122"/>
      <c r="BZD236" s="122"/>
      <c r="BZE236" s="122"/>
      <c r="BZF236" s="122"/>
      <c r="BZG236" s="122"/>
      <c r="BZH236" s="122"/>
      <c r="BZI236" s="122"/>
      <c r="BZJ236" s="122"/>
      <c r="BZK236" s="122"/>
      <c r="BZL236" s="122"/>
      <c r="BZM236" s="122"/>
      <c r="BZN236" s="122"/>
      <c r="BZO236" s="122"/>
      <c r="BZP236" s="122"/>
      <c r="BZQ236" s="122"/>
      <c r="BZR236" s="122"/>
      <c r="BZS236" s="122"/>
      <c r="BZT236" s="122"/>
      <c r="BZU236" s="122"/>
      <c r="BZV236" s="122"/>
      <c r="BZW236" s="122"/>
      <c r="BZX236" s="122"/>
      <c r="BZY236" s="122"/>
      <c r="BZZ236" s="122"/>
      <c r="CAA236" s="122"/>
      <c r="CAB236" s="122"/>
      <c r="CAC236" s="122"/>
      <c r="CAD236" s="122"/>
      <c r="CAE236" s="122"/>
      <c r="CAF236" s="122"/>
      <c r="CAG236" s="122"/>
      <c r="CAH236" s="122"/>
      <c r="CAI236" s="122"/>
      <c r="CAJ236" s="122"/>
      <c r="CAK236" s="122"/>
      <c r="CAL236" s="122"/>
      <c r="CAM236" s="122"/>
      <c r="CAN236" s="122"/>
      <c r="CAO236" s="122"/>
      <c r="CAP236" s="122"/>
      <c r="CAQ236" s="122"/>
      <c r="CAR236" s="122"/>
      <c r="CAS236" s="122"/>
      <c r="CAT236" s="122"/>
      <c r="CAU236" s="122"/>
      <c r="CAV236" s="122"/>
      <c r="CAW236" s="122"/>
      <c r="CAX236" s="122"/>
      <c r="CAY236" s="122"/>
      <c r="CAZ236" s="122"/>
      <c r="CBA236" s="122"/>
      <c r="CBB236" s="122"/>
      <c r="CBC236" s="122"/>
      <c r="CBD236" s="122"/>
      <c r="CBE236" s="122"/>
      <c r="CBF236" s="122"/>
      <c r="CBG236" s="122"/>
      <c r="CBH236" s="122"/>
      <c r="CBI236" s="122"/>
      <c r="CBJ236" s="122"/>
      <c r="CBK236" s="122"/>
      <c r="CBL236" s="122"/>
      <c r="CBM236" s="122"/>
      <c r="CBN236" s="122"/>
      <c r="CBO236" s="122"/>
      <c r="CBP236" s="122"/>
      <c r="CBQ236" s="122"/>
      <c r="CBR236" s="122"/>
      <c r="CBS236" s="122"/>
      <c r="CBT236" s="122"/>
      <c r="CBU236" s="122"/>
      <c r="CBV236" s="122"/>
      <c r="CBW236" s="122"/>
      <c r="CBX236" s="122"/>
      <c r="CBY236" s="122"/>
      <c r="CBZ236" s="122"/>
      <c r="CCA236" s="122"/>
      <c r="CCB236" s="122"/>
      <c r="CCC236" s="122"/>
      <c r="CCD236" s="122"/>
      <c r="CCE236" s="122"/>
      <c r="CCF236" s="122"/>
      <c r="CCG236" s="122"/>
      <c r="CCH236" s="122"/>
      <c r="CCI236" s="122"/>
      <c r="CCJ236" s="122"/>
      <c r="CCK236" s="122"/>
      <c r="CCL236" s="122"/>
      <c r="CCM236" s="122"/>
      <c r="CCN236" s="122"/>
      <c r="CCO236" s="122"/>
      <c r="CCP236" s="122"/>
      <c r="CCQ236" s="122"/>
      <c r="CCR236" s="122"/>
      <c r="CCS236" s="122"/>
      <c r="CCT236" s="122"/>
      <c r="CCU236" s="122"/>
      <c r="CCV236" s="122"/>
      <c r="CCW236" s="122"/>
      <c r="CCX236" s="122"/>
      <c r="CCY236" s="122"/>
      <c r="CCZ236" s="122"/>
      <c r="CDA236" s="122"/>
      <c r="CDB236" s="122"/>
      <c r="CDC236" s="122"/>
      <c r="CDD236" s="122"/>
      <c r="CDE236" s="122"/>
      <c r="CDF236" s="122"/>
      <c r="CDG236" s="122"/>
      <c r="CDH236" s="122"/>
      <c r="CDI236" s="122"/>
      <c r="CDJ236" s="122"/>
      <c r="CDK236" s="122"/>
      <c r="CDL236" s="122"/>
      <c r="CDM236" s="122"/>
      <c r="CDN236" s="122"/>
      <c r="CDO236" s="122"/>
      <c r="CDP236" s="122"/>
      <c r="CDQ236" s="122"/>
      <c r="CDR236" s="122"/>
      <c r="CDS236" s="122"/>
      <c r="CDT236" s="122"/>
      <c r="CDU236" s="122"/>
      <c r="CDV236" s="122"/>
      <c r="CDW236" s="122"/>
      <c r="CDX236" s="122"/>
      <c r="CDY236" s="122"/>
      <c r="CDZ236" s="122"/>
      <c r="CEA236" s="122"/>
      <c r="CEB236" s="122"/>
      <c r="CEC236" s="122"/>
      <c r="CED236" s="122"/>
      <c r="CEE236" s="122"/>
      <c r="CEF236" s="122"/>
      <c r="CEG236" s="122"/>
      <c r="CEH236" s="122"/>
      <c r="CEI236" s="122"/>
      <c r="CEJ236" s="122"/>
      <c r="CEK236" s="122"/>
      <c r="CEL236" s="122"/>
      <c r="CEM236" s="122"/>
      <c r="CEN236" s="122"/>
      <c r="CEO236" s="122"/>
      <c r="CEP236" s="122"/>
      <c r="CEQ236" s="122"/>
      <c r="CER236" s="122"/>
      <c r="CES236" s="122"/>
      <c r="CET236" s="122"/>
      <c r="CEU236" s="122"/>
      <c r="CEV236" s="122"/>
      <c r="CEW236" s="122"/>
      <c r="CEX236" s="122"/>
      <c r="CEY236" s="122"/>
      <c r="CEZ236" s="122"/>
      <c r="CFA236" s="122"/>
      <c r="CFB236" s="122"/>
      <c r="CFC236" s="122"/>
      <c r="CFD236" s="122"/>
      <c r="CFE236" s="122"/>
      <c r="CFF236" s="122"/>
      <c r="CFG236" s="122"/>
      <c r="CFH236" s="122"/>
      <c r="CFI236" s="122"/>
      <c r="CFJ236" s="122"/>
      <c r="CFK236" s="122"/>
      <c r="CFL236" s="122"/>
      <c r="CFM236" s="122"/>
      <c r="CFN236" s="122"/>
      <c r="CFO236" s="122"/>
      <c r="CFP236" s="122"/>
      <c r="CFQ236" s="122"/>
      <c r="CFR236" s="122"/>
      <c r="CFS236" s="122"/>
      <c r="CFT236" s="122"/>
      <c r="CFU236" s="122"/>
      <c r="CFV236" s="122"/>
      <c r="CFW236" s="122"/>
      <c r="CFX236" s="122"/>
      <c r="CFY236" s="122"/>
      <c r="CFZ236" s="122"/>
      <c r="CGA236" s="122"/>
      <c r="CGB236" s="122"/>
      <c r="CGC236" s="122"/>
      <c r="CGD236" s="122"/>
      <c r="CGE236" s="122"/>
      <c r="CGF236" s="122"/>
      <c r="CGG236" s="122"/>
      <c r="CGH236" s="122"/>
      <c r="CGI236" s="122"/>
      <c r="CGJ236" s="122"/>
      <c r="CGK236" s="122"/>
      <c r="CGL236" s="122"/>
      <c r="CGM236" s="122"/>
      <c r="CGN236" s="122"/>
      <c r="CGO236" s="122"/>
      <c r="CGP236" s="122"/>
      <c r="CGQ236" s="122"/>
      <c r="CGR236" s="122"/>
      <c r="CGS236" s="122"/>
      <c r="CGT236" s="122"/>
      <c r="CGU236" s="122"/>
      <c r="CGV236" s="122"/>
      <c r="CGW236" s="122"/>
      <c r="CGX236" s="122"/>
      <c r="CGY236" s="122"/>
      <c r="CGZ236" s="122"/>
      <c r="CHA236" s="122"/>
      <c r="CHB236" s="122"/>
      <c r="CHC236" s="122"/>
      <c r="CHD236" s="122"/>
      <c r="CHE236" s="122"/>
      <c r="CHF236" s="122"/>
      <c r="CHG236" s="122"/>
      <c r="CHH236" s="122"/>
      <c r="CHI236" s="122"/>
      <c r="CHJ236" s="122"/>
      <c r="CHK236" s="122"/>
      <c r="CHL236" s="122"/>
      <c r="CHM236" s="122"/>
      <c r="CHN236" s="122"/>
      <c r="CHO236" s="122"/>
      <c r="CHP236" s="122"/>
      <c r="CHQ236" s="122"/>
      <c r="CHR236" s="122"/>
      <c r="CHS236" s="122"/>
      <c r="CHT236" s="122"/>
      <c r="CHU236" s="122"/>
      <c r="CHV236" s="122"/>
      <c r="CHW236" s="122"/>
      <c r="CHX236" s="122"/>
      <c r="CHY236" s="122"/>
      <c r="CHZ236" s="122"/>
      <c r="CIA236" s="122"/>
      <c r="CIB236" s="122"/>
      <c r="CIC236" s="122"/>
      <c r="CID236" s="122"/>
      <c r="CIE236" s="122"/>
      <c r="CIF236" s="122"/>
      <c r="CIG236" s="122"/>
      <c r="CIH236" s="122"/>
      <c r="CII236" s="122"/>
      <c r="CIJ236" s="122"/>
      <c r="CIK236" s="122"/>
      <c r="CIL236" s="122"/>
      <c r="CIM236" s="122"/>
      <c r="CIN236" s="122"/>
      <c r="CIO236" s="122"/>
      <c r="CIP236" s="122"/>
      <c r="CIQ236" s="122"/>
      <c r="CIR236" s="122"/>
      <c r="CIS236" s="122"/>
      <c r="CIT236" s="122"/>
      <c r="CIU236" s="122"/>
      <c r="CIV236" s="122"/>
      <c r="CIW236" s="122"/>
      <c r="CIX236" s="122"/>
      <c r="CIY236" s="122"/>
      <c r="CIZ236" s="122"/>
      <c r="CJA236" s="122"/>
      <c r="CJB236" s="122"/>
      <c r="CJC236" s="122"/>
      <c r="CJD236" s="122"/>
      <c r="CJE236" s="122"/>
      <c r="CJF236" s="122"/>
      <c r="CJG236" s="122"/>
      <c r="CJH236" s="122"/>
      <c r="CJI236" s="122"/>
      <c r="CJJ236" s="122"/>
      <c r="CJK236" s="122"/>
      <c r="CJL236" s="122"/>
      <c r="CJM236" s="122"/>
      <c r="CJN236" s="122"/>
      <c r="CJO236" s="122"/>
      <c r="CJP236" s="122"/>
      <c r="CJQ236" s="122"/>
      <c r="CJR236" s="122"/>
      <c r="CJS236" s="122"/>
      <c r="CJT236" s="122"/>
      <c r="CJU236" s="122"/>
      <c r="CJV236" s="122"/>
      <c r="CJW236" s="122"/>
      <c r="CJX236" s="122"/>
      <c r="CJY236" s="122"/>
      <c r="CJZ236" s="122"/>
      <c r="CKA236" s="122"/>
      <c r="CKB236" s="122"/>
      <c r="CKC236" s="122"/>
      <c r="CKD236" s="122"/>
      <c r="CKE236" s="122"/>
      <c r="CKF236" s="122"/>
      <c r="CKG236" s="122"/>
      <c r="CKH236" s="122"/>
      <c r="CKI236" s="122"/>
      <c r="CKJ236" s="122"/>
      <c r="CKK236" s="122"/>
      <c r="CKL236" s="122"/>
      <c r="CKM236" s="122"/>
      <c r="CKN236" s="122"/>
      <c r="CKO236" s="122"/>
      <c r="CKP236" s="122"/>
      <c r="CKQ236" s="122"/>
      <c r="CKR236" s="122"/>
      <c r="CKS236" s="122"/>
      <c r="CKT236" s="122"/>
      <c r="CKU236" s="122"/>
      <c r="CKV236" s="122"/>
      <c r="CKW236" s="122"/>
      <c r="CKX236" s="122"/>
      <c r="CKY236" s="122"/>
      <c r="CKZ236" s="122"/>
      <c r="CLA236" s="122"/>
      <c r="CLB236" s="122"/>
      <c r="CLC236" s="122"/>
      <c r="CLD236" s="122"/>
      <c r="CLE236" s="122"/>
      <c r="CLF236" s="122"/>
      <c r="CLG236" s="122"/>
      <c r="CLH236" s="122"/>
      <c r="CLI236" s="122"/>
      <c r="CLJ236" s="122"/>
      <c r="CLK236" s="122"/>
      <c r="CLL236" s="122"/>
      <c r="CLM236" s="122"/>
      <c r="CLN236" s="122"/>
      <c r="CLO236" s="122"/>
      <c r="CLP236" s="122"/>
      <c r="CLQ236" s="122"/>
      <c r="CLR236" s="122"/>
      <c r="CLS236" s="122"/>
      <c r="CLT236" s="122"/>
      <c r="CLU236" s="122"/>
      <c r="CLV236" s="122"/>
      <c r="CLW236" s="122"/>
      <c r="CLX236" s="122"/>
      <c r="CLY236" s="122"/>
      <c r="CLZ236" s="122"/>
      <c r="CMA236" s="122"/>
      <c r="CMB236" s="122"/>
      <c r="CMC236" s="122"/>
      <c r="CMD236" s="122"/>
      <c r="CME236" s="122"/>
      <c r="CMF236" s="122"/>
      <c r="CMG236" s="122"/>
      <c r="CMH236" s="122"/>
      <c r="CMI236" s="122"/>
      <c r="CMJ236" s="122"/>
      <c r="CMK236" s="122"/>
      <c r="CML236" s="122"/>
      <c r="CMM236" s="122"/>
      <c r="CMN236" s="122"/>
      <c r="CMO236" s="122"/>
      <c r="CMP236" s="122"/>
      <c r="CMQ236" s="122"/>
      <c r="CMR236" s="122"/>
      <c r="CMS236" s="122"/>
      <c r="CMT236" s="122"/>
      <c r="CMU236" s="122"/>
      <c r="CMV236" s="122"/>
      <c r="CMW236" s="122"/>
      <c r="CMX236" s="122"/>
      <c r="CMY236" s="122"/>
      <c r="CMZ236" s="122"/>
      <c r="CNA236" s="122"/>
      <c r="CNB236" s="122"/>
      <c r="CNC236" s="122"/>
      <c r="CND236" s="122"/>
      <c r="CNE236" s="122"/>
      <c r="CNF236" s="122"/>
      <c r="CNG236" s="122"/>
      <c r="CNH236" s="122"/>
      <c r="CNI236" s="122"/>
      <c r="CNJ236" s="122"/>
      <c r="CNK236" s="122"/>
      <c r="CNL236" s="122"/>
      <c r="CNM236" s="122"/>
      <c r="CNN236" s="122"/>
      <c r="CNO236" s="122"/>
      <c r="CNP236" s="122"/>
      <c r="CNQ236" s="122"/>
      <c r="CNR236" s="122"/>
      <c r="CNS236" s="122"/>
      <c r="CNT236" s="122"/>
      <c r="CNU236" s="122"/>
      <c r="CNV236" s="122"/>
      <c r="CNW236" s="122"/>
      <c r="CNX236" s="122"/>
      <c r="CNY236" s="122"/>
      <c r="CNZ236" s="122"/>
      <c r="COA236" s="122"/>
      <c r="COB236" s="122"/>
      <c r="COC236" s="122"/>
      <c r="COD236" s="122"/>
      <c r="COE236" s="122"/>
      <c r="COF236" s="122"/>
      <c r="COG236" s="122"/>
      <c r="COH236" s="122"/>
      <c r="COI236" s="122"/>
      <c r="COJ236" s="122"/>
      <c r="COK236" s="122"/>
      <c r="COL236" s="122"/>
      <c r="COM236" s="122"/>
      <c r="CON236" s="122"/>
      <c r="COO236" s="122"/>
      <c r="COP236" s="122"/>
      <c r="COQ236" s="122"/>
      <c r="COR236" s="122"/>
      <c r="COS236" s="122"/>
      <c r="COT236" s="122"/>
      <c r="COU236" s="122"/>
      <c r="COV236" s="122"/>
      <c r="COW236" s="122"/>
      <c r="COX236" s="122"/>
      <c r="COY236" s="122"/>
      <c r="COZ236" s="122"/>
      <c r="CPA236" s="122"/>
      <c r="CPB236" s="122"/>
      <c r="CPC236" s="122"/>
      <c r="CPD236" s="122"/>
      <c r="CPE236" s="122"/>
      <c r="CPF236" s="122"/>
      <c r="CPG236" s="122"/>
      <c r="CPH236" s="122"/>
      <c r="CPI236" s="122"/>
      <c r="CPJ236" s="122"/>
      <c r="CPK236" s="122"/>
      <c r="CPL236" s="122"/>
      <c r="CPM236" s="122"/>
      <c r="CPN236" s="122"/>
      <c r="CPO236" s="122"/>
      <c r="CPP236" s="122"/>
      <c r="CPQ236" s="122"/>
      <c r="CPR236" s="122"/>
      <c r="CPS236" s="122"/>
      <c r="CPT236" s="122"/>
      <c r="CPU236" s="122"/>
      <c r="CPV236" s="122"/>
      <c r="CPW236" s="122"/>
      <c r="CPX236" s="122"/>
      <c r="CPY236" s="122"/>
      <c r="CPZ236" s="122"/>
      <c r="CQA236" s="122"/>
      <c r="CQB236" s="122"/>
      <c r="CQC236" s="122"/>
      <c r="CQD236" s="122"/>
      <c r="CQE236" s="122"/>
      <c r="CQF236" s="122"/>
      <c r="CQG236" s="122"/>
      <c r="CQH236" s="122"/>
      <c r="CQI236" s="122"/>
      <c r="CQJ236" s="122"/>
      <c r="CQK236" s="122"/>
      <c r="CQL236" s="122"/>
      <c r="CQM236" s="122"/>
      <c r="CQN236" s="122"/>
      <c r="CQO236" s="122"/>
      <c r="CQP236" s="122"/>
      <c r="CQQ236" s="122"/>
      <c r="CQR236" s="122"/>
      <c r="CQS236" s="122"/>
      <c r="CQT236" s="122"/>
      <c r="CQU236" s="122"/>
      <c r="CQV236" s="122"/>
      <c r="CQW236" s="122"/>
      <c r="CQX236" s="122"/>
      <c r="CQY236" s="122"/>
      <c r="CQZ236" s="122"/>
      <c r="CRA236" s="122"/>
      <c r="CRB236" s="122"/>
      <c r="CRC236" s="122"/>
      <c r="CRD236" s="122"/>
      <c r="CRE236" s="122"/>
      <c r="CRF236" s="122"/>
      <c r="CRG236" s="122"/>
      <c r="CRH236" s="122"/>
      <c r="CRI236" s="122"/>
      <c r="CRJ236" s="122"/>
      <c r="CRK236" s="122"/>
      <c r="CRL236" s="122"/>
      <c r="CRM236" s="122"/>
      <c r="CRN236" s="122"/>
      <c r="CRO236" s="122"/>
      <c r="CRP236" s="122"/>
      <c r="CRQ236" s="122"/>
      <c r="CRR236" s="122"/>
      <c r="CRS236" s="122"/>
      <c r="CRT236" s="122"/>
      <c r="CRU236" s="122"/>
      <c r="CRV236" s="122"/>
      <c r="CRW236" s="122"/>
      <c r="CRX236" s="122"/>
      <c r="CRY236" s="122"/>
      <c r="CRZ236" s="122"/>
      <c r="CSA236" s="122"/>
      <c r="CSB236" s="122"/>
      <c r="CSC236" s="122"/>
      <c r="CSD236" s="122"/>
      <c r="CSE236" s="122"/>
      <c r="CSF236" s="122"/>
      <c r="CSG236" s="122"/>
      <c r="CSH236" s="122"/>
      <c r="CSI236" s="122"/>
      <c r="CSJ236" s="122"/>
      <c r="CSK236" s="122"/>
      <c r="CSL236" s="122"/>
      <c r="CSM236" s="122"/>
      <c r="CSN236" s="122"/>
      <c r="CSO236" s="122"/>
      <c r="CSP236" s="122"/>
      <c r="CSQ236" s="122"/>
      <c r="CSR236" s="122"/>
      <c r="CSS236" s="122"/>
      <c r="CST236" s="122"/>
      <c r="CSU236" s="122"/>
      <c r="CSV236" s="122"/>
      <c r="CSW236" s="122"/>
      <c r="CSX236" s="122"/>
      <c r="CSY236" s="122"/>
      <c r="CSZ236" s="122"/>
      <c r="CTA236" s="122"/>
      <c r="CTB236" s="122"/>
      <c r="CTC236" s="122"/>
      <c r="CTD236" s="122"/>
      <c r="CTE236" s="122"/>
      <c r="CTF236" s="122"/>
      <c r="CTG236" s="122"/>
      <c r="CTH236" s="122"/>
      <c r="CTI236" s="122"/>
      <c r="CTJ236" s="122"/>
      <c r="CTK236" s="122"/>
      <c r="CTL236" s="122"/>
      <c r="CTM236" s="122"/>
      <c r="CTN236" s="122"/>
      <c r="CTO236" s="122"/>
      <c r="CTP236" s="122"/>
      <c r="CTQ236" s="122"/>
      <c r="CTR236" s="122"/>
      <c r="CTS236" s="122"/>
      <c r="CTT236" s="122"/>
      <c r="CTU236" s="122"/>
      <c r="CTV236" s="122"/>
      <c r="CTW236" s="122"/>
      <c r="CTX236" s="122"/>
      <c r="CTY236" s="122"/>
      <c r="CTZ236" s="122"/>
      <c r="CUA236" s="122"/>
      <c r="CUB236" s="122"/>
      <c r="CUC236" s="122"/>
      <c r="CUD236" s="122"/>
      <c r="CUE236" s="122"/>
      <c r="CUF236" s="122"/>
      <c r="CUG236" s="122"/>
      <c r="CUH236" s="122"/>
      <c r="CUI236" s="122"/>
      <c r="CUJ236" s="122"/>
      <c r="CUK236" s="122"/>
      <c r="CUL236" s="122"/>
      <c r="CUM236" s="122"/>
      <c r="CUN236" s="122"/>
      <c r="CUO236" s="122"/>
      <c r="CUP236" s="122"/>
      <c r="CUQ236" s="122"/>
      <c r="CUR236" s="122"/>
      <c r="CUS236" s="122"/>
      <c r="CUT236" s="122"/>
      <c r="CUU236" s="122"/>
      <c r="CUV236" s="122"/>
      <c r="CUW236" s="122"/>
      <c r="CUX236" s="122"/>
      <c r="CUY236" s="122"/>
      <c r="CUZ236" s="122"/>
      <c r="CVA236" s="122"/>
      <c r="CVB236" s="122"/>
      <c r="CVC236" s="122"/>
      <c r="CVD236" s="122"/>
      <c r="CVE236" s="122"/>
      <c r="CVF236" s="122"/>
      <c r="CVG236" s="122"/>
      <c r="CVH236" s="122"/>
      <c r="CVI236" s="122"/>
      <c r="CVJ236" s="122"/>
      <c r="CVK236" s="122"/>
      <c r="CVL236" s="122"/>
      <c r="CVM236" s="122"/>
      <c r="CVN236" s="122"/>
      <c r="CVO236" s="122"/>
      <c r="CVP236" s="122"/>
      <c r="CVQ236" s="122"/>
      <c r="CVR236" s="122"/>
      <c r="CVS236" s="122"/>
      <c r="CVT236" s="122"/>
      <c r="CVU236" s="122"/>
      <c r="CVV236" s="122"/>
      <c r="CVW236" s="122"/>
      <c r="CVX236" s="122"/>
      <c r="CVY236" s="122"/>
      <c r="CVZ236" s="122"/>
      <c r="CWA236" s="122"/>
      <c r="CWB236" s="122"/>
      <c r="CWC236" s="122"/>
      <c r="CWD236" s="122"/>
      <c r="CWE236" s="122"/>
      <c r="CWF236" s="122"/>
      <c r="CWG236" s="122"/>
      <c r="CWH236" s="122"/>
      <c r="CWI236" s="122"/>
      <c r="CWJ236" s="122"/>
      <c r="CWK236" s="122"/>
      <c r="CWL236" s="122"/>
      <c r="CWM236" s="122"/>
      <c r="CWN236" s="122"/>
      <c r="CWO236" s="122"/>
      <c r="CWP236" s="122"/>
      <c r="CWQ236" s="122"/>
      <c r="CWR236" s="122"/>
      <c r="CWS236" s="122"/>
      <c r="CWT236" s="122"/>
      <c r="CWU236" s="122"/>
      <c r="CWV236" s="122"/>
      <c r="CWW236" s="122"/>
      <c r="CWX236" s="122"/>
      <c r="CWY236" s="122"/>
      <c r="CWZ236" s="122"/>
      <c r="CXA236" s="122"/>
      <c r="CXB236" s="122"/>
      <c r="CXC236" s="122"/>
      <c r="CXD236" s="122"/>
      <c r="CXE236" s="122"/>
      <c r="CXF236" s="122"/>
      <c r="CXG236" s="122"/>
      <c r="CXH236" s="122"/>
      <c r="CXI236" s="122"/>
      <c r="CXJ236" s="122"/>
      <c r="CXK236" s="122"/>
      <c r="CXL236" s="122"/>
      <c r="CXM236" s="122"/>
      <c r="CXN236" s="122"/>
      <c r="CXO236" s="122"/>
      <c r="CXP236" s="122"/>
      <c r="CXQ236" s="122"/>
      <c r="CXR236" s="122"/>
      <c r="CXS236" s="122"/>
      <c r="CXT236" s="122"/>
      <c r="CXU236" s="122"/>
      <c r="CXV236" s="122"/>
      <c r="CXW236" s="122"/>
      <c r="CXX236" s="122"/>
      <c r="CXY236" s="122"/>
      <c r="CXZ236" s="122"/>
      <c r="CYA236" s="122"/>
      <c r="CYB236" s="122"/>
      <c r="CYC236" s="122"/>
      <c r="CYD236" s="122"/>
      <c r="CYE236" s="122"/>
      <c r="CYF236" s="122"/>
      <c r="CYG236" s="122"/>
      <c r="CYH236" s="122"/>
      <c r="CYI236" s="122"/>
      <c r="CYJ236" s="122"/>
      <c r="CYK236" s="122"/>
      <c r="CYL236" s="122"/>
      <c r="CYM236" s="122"/>
      <c r="CYN236" s="122"/>
      <c r="CYO236" s="122"/>
      <c r="CYP236" s="122"/>
      <c r="CYQ236" s="122"/>
      <c r="CYR236" s="122"/>
      <c r="CYS236" s="122"/>
      <c r="CYT236" s="122"/>
      <c r="CYU236" s="122"/>
      <c r="CYV236" s="122"/>
      <c r="CYW236" s="122"/>
      <c r="CYX236" s="122"/>
      <c r="CYY236" s="122"/>
      <c r="CYZ236" s="122"/>
      <c r="CZA236" s="122"/>
      <c r="CZB236" s="122"/>
      <c r="CZC236" s="122"/>
      <c r="CZD236" s="122"/>
      <c r="CZE236" s="122"/>
      <c r="CZF236" s="122"/>
      <c r="CZG236" s="122"/>
      <c r="CZH236" s="122"/>
      <c r="CZI236" s="122"/>
      <c r="CZJ236" s="122"/>
      <c r="CZK236" s="122"/>
      <c r="CZL236" s="122"/>
      <c r="CZM236" s="122"/>
      <c r="CZN236" s="122"/>
      <c r="CZO236" s="122"/>
      <c r="CZP236" s="122"/>
      <c r="CZQ236" s="122"/>
      <c r="CZR236" s="122"/>
      <c r="CZS236" s="122"/>
      <c r="CZT236" s="122"/>
      <c r="CZU236" s="122"/>
      <c r="CZV236" s="122"/>
      <c r="CZW236" s="122"/>
      <c r="CZX236" s="122"/>
      <c r="CZY236" s="122"/>
      <c r="CZZ236" s="122"/>
      <c r="DAA236" s="122"/>
      <c r="DAB236" s="122"/>
      <c r="DAC236" s="122"/>
      <c r="DAD236" s="122"/>
      <c r="DAE236" s="122"/>
      <c r="DAF236" s="122"/>
      <c r="DAG236" s="122"/>
      <c r="DAH236" s="122"/>
      <c r="DAI236" s="122"/>
      <c r="DAJ236" s="122"/>
      <c r="DAK236" s="122"/>
      <c r="DAL236" s="122"/>
      <c r="DAM236" s="122"/>
      <c r="DAN236" s="122"/>
      <c r="DAO236" s="122"/>
      <c r="DAP236" s="122"/>
      <c r="DAQ236" s="122"/>
      <c r="DAR236" s="122"/>
      <c r="DAS236" s="122"/>
      <c r="DAT236" s="122"/>
      <c r="DAU236" s="122"/>
      <c r="DAV236" s="122"/>
      <c r="DAW236" s="122"/>
      <c r="DAX236" s="122"/>
      <c r="DAY236" s="122"/>
      <c r="DAZ236" s="122"/>
      <c r="DBA236" s="122"/>
      <c r="DBB236" s="122"/>
      <c r="DBC236" s="122"/>
      <c r="DBD236" s="122"/>
      <c r="DBE236" s="122"/>
      <c r="DBF236" s="122"/>
      <c r="DBG236" s="122"/>
      <c r="DBH236" s="122"/>
      <c r="DBI236" s="122"/>
      <c r="DBJ236" s="122"/>
      <c r="DBK236" s="122"/>
      <c r="DBL236" s="122"/>
      <c r="DBM236" s="122"/>
      <c r="DBN236" s="122"/>
      <c r="DBO236" s="122"/>
      <c r="DBP236" s="122"/>
      <c r="DBQ236" s="122"/>
      <c r="DBR236" s="122"/>
      <c r="DBS236" s="122"/>
      <c r="DBT236" s="122"/>
      <c r="DBU236" s="122"/>
      <c r="DBV236" s="122"/>
      <c r="DBW236" s="122"/>
      <c r="DBX236" s="122"/>
      <c r="DBY236" s="122"/>
      <c r="DBZ236" s="122"/>
      <c r="DCA236" s="122"/>
      <c r="DCB236" s="122"/>
      <c r="DCC236" s="122"/>
      <c r="DCD236" s="122"/>
      <c r="DCE236" s="122"/>
      <c r="DCF236" s="122"/>
      <c r="DCG236" s="122"/>
      <c r="DCH236" s="122"/>
      <c r="DCI236" s="122"/>
      <c r="DCJ236" s="122"/>
      <c r="DCK236" s="122"/>
      <c r="DCL236" s="122"/>
      <c r="DCM236" s="122"/>
      <c r="DCN236" s="122"/>
      <c r="DCO236" s="122"/>
      <c r="DCP236" s="122"/>
      <c r="DCQ236" s="122"/>
      <c r="DCR236" s="122"/>
      <c r="DCS236" s="122"/>
      <c r="DCT236" s="122"/>
      <c r="DCU236" s="122"/>
      <c r="DCV236" s="122"/>
      <c r="DCW236" s="122"/>
      <c r="DCX236" s="122"/>
      <c r="DCY236" s="122"/>
      <c r="DCZ236" s="122"/>
      <c r="DDA236" s="122"/>
      <c r="DDB236" s="122"/>
      <c r="DDC236" s="122"/>
      <c r="DDD236" s="122"/>
      <c r="DDE236" s="122"/>
      <c r="DDF236" s="122"/>
      <c r="DDG236" s="122"/>
      <c r="DDH236" s="122"/>
      <c r="DDI236" s="122"/>
      <c r="DDJ236" s="122"/>
      <c r="DDK236" s="122"/>
      <c r="DDL236" s="122"/>
      <c r="DDM236" s="122"/>
      <c r="DDN236" s="122"/>
      <c r="DDO236" s="122"/>
      <c r="DDP236" s="122"/>
      <c r="DDQ236" s="122"/>
      <c r="DDR236" s="122"/>
      <c r="DDS236" s="122"/>
      <c r="DDT236" s="122"/>
      <c r="DDU236" s="122"/>
      <c r="DDV236" s="122"/>
      <c r="DDW236" s="122"/>
      <c r="DDX236" s="122"/>
      <c r="DDY236" s="122"/>
      <c r="DDZ236" s="122"/>
      <c r="DEA236" s="122"/>
      <c r="DEB236" s="122"/>
      <c r="DEC236" s="122"/>
      <c r="DED236" s="122"/>
      <c r="DEE236" s="122"/>
      <c r="DEF236" s="122"/>
      <c r="DEG236" s="122"/>
      <c r="DEH236" s="122"/>
      <c r="DEI236" s="122"/>
      <c r="DEJ236" s="122"/>
      <c r="DEK236" s="122"/>
      <c r="DEL236" s="122"/>
      <c r="DEM236" s="122"/>
      <c r="DEN236" s="122"/>
      <c r="DEO236" s="122"/>
      <c r="DEP236" s="122"/>
      <c r="DEQ236" s="122"/>
      <c r="DER236" s="122"/>
      <c r="DES236" s="122"/>
      <c r="DET236" s="122"/>
      <c r="DEU236" s="122"/>
      <c r="DEV236" s="122"/>
      <c r="DEW236" s="122"/>
      <c r="DEX236" s="122"/>
      <c r="DEY236" s="122"/>
      <c r="DEZ236" s="122"/>
      <c r="DFA236" s="122"/>
      <c r="DFB236" s="122"/>
      <c r="DFC236" s="122"/>
      <c r="DFD236" s="122"/>
      <c r="DFE236" s="122"/>
      <c r="DFF236" s="122"/>
      <c r="DFG236" s="122"/>
      <c r="DFH236" s="122"/>
      <c r="DFI236" s="122"/>
      <c r="DFJ236" s="122"/>
      <c r="DFK236" s="122"/>
      <c r="DFL236" s="122"/>
      <c r="DFM236" s="122"/>
      <c r="DFN236" s="122"/>
      <c r="DFO236" s="122"/>
      <c r="DFP236" s="122"/>
      <c r="DFQ236" s="122"/>
      <c r="DFR236" s="122"/>
      <c r="DFS236" s="122"/>
      <c r="DFT236" s="122"/>
      <c r="DFU236" s="122"/>
      <c r="DFV236" s="122"/>
      <c r="DFW236" s="122"/>
      <c r="DFX236" s="122"/>
      <c r="DFY236" s="122"/>
      <c r="DFZ236" s="122"/>
      <c r="DGA236" s="122"/>
      <c r="DGB236" s="122"/>
      <c r="DGC236" s="122"/>
      <c r="DGD236" s="122"/>
      <c r="DGE236" s="122"/>
      <c r="DGF236" s="122"/>
      <c r="DGG236" s="122"/>
      <c r="DGH236" s="122"/>
      <c r="DGI236" s="122"/>
      <c r="DGJ236" s="122"/>
      <c r="DGK236" s="122"/>
      <c r="DGL236" s="122"/>
      <c r="DGM236" s="122"/>
      <c r="DGN236" s="122"/>
      <c r="DGO236" s="122"/>
      <c r="DGP236" s="122"/>
      <c r="DGQ236" s="122"/>
      <c r="DGR236" s="122"/>
      <c r="DGS236" s="122"/>
      <c r="DGT236" s="122"/>
      <c r="DGU236" s="122"/>
      <c r="DGV236" s="122"/>
      <c r="DGW236" s="122"/>
      <c r="DGX236" s="122"/>
      <c r="DGY236" s="122"/>
      <c r="DGZ236" s="122"/>
      <c r="DHA236" s="122"/>
      <c r="DHB236" s="122"/>
      <c r="DHC236" s="122"/>
      <c r="DHD236" s="122"/>
      <c r="DHE236" s="122"/>
      <c r="DHF236" s="122"/>
      <c r="DHG236" s="122"/>
      <c r="DHH236" s="122"/>
      <c r="DHI236" s="122"/>
      <c r="DHJ236" s="122"/>
      <c r="DHK236" s="122"/>
      <c r="DHL236" s="122"/>
      <c r="DHM236" s="122"/>
      <c r="DHN236" s="122"/>
      <c r="DHO236" s="122"/>
      <c r="DHP236" s="122"/>
      <c r="DHQ236" s="122"/>
      <c r="DHR236" s="122"/>
      <c r="DHS236" s="122"/>
      <c r="DHT236" s="122"/>
      <c r="DHU236" s="122"/>
      <c r="DHV236" s="122"/>
      <c r="DHW236" s="122"/>
      <c r="DHX236" s="122"/>
      <c r="DHY236" s="122"/>
      <c r="DHZ236" s="122"/>
      <c r="DIA236" s="122"/>
      <c r="DIB236" s="122"/>
      <c r="DIC236" s="122"/>
      <c r="DID236" s="122"/>
      <c r="DIE236" s="122"/>
      <c r="DIF236" s="122"/>
      <c r="DIG236" s="122"/>
      <c r="DIH236" s="122"/>
      <c r="DII236" s="122"/>
      <c r="DIJ236" s="122"/>
      <c r="DIK236" s="122"/>
      <c r="DIL236" s="122"/>
      <c r="DIM236" s="122"/>
      <c r="DIN236" s="122"/>
      <c r="DIO236" s="122"/>
      <c r="DIP236" s="122"/>
      <c r="DIQ236" s="122"/>
      <c r="DIR236" s="122"/>
      <c r="DIS236" s="122"/>
      <c r="DIT236" s="122"/>
      <c r="DIU236" s="122"/>
      <c r="DIV236" s="122"/>
      <c r="DIW236" s="122"/>
      <c r="DIX236" s="122"/>
      <c r="DIY236" s="122"/>
      <c r="DIZ236" s="122"/>
      <c r="DJA236" s="122"/>
      <c r="DJB236" s="122"/>
      <c r="DJC236" s="122"/>
      <c r="DJD236" s="122"/>
      <c r="DJE236" s="122"/>
      <c r="DJF236" s="122"/>
      <c r="DJG236" s="122"/>
      <c r="DJH236" s="122"/>
      <c r="DJI236" s="122"/>
      <c r="DJJ236" s="122"/>
      <c r="DJK236" s="122"/>
      <c r="DJL236" s="122"/>
      <c r="DJM236" s="122"/>
      <c r="DJN236" s="122"/>
      <c r="DJO236" s="122"/>
      <c r="DJP236" s="122"/>
      <c r="DJQ236" s="122"/>
      <c r="DJR236" s="122"/>
      <c r="DJS236" s="122"/>
      <c r="DJT236" s="122"/>
      <c r="DJU236" s="122"/>
      <c r="DJV236" s="122"/>
      <c r="DJW236" s="122"/>
      <c r="DJX236" s="122"/>
      <c r="DJY236" s="122"/>
      <c r="DJZ236" s="122"/>
      <c r="DKA236" s="122"/>
      <c r="DKB236" s="122"/>
      <c r="DKC236" s="122"/>
      <c r="DKD236" s="122"/>
      <c r="DKE236" s="122"/>
      <c r="DKF236" s="122"/>
      <c r="DKG236" s="122"/>
      <c r="DKH236" s="122"/>
      <c r="DKI236" s="122"/>
      <c r="DKJ236" s="122"/>
      <c r="DKK236" s="122"/>
      <c r="DKL236" s="122"/>
      <c r="DKM236" s="122"/>
      <c r="DKN236" s="122"/>
      <c r="DKO236" s="122"/>
      <c r="DKP236" s="122"/>
      <c r="DKQ236" s="122"/>
      <c r="DKR236" s="122"/>
      <c r="DKS236" s="122"/>
      <c r="DKT236" s="122"/>
      <c r="DKU236" s="122"/>
      <c r="DKV236" s="122"/>
      <c r="DKW236" s="122"/>
      <c r="DKX236" s="122"/>
      <c r="DKY236" s="122"/>
      <c r="DKZ236" s="122"/>
      <c r="DLA236" s="122"/>
      <c r="DLB236" s="122"/>
      <c r="DLC236" s="122"/>
      <c r="DLD236" s="122"/>
      <c r="DLE236" s="122"/>
      <c r="DLF236" s="122"/>
      <c r="DLG236" s="122"/>
      <c r="DLH236" s="122"/>
      <c r="DLI236" s="122"/>
      <c r="DLJ236" s="122"/>
      <c r="DLK236" s="122"/>
      <c r="DLL236" s="122"/>
      <c r="DLM236" s="122"/>
      <c r="DLN236" s="122"/>
      <c r="DLO236" s="122"/>
      <c r="DLP236" s="122"/>
      <c r="DLQ236" s="122"/>
      <c r="DLR236" s="122"/>
      <c r="DLS236" s="122"/>
      <c r="DLT236" s="122"/>
      <c r="DLU236" s="122"/>
      <c r="DLV236" s="122"/>
      <c r="DLW236" s="122"/>
      <c r="DLX236" s="122"/>
      <c r="DLY236" s="122"/>
      <c r="DLZ236" s="122"/>
      <c r="DMA236" s="122"/>
      <c r="DMB236" s="122"/>
      <c r="DMC236" s="122"/>
      <c r="DMD236" s="122"/>
      <c r="DME236" s="122"/>
      <c r="DMF236" s="122"/>
      <c r="DMG236" s="122"/>
      <c r="DMH236" s="122"/>
      <c r="DMI236" s="122"/>
      <c r="DMJ236" s="122"/>
      <c r="DMK236" s="122"/>
      <c r="DML236" s="122"/>
      <c r="DMM236" s="122"/>
      <c r="DMN236" s="122"/>
      <c r="DMO236" s="122"/>
      <c r="DMP236" s="122"/>
      <c r="DMQ236" s="122"/>
      <c r="DMR236" s="122"/>
      <c r="DMS236" s="122"/>
      <c r="DMT236" s="122"/>
      <c r="DMU236" s="122"/>
      <c r="DMV236" s="122"/>
      <c r="DMW236" s="122"/>
      <c r="DMX236" s="122"/>
      <c r="DMY236" s="122"/>
      <c r="DMZ236" s="122"/>
      <c r="DNA236" s="122"/>
      <c r="DNB236" s="122"/>
      <c r="DNC236" s="122"/>
      <c r="DND236" s="122"/>
      <c r="DNE236" s="122"/>
      <c r="DNF236" s="122"/>
      <c r="DNG236" s="122"/>
      <c r="DNH236" s="122"/>
      <c r="DNI236" s="122"/>
      <c r="DNJ236" s="122"/>
      <c r="DNK236" s="122"/>
      <c r="DNL236" s="122"/>
      <c r="DNM236" s="122"/>
      <c r="DNN236" s="122"/>
      <c r="DNO236" s="122"/>
      <c r="DNP236" s="122"/>
      <c r="DNQ236" s="122"/>
      <c r="DNR236" s="122"/>
      <c r="DNS236" s="122"/>
      <c r="DNT236" s="122"/>
      <c r="DNU236" s="122"/>
      <c r="DNV236" s="122"/>
      <c r="DNW236" s="122"/>
      <c r="DNX236" s="122"/>
      <c r="DNY236" s="122"/>
      <c r="DNZ236" s="122"/>
      <c r="DOA236" s="122"/>
      <c r="DOB236" s="122"/>
      <c r="DOC236" s="122"/>
      <c r="DOD236" s="122"/>
      <c r="DOE236" s="122"/>
      <c r="DOF236" s="122"/>
      <c r="DOG236" s="122"/>
      <c r="DOH236" s="122"/>
      <c r="DOI236" s="122"/>
      <c r="DOJ236" s="122"/>
      <c r="DOK236" s="122"/>
      <c r="DOL236" s="122"/>
      <c r="DOM236" s="122"/>
      <c r="DON236" s="122"/>
      <c r="DOO236" s="122"/>
      <c r="DOP236" s="122"/>
      <c r="DOQ236" s="122"/>
      <c r="DOR236" s="122"/>
      <c r="DOS236" s="122"/>
      <c r="DOT236" s="122"/>
      <c r="DOU236" s="122"/>
      <c r="DOV236" s="122"/>
      <c r="DOW236" s="122"/>
      <c r="DOX236" s="122"/>
      <c r="DOY236" s="122"/>
      <c r="DOZ236" s="122"/>
      <c r="DPA236" s="122"/>
      <c r="DPB236" s="122"/>
      <c r="DPC236" s="122"/>
      <c r="DPD236" s="122"/>
      <c r="DPE236" s="122"/>
      <c r="DPF236" s="122"/>
      <c r="DPG236" s="122"/>
      <c r="DPH236" s="122"/>
      <c r="DPI236" s="122"/>
      <c r="DPJ236" s="122"/>
      <c r="DPK236" s="122"/>
      <c r="DPL236" s="122"/>
      <c r="DPM236" s="122"/>
      <c r="DPN236" s="122"/>
      <c r="DPO236" s="122"/>
      <c r="DPP236" s="122"/>
      <c r="DPQ236" s="122"/>
      <c r="DPR236" s="122"/>
      <c r="DPS236" s="122"/>
      <c r="DPT236" s="122"/>
      <c r="DPU236" s="122"/>
      <c r="DPV236" s="122"/>
      <c r="DPW236" s="122"/>
      <c r="DPX236" s="122"/>
      <c r="DPY236" s="122"/>
      <c r="DPZ236" s="122"/>
      <c r="DQA236" s="122"/>
      <c r="DQB236" s="122"/>
      <c r="DQC236" s="122"/>
      <c r="DQD236" s="122"/>
      <c r="DQE236" s="122"/>
      <c r="DQF236" s="122"/>
      <c r="DQG236" s="122"/>
      <c r="DQH236" s="122"/>
      <c r="DQI236" s="122"/>
      <c r="DQJ236" s="122"/>
      <c r="DQK236" s="122"/>
      <c r="DQL236" s="122"/>
      <c r="DQM236" s="122"/>
      <c r="DQN236" s="122"/>
      <c r="DQO236" s="122"/>
      <c r="DQP236" s="122"/>
      <c r="DQQ236" s="122"/>
      <c r="DQR236" s="122"/>
      <c r="DQS236" s="122"/>
      <c r="DQT236" s="122"/>
      <c r="DQU236" s="122"/>
      <c r="DQV236" s="122"/>
      <c r="DQW236" s="122"/>
      <c r="DQX236" s="122"/>
      <c r="DQY236" s="122"/>
      <c r="DQZ236" s="122"/>
      <c r="DRA236" s="122"/>
      <c r="DRB236" s="122"/>
      <c r="DRC236" s="122"/>
      <c r="DRD236" s="122"/>
      <c r="DRE236" s="122"/>
      <c r="DRF236" s="122"/>
      <c r="DRG236" s="122"/>
      <c r="DRH236" s="122"/>
      <c r="DRI236" s="122"/>
      <c r="DRJ236" s="122"/>
      <c r="DRK236" s="122"/>
      <c r="DRL236" s="122"/>
      <c r="DRM236" s="122"/>
      <c r="DRN236" s="122"/>
      <c r="DRO236" s="122"/>
      <c r="DRP236" s="122"/>
      <c r="DRQ236" s="122"/>
      <c r="DRR236" s="122"/>
      <c r="DRS236" s="122"/>
      <c r="DRT236" s="122"/>
      <c r="DRU236" s="122"/>
      <c r="DRV236" s="122"/>
      <c r="DRW236" s="122"/>
      <c r="DRX236" s="122"/>
      <c r="DRY236" s="122"/>
      <c r="DRZ236" s="122"/>
      <c r="DSA236" s="122"/>
      <c r="DSB236" s="122"/>
      <c r="DSC236" s="122"/>
      <c r="DSD236" s="122"/>
      <c r="DSE236" s="122"/>
      <c r="DSF236" s="122"/>
      <c r="DSG236" s="122"/>
      <c r="DSH236" s="122"/>
      <c r="DSI236" s="122"/>
      <c r="DSJ236" s="122"/>
      <c r="DSK236" s="122"/>
      <c r="DSL236" s="122"/>
      <c r="DSM236" s="122"/>
      <c r="DSN236" s="122"/>
      <c r="DSO236" s="122"/>
      <c r="DSP236" s="122"/>
      <c r="DSQ236" s="122"/>
      <c r="DSR236" s="122"/>
      <c r="DSS236" s="122"/>
      <c r="DST236" s="122"/>
      <c r="DSU236" s="122"/>
      <c r="DSV236" s="122"/>
      <c r="DSW236" s="122"/>
      <c r="DSX236" s="122"/>
      <c r="DSY236" s="122"/>
      <c r="DSZ236" s="122"/>
      <c r="DTA236" s="122"/>
      <c r="DTB236" s="122"/>
      <c r="DTC236" s="122"/>
      <c r="DTD236" s="122"/>
      <c r="DTE236" s="122"/>
      <c r="DTF236" s="122"/>
      <c r="DTG236" s="122"/>
      <c r="DTH236" s="122"/>
      <c r="DTI236" s="122"/>
      <c r="DTJ236" s="122"/>
      <c r="DTK236" s="122"/>
      <c r="DTL236" s="122"/>
      <c r="DTM236" s="122"/>
      <c r="DTN236" s="122"/>
      <c r="DTO236" s="122"/>
      <c r="DTP236" s="122"/>
      <c r="DTQ236" s="122"/>
      <c r="DTR236" s="122"/>
      <c r="DTS236" s="122"/>
      <c r="DTT236" s="122"/>
      <c r="DTU236" s="122"/>
      <c r="DTV236" s="122"/>
      <c r="DTW236" s="122"/>
      <c r="DTX236" s="122"/>
      <c r="DTY236" s="122"/>
      <c r="DTZ236" s="122"/>
      <c r="DUA236" s="122"/>
      <c r="DUB236" s="122"/>
      <c r="DUC236" s="122"/>
      <c r="DUD236" s="122"/>
      <c r="DUE236" s="122"/>
      <c r="DUF236" s="122"/>
      <c r="DUG236" s="122"/>
      <c r="DUH236" s="122"/>
      <c r="DUI236" s="122"/>
      <c r="DUJ236" s="122"/>
      <c r="DUK236" s="122"/>
      <c r="DUL236" s="122"/>
      <c r="DUM236" s="122"/>
      <c r="DUN236" s="122"/>
      <c r="DUO236" s="122"/>
      <c r="DUP236" s="122"/>
      <c r="DUQ236" s="122"/>
      <c r="DUR236" s="122"/>
      <c r="DUS236" s="122"/>
      <c r="DUT236" s="122"/>
      <c r="DUU236" s="122"/>
      <c r="DUV236" s="122"/>
      <c r="DUW236" s="122"/>
      <c r="DUX236" s="122"/>
      <c r="DUY236" s="122"/>
      <c r="DUZ236" s="122"/>
      <c r="DVA236" s="122"/>
      <c r="DVB236" s="122"/>
      <c r="DVC236" s="122"/>
      <c r="DVD236" s="122"/>
      <c r="DVE236" s="122"/>
      <c r="DVF236" s="122"/>
      <c r="DVG236" s="122"/>
      <c r="DVH236" s="122"/>
      <c r="DVI236" s="122"/>
      <c r="DVJ236" s="122"/>
      <c r="DVK236" s="122"/>
      <c r="DVL236" s="122"/>
      <c r="DVM236" s="122"/>
      <c r="DVN236" s="122"/>
      <c r="DVO236" s="122"/>
      <c r="DVP236" s="122"/>
      <c r="DVQ236" s="122"/>
      <c r="DVR236" s="122"/>
      <c r="DVS236" s="122"/>
      <c r="DVT236" s="122"/>
      <c r="DVU236" s="122"/>
      <c r="DVV236" s="122"/>
      <c r="DVW236" s="122"/>
      <c r="DVX236" s="122"/>
      <c r="DVY236" s="122"/>
      <c r="DVZ236" s="122"/>
      <c r="DWA236" s="122"/>
      <c r="DWB236" s="122"/>
      <c r="DWC236" s="122"/>
      <c r="DWD236" s="122"/>
      <c r="DWE236" s="122"/>
      <c r="DWF236" s="122"/>
      <c r="DWG236" s="122"/>
      <c r="DWH236" s="122"/>
      <c r="DWI236" s="122"/>
      <c r="DWJ236" s="122"/>
      <c r="DWK236" s="122"/>
      <c r="DWL236" s="122"/>
      <c r="DWM236" s="122"/>
      <c r="DWN236" s="122"/>
      <c r="DWO236" s="122"/>
      <c r="DWP236" s="122"/>
      <c r="DWQ236" s="122"/>
      <c r="DWR236" s="122"/>
      <c r="DWS236" s="122"/>
      <c r="DWT236" s="122"/>
      <c r="DWU236" s="122"/>
      <c r="DWV236" s="122"/>
      <c r="DWW236" s="122"/>
      <c r="DWX236" s="122"/>
      <c r="DWY236" s="122"/>
      <c r="DWZ236" s="122"/>
      <c r="DXA236" s="122"/>
      <c r="DXB236" s="122"/>
      <c r="DXC236" s="122"/>
      <c r="DXD236" s="122"/>
      <c r="DXE236" s="122"/>
      <c r="DXF236" s="122"/>
      <c r="DXG236" s="122"/>
      <c r="DXH236" s="122"/>
      <c r="DXI236" s="122"/>
      <c r="DXJ236" s="122"/>
      <c r="DXK236" s="122"/>
      <c r="DXL236" s="122"/>
      <c r="DXM236" s="122"/>
      <c r="DXN236" s="122"/>
      <c r="DXO236" s="122"/>
      <c r="DXP236" s="122"/>
      <c r="DXQ236" s="122"/>
      <c r="DXR236" s="122"/>
      <c r="DXS236" s="122"/>
      <c r="DXT236" s="122"/>
      <c r="DXU236" s="122"/>
      <c r="DXV236" s="122"/>
      <c r="DXW236" s="122"/>
      <c r="DXX236" s="122"/>
      <c r="DXY236" s="122"/>
      <c r="DXZ236" s="122"/>
      <c r="DYA236" s="122"/>
      <c r="DYB236" s="122"/>
      <c r="DYC236" s="122"/>
      <c r="DYD236" s="122"/>
      <c r="DYE236" s="122"/>
      <c r="DYF236" s="122"/>
      <c r="DYG236" s="122"/>
      <c r="DYH236" s="122"/>
      <c r="DYI236" s="122"/>
      <c r="DYJ236" s="122"/>
      <c r="DYK236" s="122"/>
      <c r="DYL236" s="122"/>
      <c r="DYM236" s="122"/>
      <c r="DYN236" s="122"/>
      <c r="DYO236" s="122"/>
      <c r="DYP236" s="122"/>
      <c r="DYQ236" s="122"/>
      <c r="DYR236" s="122"/>
      <c r="DYS236" s="122"/>
      <c r="DYT236" s="122"/>
      <c r="DYU236" s="122"/>
      <c r="DYV236" s="122"/>
      <c r="DYW236" s="122"/>
      <c r="DYX236" s="122"/>
      <c r="DYY236" s="122"/>
      <c r="DYZ236" s="122"/>
      <c r="DZA236" s="122"/>
      <c r="DZB236" s="122"/>
      <c r="DZC236" s="122"/>
      <c r="DZD236" s="122"/>
      <c r="DZE236" s="122"/>
      <c r="DZF236" s="122"/>
      <c r="DZG236" s="122"/>
      <c r="DZH236" s="122"/>
      <c r="DZI236" s="122"/>
      <c r="DZJ236" s="122"/>
      <c r="DZK236" s="122"/>
      <c r="DZL236" s="122"/>
      <c r="DZM236" s="122"/>
      <c r="DZN236" s="122"/>
      <c r="DZO236" s="122"/>
      <c r="DZP236" s="122"/>
      <c r="DZQ236" s="122"/>
      <c r="DZR236" s="122"/>
      <c r="DZS236" s="122"/>
      <c r="DZT236" s="122"/>
      <c r="DZU236" s="122"/>
      <c r="DZV236" s="122"/>
      <c r="DZW236" s="122"/>
      <c r="DZX236" s="122"/>
      <c r="DZY236" s="122"/>
      <c r="DZZ236" s="122"/>
      <c r="EAA236" s="122"/>
      <c r="EAB236" s="122"/>
      <c r="EAC236" s="122"/>
      <c r="EAD236" s="122"/>
      <c r="EAE236" s="122"/>
      <c r="EAF236" s="122"/>
      <c r="EAG236" s="122"/>
      <c r="EAH236" s="122"/>
      <c r="EAI236" s="122"/>
      <c r="EAJ236" s="122"/>
      <c r="EAK236" s="122"/>
      <c r="EAL236" s="122"/>
      <c r="EAM236" s="122"/>
      <c r="EAN236" s="122"/>
      <c r="EAO236" s="122"/>
      <c r="EAP236" s="122"/>
      <c r="EAQ236" s="122"/>
      <c r="EAR236" s="122"/>
      <c r="EAS236" s="122"/>
      <c r="EAT236" s="122"/>
      <c r="EAU236" s="122"/>
      <c r="EAV236" s="122"/>
      <c r="EAW236" s="122"/>
      <c r="EAX236" s="122"/>
      <c r="EAY236" s="122"/>
      <c r="EAZ236" s="122"/>
      <c r="EBA236" s="122"/>
      <c r="EBB236" s="122"/>
      <c r="EBC236" s="122"/>
      <c r="EBD236" s="122"/>
      <c r="EBE236" s="122"/>
      <c r="EBF236" s="122"/>
      <c r="EBG236" s="122"/>
      <c r="EBH236" s="122"/>
      <c r="EBI236" s="122"/>
      <c r="EBJ236" s="122"/>
      <c r="EBK236" s="122"/>
      <c r="EBL236" s="122"/>
      <c r="EBM236" s="122"/>
      <c r="EBN236" s="122"/>
      <c r="EBO236" s="122"/>
      <c r="EBP236" s="122"/>
      <c r="EBQ236" s="122"/>
      <c r="EBR236" s="122"/>
      <c r="EBS236" s="122"/>
      <c r="EBT236" s="122"/>
      <c r="EBU236" s="122"/>
      <c r="EBV236" s="122"/>
      <c r="EBW236" s="122"/>
      <c r="EBX236" s="122"/>
      <c r="EBY236" s="122"/>
      <c r="EBZ236" s="122"/>
      <c r="ECA236" s="122"/>
      <c r="ECB236" s="122"/>
      <c r="ECC236" s="122"/>
      <c r="ECD236" s="122"/>
      <c r="ECE236" s="122"/>
      <c r="ECF236" s="122"/>
      <c r="ECG236" s="122"/>
      <c r="ECH236" s="122"/>
      <c r="ECI236" s="122"/>
      <c r="ECJ236" s="122"/>
      <c r="ECK236" s="122"/>
      <c r="ECL236" s="122"/>
      <c r="ECM236" s="122"/>
      <c r="ECN236" s="122"/>
      <c r="ECO236" s="122"/>
      <c r="ECP236" s="122"/>
      <c r="ECQ236" s="122"/>
      <c r="ECR236" s="122"/>
      <c r="ECS236" s="122"/>
      <c r="ECT236" s="122"/>
      <c r="ECU236" s="122"/>
      <c r="ECV236" s="122"/>
      <c r="ECW236" s="122"/>
      <c r="ECX236" s="122"/>
      <c r="ECY236" s="122"/>
      <c r="ECZ236" s="122"/>
      <c r="EDA236" s="122"/>
      <c r="EDB236" s="122"/>
      <c r="EDC236" s="122"/>
      <c r="EDD236" s="122"/>
      <c r="EDE236" s="122"/>
      <c r="EDF236" s="122"/>
      <c r="EDG236" s="122"/>
      <c r="EDH236" s="122"/>
      <c r="EDI236" s="122"/>
      <c r="EDJ236" s="122"/>
      <c r="EDK236" s="122"/>
      <c r="EDL236" s="122"/>
      <c r="EDM236" s="122"/>
      <c r="EDN236" s="122"/>
      <c r="EDO236" s="122"/>
      <c r="EDP236" s="122"/>
      <c r="EDQ236" s="122"/>
      <c r="EDR236" s="122"/>
      <c r="EDS236" s="122"/>
      <c r="EDT236" s="122"/>
      <c r="EDU236" s="122"/>
      <c r="EDV236" s="122"/>
      <c r="EDW236" s="122"/>
      <c r="EDX236" s="122"/>
      <c r="EDY236" s="122"/>
      <c r="EDZ236" s="122"/>
      <c r="EEA236" s="122"/>
      <c r="EEB236" s="122"/>
      <c r="EEC236" s="122"/>
      <c r="EED236" s="122"/>
      <c r="EEE236" s="122"/>
      <c r="EEF236" s="122"/>
      <c r="EEG236" s="122"/>
      <c r="EEH236" s="122"/>
      <c r="EEI236" s="122"/>
      <c r="EEJ236" s="122"/>
      <c r="EEK236" s="122"/>
      <c r="EEL236" s="122"/>
      <c r="EEM236" s="122"/>
      <c r="EEN236" s="122"/>
      <c r="EEO236" s="122"/>
      <c r="EEP236" s="122"/>
      <c r="EEQ236" s="122"/>
      <c r="EER236" s="122"/>
      <c r="EES236" s="122"/>
      <c r="EET236" s="122"/>
      <c r="EEU236" s="122"/>
      <c r="EEV236" s="122"/>
      <c r="EEW236" s="122"/>
      <c r="EEX236" s="122"/>
      <c r="EEY236" s="122"/>
      <c r="EEZ236" s="122"/>
      <c r="EFA236" s="122"/>
      <c r="EFB236" s="122"/>
      <c r="EFC236" s="122"/>
      <c r="EFD236" s="122"/>
      <c r="EFE236" s="122"/>
      <c r="EFF236" s="122"/>
      <c r="EFG236" s="122"/>
      <c r="EFH236" s="122"/>
      <c r="EFI236" s="122"/>
      <c r="EFJ236" s="122"/>
      <c r="EFK236" s="122"/>
      <c r="EFL236" s="122"/>
      <c r="EFM236" s="122"/>
      <c r="EFN236" s="122"/>
      <c r="EFO236" s="122"/>
      <c r="EFP236" s="122"/>
      <c r="EFQ236" s="122"/>
      <c r="EFR236" s="122"/>
      <c r="EFS236" s="122"/>
      <c r="EFT236" s="122"/>
      <c r="EFU236" s="122"/>
      <c r="EFV236" s="122"/>
      <c r="EFW236" s="122"/>
      <c r="EFX236" s="122"/>
      <c r="EFY236" s="122"/>
      <c r="EFZ236" s="122"/>
      <c r="EGA236" s="122"/>
      <c r="EGB236" s="122"/>
      <c r="EGC236" s="122"/>
      <c r="EGD236" s="122"/>
      <c r="EGE236" s="122"/>
      <c r="EGF236" s="122"/>
      <c r="EGG236" s="122"/>
      <c r="EGH236" s="122"/>
      <c r="EGI236" s="122"/>
      <c r="EGJ236" s="122"/>
      <c r="EGK236" s="122"/>
      <c r="EGL236" s="122"/>
      <c r="EGM236" s="122"/>
      <c r="EGN236" s="122"/>
      <c r="EGO236" s="122"/>
      <c r="EGP236" s="122"/>
      <c r="EGQ236" s="122"/>
      <c r="EGR236" s="122"/>
      <c r="EGS236" s="122"/>
      <c r="EGT236" s="122"/>
      <c r="EGU236" s="122"/>
      <c r="EGV236" s="122"/>
      <c r="EGW236" s="122"/>
      <c r="EGX236" s="122"/>
      <c r="EGY236" s="122"/>
      <c r="EGZ236" s="122"/>
      <c r="EHA236" s="122"/>
      <c r="EHB236" s="122"/>
      <c r="EHC236" s="122"/>
      <c r="EHD236" s="122"/>
      <c r="EHE236" s="122"/>
      <c r="EHF236" s="122"/>
      <c r="EHG236" s="122"/>
      <c r="EHH236" s="122"/>
      <c r="EHI236" s="122"/>
      <c r="EHJ236" s="122"/>
      <c r="EHK236" s="122"/>
      <c r="EHL236" s="122"/>
      <c r="EHM236" s="122"/>
      <c r="EHN236" s="122"/>
      <c r="EHO236" s="122"/>
      <c r="EHP236" s="122"/>
      <c r="EHQ236" s="122"/>
      <c r="EHR236" s="122"/>
      <c r="EHS236" s="122"/>
      <c r="EHT236" s="122"/>
      <c r="EHU236" s="122"/>
      <c r="EHV236" s="122"/>
      <c r="EHW236" s="122"/>
      <c r="EHX236" s="122"/>
      <c r="EHY236" s="122"/>
      <c r="EHZ236" s="122"/>
      <c r="EIA236" s="122"/>
      <c r="EIB236" s="122"/>
      <c r="EIC236" s="122"/>
      <c r="EID236" s="122"/>
      <c r="EIE236" s="122"/>
      <c r="EIF236" s="122"/>
      <c r="EIG236" s="122"/>
      <c r="EIH236" s="122"/>
      <c r="EII236" s="122"/>
      <c r="EIJ236" s="122"/>
      <c r="EIK236" s="122"/>
      <c r="EIL236" s="122"/>
      <c r="EIM236" s="122"/>
      <c r="EIN236" s="122"/>
      <c r="EIO236" s="122"/>
      <c r="EIP236" s="122"/>
      <c r="EIQ236" s="122"/>
      <c r="EIR236" s="122"/>
      <c r="EIS236" s="122"/>
      <c r="EIT236" s="122"/>
      <c r="EIU236" s="122"/>
      <c r="EIV236" s="122"/>
      <c r="EIW236" s="122"/>
      <c r="EIX236" s="122"/>
      <c r="EIY236" s="122"/>
      <c r="EIZ236" s="122"/>
      <c r="EJA236" s="122"/>
      <c r="EJB236" s="122"/>
      <c r="EJC236" s="122"/>
      <c r="EJD236" s="122"/>
      <c r="EJE236" s="122"/>
      <c r="EJF236" s="122"/>
      <c r="EJG236" s="122"/>
      <c r="EJH236" s="122"/>
      <c r="EJI236" s="122"/>
      <c r="EJJ236" s="122"/>
      <c r="EJK236" s="122"/>
      <c r="EJL236" s="122"/>
      <c r="EJM236" s="122"/>
      <c r="EJN236" s="122"/>
      <c r="EJO236" s="122"/>
      <c r="EJP236" s="122"/>
      <c r="EJQ236" s="122"/>
      <c r="EJR236" s="122"/>
      <c r="EJS236" s="122"/>
      <c r="EJT236" s="122"/>
      <c r="EJU236" s="122"/>
      <c r="EJV236" s="122"/>
      <c r="EJW236" s="122"/>
      <c r="EJX236" s="122"/>
      <c r="EJY236" s="122"/>
      <c r="EJZ236" s="122"/>
      <c r="EKA236" s="122"/>
      <c r="EKB236" s="122"/>
      <c r="EKC236" s="122"/>
      <c r="EKD236" s="122"/>
      <c r="EKE236" s="122"/>
      <c r="EKF236" s="122"/>
      <c r="EKG236" s="122"/>
      <c r="EKH236" s="122"/>
      <c r="EKI236" s="122"/>
      <c r="EKJ236" s="122"/>
      <c r="EKK236" s="122"/>
      <c r="EKL236" s="122"/>
      <c r="EKM236" s="122"/>
      <c r="EKN236" s="122"/>
      <c r="EKO236" s="122"/>
      <c r="EKP236" s="122"/>
      <c r="EKQ236" s="122"/>
      <c r="EKR236" s="122"/>
      <c r="EKS236" s="122"/>
      <c r="EKT236" s="122"/>
      <c r="EKU236" s="122"/>
      <c r="EKV236" s="122"/>
      <c r="EKW236" s="122"/>
      <c r="EKX236" s="122"/>
      <c r="EKY236" s="122"/>
      <c r="EKZ236" s="122"/>
      <c r="ELA236" s="122"/>
      <c r="ELB236" s="122"/>
      <c r="ELC236" s="122"/>
      <c r="ELD236" s="122"/>
      <c r="ELE236" s="122"/>
      <c r="ELF236" s="122"/>
      <c r="ELG236" s="122"/>
      <c r="ELH236" s="122"/>
      <c r="ELI236" s="122"/>
      <c r="ELJ236" s="122"/>
      <c r="ELK236" s="122"/>
      <c r="ELL236" s="122"/>
      <c r="ELM236" s="122"/>
      <c r="ELN236" s="122"/>
      <c r="ELO236" s="122"/>
      <c r="ELP236" s="122"/>
      <c r="ELQ236" s="122"/>
      <c r="ELR236" s="122"/>
      <c r="ELS236" s="122"/>
      <c r="ELT236" s="122"/>
      <c r="ELU236" s="122"/>
      <c r="ELV236" s="122"/>
      <c r="ELW236" s="122"/>
      <c r="ELX236" s="122"/>
      <c r="ELY236" s="122"/>
      <c r="ELZ236" s="122"/>
      <c r="EMA236" s="122"/>
      <c r="EMB236" s="122"/>
      <c r="EMC236" s="122"/>
      <c r="EMD236" s="122"/>
      <c r="EME236" s="122"/>
      <c r="EMF236" s="122"/>
      <c r="EMG236" s="122"/>
      <c r="EMH236" s="122"/>
      <c r="EMI236" s="122"/>
      <c r="EMJ236" s="122"/>
      <c r="EMK236" s="122"/>
      <c r="EML236" s="122"/>
      <c r="EMM236" s="122"/>
      <c r="EMN236" s="122"/>
      <c r="EMO236" s="122"/>
      <c r="EMP236" s="122"/>
      <c r="EMQ236" s="122"/>
      <c r="EMR236" s="122"/>
      <c r="EMS236" s="122"/>
      <c r="EMT236" s="122"/>
      <c r="EMU236" s="122"/>
      <c r="EMV236" s="122"/>
      <c r="EMW236" s="122"/>
      <c r="EMX236" s="122"/>
      <c r="EMY236" s="122"/>
      <c r="EMZ236" s="122"/>
      <c r="ENA236" s="122"/>
      <c r="ENB236" s="122"/>
      <c r="ENC236" s="122"/>
      <c r="END236" s="122"/>
      <c r="ENE236" s="122"/>
      <c r="ENF236" s="122"/>
      <c r="ENG236" s="122"/>
      <c r="ENH236" s="122"/>
      <c r="ENI236" s="122"/>
      <c r="ENJ236" s="122"/>
      <c r="ENK236" s="122"/>
      <c r="ENL236" s="122"/>
      <c r="ENM236" s="122"/>
      <c r="ENN236" s="122"/>
      <c r="ENO236" s="122"/>
      <c r="ENP236" s="122"/>
      <c r="ENQ236" s="122"/>
      <c r="ENR236" s="122"/>
      <c r="ENS236" s="122"/>
      <c r="ENT236" s="122"/>
      <c r="ENU236" s="122"/>
      <c r="ENV236" s="122"/>
      <c r="ENW236" s="122"/>
      <c r="ENX236" s="122"/>
      <c r="ENY236" s="122"/>
      <c r="ENZ236" s="122"/>
      <c r="EOA236" s="122"/>
      <c r="EOB236" s="122"/>
      <c r="EOC236" s="122"/>
      <c r="EOD236" s="122"/>
      <c r="EOE236" s="122"/>
      <c r="EOF236" s="122"/>
      <c r="EOG236" s="122"/>
      <c r="EOH236" s="122"/>
      <c r="EOI236" s="122"/>
      <c r="EOJ236" s="122"/>
      <c r="EOK236" s="122"/>
      <c r="EOL236" s="122"/>
      <c r="EOM236" s="122"/>
      <c r="EON236" s="122"/>
      <c r="EOO236" s="122"/>
      <c r="EOP236" s="122"/>
      <c r="EOQ236" s="122"/>
      <c r="EOR236" s="122"/>
      <c r="EOS236" s="122"/>
      <c r="EOT236" s="122"/>
      <c r="EOU236" s="122"/>
      <c r="EOV236" s="122"/>
      <c r="EOW236" s="122"/>
      <c r="EOX236" s="122"/>
      <c r="EOY236" s="122"/>
      <c r="EOZ236" s="122"/>
      <c r="EPA236" s="122"/>
      <c r="EPB236" s="122"/>
      <c r="EPC236" s="122"/>
      <c r="EPD236" s="122"/>
      <c r="EPE236" s="122"/>
      <c r="EPF236" s="122"/>
      <c r="EPG236" s="122"/>
      <c r="EPH236" s="122"/>
      <c r="EPI236" s="122"/>
      <c r="EPJ236" s="122"/>
      <c r="EPK236" s="122"/>
      <c r="EPL236" s="122"/>
      <c r="EPM236" s="122"/>
      <c r="EPN236" s="122"/>
      <c r="EPO236" s="122"/>
      <c r="EPP236" s="122"/>
      <c r="EPQ236" s="122"/>
      <c r="EPR236" s="122"/>
      <c r="EPS236" s="122"/>
      <c r="EPT236" s="122"/>
      <c r="EPU236" s="122"/>
      <c r="EPV236" s="122"/>
      <c r="EPW236" s="122"/>
      <c r="EPX236" s="122"/>
      <c r="EPY236" s="122"/>
      <c r="EPZ236" s="122"/>
      <c r="EQA236" s="122"/>
      <c r="EQB236" s="122"/>
      <c r="EQC236" s="122"/>
      <c r="EQD236" s="122"/>
      <c r="EQE236" s="122"/>
      <c r="EQF236" s="122"/>
      <c r="EQG236" s="122"/>
      <c r="EQH236" s="122"/>
      <c r="EQI236" s="122"/>
      <c r="EQJ236" s="122"/>
      <c r="EQK236" s="122"/>
      <c r="EQL236" s="122"/>
      <c r="EQM236" s="122"/>
      <c r="EQN236" s="122"/>
      <c r="EQO236" s="122"/>
      <c r="EQP236" s="122"/>
      <c r="EQQ236" s="122"/>
      <c r="EQR236" s="122"/>
      <c r="EQS236" s="122"/>
      <c r="EQT236" s="122"/>
      <c r="EQU236" s="122"/>
      <c r="EQV236" s="122"/>
      <c r="EQW236" s="122"/>
      <c r="EQX236" s="122"/>
      <c r="EQY236" s="122"/>
      <c r="EQZ236" s="122"/>
      <c r="ERA236" s="122"/>
      <c r="ERB236" s="122"/>
      <c r="ERC236" s="122"/>
      <c r="ERD236" s="122"/>
      <c r="ERE236" s="122"/>
      <c r="ERF236" s="122"/>
      <c r="ERG236" s="122"/>
      <c r="ERH236" s="122"/>
      <c r="ERI236" s="122"/>
      <c r="ERJ236" s="122"/>
      <c r="ERK236" s="122"/>
      <c r="ERL236" s="122"/>
      <c r="ERM236" s="122"/>
      <c r="ERN236" s="122"/>
      <c r="ERO236" s="122"/>
      <c r="ERP236" s="122"/>
      <c r="ERQ236" s="122"/>
      <c r="ERR236" s="122"/>
      <c r="ERS236" s="122"/>
      <c r="ERT236" s="122"/>
      <c r="ERU236" s="122"/>
      <c r="ERV236" s="122"/>
      <c r="ERW236" s="122"/>
      <c r="ERX236" s="122"/>
      <c r="ERY236" s="122"/>
      <c r="ERZ236" s="122"/>
      <c r="ESA236" s="122"/>
      <c r="ESB236" s="122"/>
      <c r="ESC236" s="122"/>
      <c r="ESD236" s="122"/>
      <c r="ESE236" s="122"/>
      <c r="ESF236" s="122"/>
      <c r="ESG236" s="122"/>
      <c r="ESH236" s="122"/>
      <c r="ESI236" s="122"/>
      <c r="ESJ236" s="122"/>
      <c r="ESK236" s="122"/>
      <c r="ESL236" s="122"/>
      <c r="ESM236" s="122"/>
      <c r="ESN236" s="122"/>
      <c r="ESO236" s="122"/>
      <c r="ESP236" s="122"/>
      <c r="ESQ236" s="122"/>
      <c r="ESR236" s="122"/>
      <c r="ESS236" s="122"/>
      <c r="EST236" s="122"/>
      <c r="ESU236" s="122"/>
      <c r="ESV236" s="122"/>
      <c r="ESW236" s="122"/>
      <c r="ESX236" s="122"/>
      <c r="ESY236" s="122"/>
      <c r="ESZ236" s="122"/>
      <c r="ETA236" s="122"/>
      <c r="ETB236" s="122"/>
      <c r="ETC236" s="122"/>
      <c r="ETD236" s="122"/>
      <c r="ETE236" s="122"/>
      <c r="ETF236" s="122"/>
      <c r="ETG236" s="122"/>
      <c r="ETH236" s="122"/>
      <c r="ETI236" s="122"/>
      <c r="ETJ236" s="122"/>
      <c r="ETK236" s="122"/>
      <c r="ETL236" s="122"/>
      <c r="ETM236" s="122"/>
      <c r="ETN236" s="122"/>
      <c r="ETO236" s="122"/>
      <c r="ETP236" s="122"/>
      <c r="ETQ236" s="122"/>
      <c r="ETR236" s="122"/>
      <c r="ETS236" s="122"/>
      <c r="ETT236" s="122"/>
      <c r="ETU236" s="122"/>
      <c r="ETV236" s="122"/>
      <c r="ETW236" s="122"/>
      <c r="ETX236" s="122"/>
      <c r="ETY236" s="122"/>
      <c r="ETZ236" s="122"/>
      <c r="EUA236" s="122"/>
      <c r="EUB236" s="122"/>
      <c r="EUC236" s="122"/>
      <c r="EUD236" s="122"/>
      <c r="EUE236" s="122"/>
      <c r="EUF236" s="122"/>
      <c r="EUG236" s="122"/>
      <c r="EUH236" s="122"/>
      <c r="EUI236" s="122"/>
      <c r="EUJ236" s="122"/>
      <c r="EUK236" s="122"/>
      <c r="EUL236" s="122"/>
      <c r="EUM236" s="122"/>
      <c r="EUN236" s="122"/>
      <c r="EUO236" s="122"/>
      <c r="EUP236" s="122"/>
      <c r="EUQ236" s="122"/>
      <c r="EUR236" s="122"/>
      <c r="EUS236" s="122"/>
      <c r="EUT236" s="122"/>
      <c r="EUU236" s="122"/>
      <c r="EUV236" s="122"/>
      <c r="EUW236" s="122"/>
      <c r="EUX236" s="122"/>
      <c r="EUY236" s="122"/>
      <c r="EUZ236" s="122"/>
      <c r="EVA236" s="122"/>
      <c r="EVB236" s="122"/>
      <c r="EVC236" s="122"/>
      <c r="EVD236" s="122"/>
      <c r="EVE236" s="122"/>
      <c r="EVF236" s="122"/>
      <c r="EVG236" s="122"/>
      <c r="EVH236" s="122"/>
      <c r="EVI236" s="122"/>
      <c r="EVJ236" s="122"/>
      <c r="EVK236" s="122"/>
      <c r="EVL236" s="122"/>
      <c r="EVM236" s="122"/>
      <c r="EVN236" s="122"/>
      <c r="EVO236" s="122"/>
      <c r="EVP236" s="122"/>
      <c r="EVQ236" s="122"/>
      <c r="EVR236" s="122"/>
      <c r="EVS236" s="122"/>
      <c r="EVT236" s="122"/>
      <c r="EVU236" s="122"/>
      <c r="EVV236" s="122"/>
      <c r="EVW236" s="122"/>
      <c r="EVX236" s="122"/>
      <c r="EVY236" s="122"/>
      <c r="EVZ236" s="122"/>
      <c r="EWA236" s="122"/>
      <c r="EWB236" s="122"/>
      <c r="EWC236" s="122"/>
      <c r="EWD236" s="122"/>
      <c r="EWE236" s="122"/>
      <c r="EWF236" s="122"/>
      <c r="EWG236" s="122"/>
      <c r="EWH236" s="122"/>
      <c r="EWI236" s="122"/>
      <c r="EWJ236" s="122"/>
      <c r="EWK236" s="122"/>
      <c r="EWL236" s="122"/>
      <c r="EWM236" s="122"/>
      <c r="EWN236" s="122"/>
      <c r="EWO236" s="122"/>
      <c r="EWP236" s="122"/>
      <c r="EWQ236" s="122"/>
      <c r="EWR236" s="122"/>
      <c r="EWS236" s="122"/>
      <c r="EWT236" s="122"/>
      <c r="EWU236" s="122"/>
      <c r="EWV236" s="122"/>
      <c r="EWW236" s="122"/>
      <c r="EWX236" s="122"/>
      <c r="EWY236" s="122"/>
      <c r="EWZ236" s="122"/>
      <c r="EXA236" s="122"/>
      <c r="EXB236" s="122"/>
      <c r="EXC236" s="122"/>
      <c r="EXD236" s="122"/>
      <c r="EXE236" s="122"/>
      <c r="EXF236" s="122"/>
      <c r="EXG236" s="122"/>
      <c r="EXH236" s="122"/>
      <c r="EXI236" s="122"/>
      <c r="EXJ236" s="122"/>
      <c r="EXK236" s="122"/>
      <c r="EXL236" s="122"/>
      <c r="EXM236" s="122"/>
      <c r="EXN236" s="122"/>
      <c r="EXO236" s="122"/>
      <c r="EXP236" s="122"/>
      <c r="EXQ236" s="122"/>
      <c r="EXR236" s="122"/>
      <c r="EXS236" s="122"/>
      <c r="EXT236" s="122"/>
      <c r="EXU236" s="122"/>
      <c r="EXV236" s="122"/>
      <c r="EXW236" s="122"/>
      <c r="EXX236" s="122"/>
      <c r="EXY236" s="122"/>
      <c r="EXZ236" s="122"/>
      <c r="EYA236" s="122"/>
      <c r="EYB236" s="122"/>
      <c r="EYC236" s="122"/>
      <c r="EYD236" s="122"/>
      <c r="EYE236" s="122"/>
      <c r="EYF236" s="122"/>
      <c r="EYG236" s="122"/>
      <c r="EYH236" s="122"/>
      <c r="EYI236" s="122"/>
      <c r="EYJ236" s="122"/>
      <c r="EYK236" s="122"/>
      <c r="EYL236" s="122"/>
      <c r="EYM236" s="122"/>
      <c r="EYN236" s="122"/>
      <c r="EYO236" s="122"/>
      <c r="EYP236" s="122"/>
      <c r="EYQ236" s="122"/>
      <c r="EYR236" s="122"/>
      <c r="EYS236" s="122"/>
      <c r="EYT236" s="122"/>
      <c r="EYU236" s="122"/>
      <c r="EYV236" s="122"/>
      <c r="EYW236" s="122"/>
      <c r="EYX236" s="122"/>
      <c r="EYY236" s="122"/>
      <c r="EYZ236" s="122"/>
      <c r="EZA236" s="122"/>
      <c r="EZB236" s="122"/>
      <c r="EZC236" s="122"/>
      <c r="EZD236" s="122"/>
      <c r="EZE236" s="122"/>
      <c r="EZF236" s="122"/>
      <c r="EZG236" s="122"/>
      <c r="EZH236" s="122"/>
      <c r="EZI236" s="122"/>
      <c r="EZJ236" s="122"/>
      <c r="EZK236" s="122"/>
      <c r="EZL236" s="122"/>
      <c r="EZM236" s="122"/>
      <c r="EZN236" s="122"/>
      <c r="EZO236" s="122"/>
      <c r="EZP236" s="122"/>
      <c r="EZQ236" s="122"/>
      <c r="EZR236" s="122"/>
      <c r="EZS236" s="122"/>
      <c r="EZT236" s="122"/>
      <c r="EZU236" s="122"/>
      <c r="EZV236" s="122"/>
      <c r="EZW236" s="122"/>
      <c r="EZX236" s="122"/>
      <c r="EZY236" s="122"/>
      <c r="EZZ236" s="122"/>
      <c r="FAA236" s="122"/>
      <c r="FAB236" s="122"/>
      <c r="FAC236" s="122"/>
      <c r="FAD236" s="122"/>
      <c r="FAE236" s="122"/>
      <c r="FAF236" s="122"/>
      <c r="FAG236" s="122"/>
      <c r="FAH236" s="122"/>
      <c r="FAI236" s="122"/>
      <c r="FAJ236" s="122"/>
      <c r="FAK236" s="122"/>
      <c r="FAL236" s="122"/>
      <c r="FAM236" s="122"/>
      <c r="FAN236" s="122"/>
      <c r="FAO236" s="122"/>
      <c r="FAP236" s="122"/>
      <c r="FAQ236" s="122"/>
      <c r="FAR236" s="122"/>
      <c r="FAS236" s="122"/>
      <c r="FAT236" s="122"/>
      <c r="FAU236" s="122"/>
      <c r="FAV236" s="122"/>
      <c r="FAW236" s="122"/>
      <c r="FAX236" s="122"/>
      <c r="FAY236" s="122"/>
      <c r="FAZ236" s="122"/>
      <c r="FBA236" s="122"/>
      <c r="FBB236" s="122"/>
      <c r="FBC236" s="122"/>
      <c r="FBD236" s="122"/>
      <c r="FBE236" s="122"/>
      <c r="FBF236" s="122"/>
      <c r="FBG236" s="122"/>
      <c r="FBH236" s="122"/>
      <c r="FBI236" s="122"/>
      <c r="FBJ236" s="122"/>
      <c r="FBK236" s="122"/>
      <c r="FBL236" s="122"/>
      <c r="FBM236" s="122"/>
      <c r="FBN236" s="122"/>
      <c r="FBO236" s="122"/>
      <c r="FBP236" s="122"/>
      <c r="FBQ236" s="122"/>
      <c r="FBR236" s="122"/>
      <c r="FBS236" s="122"/>
      <c r="FBT236" s="122"/>
      <c r="FBU236" s="122"/>
      <c r="FBV236" s="122"/>
      <c r="FBW236" s="122"/>
      <c r="FBX236" s="122"/>
      <c r="FBY236" s="122"/>
      <c r="FBZ236" s="122"/>
      <c r="FCA236" s="122"/>
      <c r="FCB236" s="122"/>
      <c r="FCC236" s="122"/>
      <c r="FCD236" s="122"/>
      <c r="FCE236" s="122"/>
      <c r="FCF236" s="122"/>
      <c r="FCG236" s="122"/>
      <c r="FCH236" s="122"/>
      <c r="FCI236" s="122"/>
      <c r="FCJ236" s="122"/>
      <c r="FCK236" s="122"/>
      <c r="FCL236" s="122"/>
      <c r="FCM236" s="122"/>
      <c r="FCN236" s="122"/>
      <c r="FCO236" s="122"/>
      <c r="FCP236" s="122"/>
      <c r="FCQ236" s="122"/>
      <c r="FCR236" s="122"/>
      <c r="FCS236" s="122"/>
      <c r="FCT236" s="122"/>
      <c r="FCU236" s="122"/>
      <c r="FCV236" s="122"/>
      <c r="FCW236" s="122"/>
      <c r="FCX236" s="122"/>
      <c r="FCY236" s="122"/>
      <c r="FCZ236" s="122"/>
      <c r="FDA236" s="122"/>
      <c r="FDB236" s="122"/>
      <c r="FDC236" s="122"/>
      <c r="FDD236" s="122"/>
      <c r="FDE236" s="122"/>
      <c r="FDF236" s="122"/>
      <c r="FDG236" s="122"/>
      <c r="FDH236" s="122"/>
      <c r="FDI236" s="122"/>
      <c r="FDJ236" s="122"/>
      <c r="FDK236" s="122"/>
      <c r="FDL236" s="122"/>
      <c r="FDM236" s="122"/>
      <c r="FDN236" s="122"/>
      <c r="FDO236" s="122"/>
      <c r="FDP236" s="122"/>
      <c r="FDQ236" s="122"/>
      <c r="FDR236" s="122"/>
      <c r="FDS236" s="122"/>
      <c r="FDT236" s="122"/>
      <c r="FDU236" s="122"/>
      <c r="FDV236" s="122"/>
      <c r="FDW236" s="122"/>
      <c r="FDX236" s="122"/>
      <c r="FDY236" s="122"/>
      <c r="FDZ236" s="122"/>
      <c r="FEA236" s="122"/>
      <c r="FEB236" s="122"/>
      <c r="FEC236" s="122"/>
      <c r="FED236" s="122"/>
      <c r="FEE236" s="122"/>
      <c r="FEF236" s="122"/>
      <c r="FEG236" s="122"/>
      <c r="FEH236" s="122"/>
      <c r="FEI236" s="122"/>
      <c r="FEJ236" s="122"/>
      <c r="FEK236" s="122"/>
      <c r="FEL236" s="122"/>
      <c r="FEM236" s="122"/>
      <c r="FEN236" s="122"/>
      <c r="FEO236" s="122"/>
      <c r="FEP236" s="122"/>
      <c r="FEQ236" s="122"/>
      <c r="FER236" s="122"/>
      <c r="FES236" s="122"/>
      <c r="FET236" s="122"/>
      <c r="FEU236" s="122"/>
      <c r="FEV236" s="122"/>
      <c r="FEW236" s="122"/>
      <c r="FEX236" s="122"/>
      <c r="FEY236" s="122"/>
      <c r="FEZ236" s="122"/>
      <c r="FFA236" s="122"/>
      <c r="FFB236" s="122"/>
      <c r="FFC236" s="122"/>
      <c r="FFD236" s="122"/>
      <c r="FFE236" s="122"/>
      <c r="FFF236" s="122"/>
      <c r="FFG236" s="122"/>
      <c r="FFH236" s="122"/>
      <c r="FFI236" s="122"/>
      <c r="FFJ236" s="122"/>
      <c r="FFK236" s="122"/>
      <c r="FFL236" s="122"/>
      <c r="FFM236" s="122"/>
      <c r="FFN236" s="122"/>
      <c r="FFO236" s="122"/>
      <c r="FFP236" s="122"/>
      <c r="FFQ236" s="122"/>
      <c r="FFR236" s="122"/>
      <c r="FFS236" s="122"/>
      <c r="FFT236" s="122"/>
      <c r="FFU236" s="122"/>
      <c r="FFV236" s="122"/>
      <c r="FFW236" s="122"/>
      <c r="FFX236" s="122"/>
      <c r="FFY236" s="122"/>
      <c r="FFZ236" s="122"/>
      <c r="FGA236" s="122"/>
      <c r="FGB236" s="122"/>
      <c r="FGC236" s="122"/>
      <c r="FGD236" s="122"/>
      <c r="FGE236" s="122"/>
      <c r="FGF236" s="122"/>
      <c r="FGG236" s="122"/>
      <c r="FGH236" s="122"/>
      <c r="FGI236" s="122"/>
      <c r="FGJ236" s="122"/>
      <c r="FGK236" s="122"/>
      <c r="FGL236" s="122"/>
      <c r="FGM236" s="122"/>
      <c r="FGN236" s="122"/>
      <c r="FGO236" s="122"/>
      <c r="FGP236" s="122"/>
      <c r="FGQ236" s="122"/>
      <c r="FGR236" s="122"/>
      <c r="FGS236" s="122"/>
      <c r="FGT236" s="122"/>
      <c r="FGU236" s="122"/>
      <c r="FGV236" s="122"/>
      <c r="FGW236" s="122"/>
      <c r="FGX236" s="122"/>
      <c r="FGY236" s="122"/>
      <c r="FGZ236" s="122"/>
      <c r="FHA236" s="122"/>
      <c r="FHB236" s="122"/>
      <c r="FHC236" s="122"/>
      <c r="FHD236" s="122"/>
      <c r="FHE236" s="122"/>
      <c r="FHF236" s="122"/>
      <c r="FHG236" s="122"/>
      <c r="FHH236" s="122"/>
      <c r="FHI236" s="122"/>
      <c r="FHJ236" s="122"/>
      <c r="FHK236" s="122"/>
      <c r="FHL236" s="122"/>
      <c r="FHM236" s="122"/>
      <c r="FHN236" s="122"/>
      <c r="FHO236" s="122"/>
      <c r="FHP236" s="122"/>
      <c r="FHQ236" s="122"/>
      <c r="FHR236" s="122"/>
      <c r="FHS236" s="122"/>
      <c r="FHT236" s="122"/>
      <c r="FHU236" s="122"/>
      <c r="FHV236" s="122"/>
      <c r="FHW236" s="122"/>
      <c r="FHX236" s="122"/>
      <c r="FHY236" s="122"/>
      <c r="FHZ236" s="122"/>
      <c r="FIA236" s="122"/>
      <c r="FIB236" s="122"/>
      <c r="FIC236" s="122"/>
      <c r="FID236" s="122"/>
      <c r="FIE236" s="122"/>
      <c r="FIF236" s="122"/>
      <c r="FIG236" s="122"/>
      <c r="FIH236" s="122"/>
      <c r="FII236" s="122"/>
      <c r="FIJ236" s="122"/>
      <c r="FIK236" s="122"/>
      <c r="FIL236" s="122"/>
      <c r="FIM236" s="122"/>
      <c r="FIN236" s="122"/>
      <c r="FIO236" s="122"/>
      <c r="FIP236" s="122"/>
      <c r="FIQ236" s="122"/>
      <c r="FIR236" s="122"/>
      <c r="FIS236" s="122"/>
      <c r="FIT236" s="122"/>
      <c r="FIU236" s="122"/>
      <c r="FIV236" s="122"/>
      <c r="FIW236" s="122"/>
      <c r="FIX236" s="122"/>
      <c r="FIY236" s="122"/>
      <c r="FIZ236" s="122"/>
      <c r="FJA236" s="122"/>
      <c r="FJB236" s="122"/>
      <c r="FJC236" s="122"/>
      <c r="FJD236" s="122"/>
      <c r="FJE236" s="122"/>
      <c r="FJF236" s="122"/>
      <c r="FJG236" s="122"/>
      <c r="FJH236" s="122"/>
      <c r="FJI236" s="122"/>
      <c r="FJJ236" s="122"/>
      <c r="FJK236" s="122"/>
      <c r="FJL236" s="122"/>
      <c r="FJM236" s="122"/>
      <c r="FJN236" s="122"/>
      <c r="FJO236" s="122"/>
      <c r="FJP236" s="122"/>
      <c r="FJQ236" s="122"/>
      <c r="FJR236" s="122"/>
      <c r="FJS236" s="122"/>
      <c r="FJT236" s="122"/>
      <c r="FJU236" s="122"/>
      <c r="FJV236" s="122"/>
      <c r="FJW236" s="122"/>
      <c r="FJX236" s="122"/>
      <c r="FJY236" s="122"/>
      <c r="FJZ236" s="122"/>
      <c r="FKA236" s="122"/>
      <c r="FKB236" s="122"/>
      <c r="FKC236" s="122"/>
      <c r="FKD236" s="122"/>
      <c r="FKE236" s="122"/>
      <c r="FKF236" s="122"/>
      <c r="FKG236" s="122"/>
      <c r="FKH236" s="122"/>
      <c r="FKI236" s="122"/>
      <c r="FKJ236" s="122"/>
      <c r="FKK236" s="122"/>
      <c r="FKL236" s="122"/>
      <c r="FKM236" s="122"/>
      <c r="FKN236" s="122"/>
      <c r="FKO236" s="122"/>
      <c r="FKP236" s="122"/>
      <c r="FKQ236" s="122"/>
      <c r="FKR236" s="122"/>
      <c r="FKS236" s="122"/>
      <c r="FKT236" s="122"/>
      <c r="FKU236" s="122"/>
      <c r="FKV236" s="122"/>
      <c r="FKW236" s="122"/>
      <c r="FKX236" s="122"/>
      <c r="FKY236" s="122"/>
      <c r="FKZ236" s="122"/>
      <c r="FLA236" s="122"/>
      <c r="FLB236" s="122"/>
      <c r="FLC236" s="122"/>
      <c r="FLD236" s="122"/>
      <c r="FLE236" s="122"/>
      <c r="FLF236" s="122"/>
      <c r="FLG236" s="122"/>
      <c r="FLH236" s="122"/>
      <c r="FLI236" s="122"/>
      <c r="FLJ236" s="122"/>
      <c r="FLK236" s="122"/>
      <c r="FLL236" s="122"/>
      <c r="FLM236" s="122"/>
      <c r="FLN236" s="122"/>
      <c r="FLO236" s="122"/>
      <c r="FLP236" s="122"/>
      <c r="FLQ236" s="122"/>
      <c r="FLR236" s="122"/>
      <c r="FLS236" s="122"/>
      <c r="FLT236" s="122"/>
      <c r="FLU236" s="122"/>
      <c r="FLV236" s="122"/>
      <c r="FLW236" s="122"/>
      <c r="FLX236" s="122"/>
      <c r="FLY236" s="122"/>
      <c r="FLZ236" s="122"/>
      <c r="FMA236" s="122"/>
      <c r="FMB236" s="122"/>
      <c r="FMC236" s="122"/>
      <c r="FMD236" s="122"/>
      <c r="FME236" s="122"/>
      <c r="FMF236" s="122"/>
      <c r="FMG236" s="122"/>
      <c r="FMH236" s="122"/>
      <c r="FMI236" s="122"/>
      <c r="FMJ236" s="122"/>
      <c r="FMK236" s="122"/>
      <c r="FML236" s="122"/>
      <c r="FMM236" s="122"/>
      <c r="FMN236" s="122"/>
      <c r="FMO236" s="122"/>
      <c r="FMP236" s="122"/>
      <c r="FMQ236" s="122"/>
      <c r="FMR236" s="122"/>
      <c r="FMS236" s="122"/>
      <c r="FMT236" s="122"/>
      <c r="FMU236" s="122"/>
      <c r="FMV236" s="122"/>
      <c r="FMW236" s="122"/>
      <c r="FMX236" s="122"/>
      <c r="FMY236" s="122"/>
      <c r="FMZ236" s="122"/>
      <c r="FNA236" s="122"/>
      <c r="FNB236" s="122"/>
      <c r="FNC236" s="122"/>
      <c r="FND236" s="122"/>
      <c r="FNE236" s="122"/>
      <c r="FNF236" s="122"/>
      <c r="FNG236" s="122"/>
      <c r="FNH236" s="122"/>
      <c r="FNI236" s="122"/>
      <c r="FNJ236" s="122"/>
      <c r="FNK236" s="122"/>
      <c r="FNL236" s="122"/>
      <c r="FNM236" s="122"/>
      <c r="FNN236" s="122"/>
      <c r="FNO236" s="122"/>
      <c r="FNP236" s="122"/>
      <c r="FNQ236" s="122"/>
      <c r="FNR236" s="122"/>
      <c r="FNS236" s="122"/>
      <c r="FNT236" s="122"/>
      <c r="FNU236" s="122"/>
      <c r="FNV236" s="122"/>
      <c r="FNW236" s="122"/>
      <c r="FNX236" s="122"/>
      <c r="FNY236" s="122"/>
      <c r="FNZ236" s="122"/>
      <c r="FOA236" s="122"/>
      <c r="FOB236" s="122"/>
      <c r="FOC236" s="122"/>
      <c r="FOD236" s="122"/>
      <c r="FOE236" s="122"/>
      <c r="FOF236" s="122"/>
      <c r="FOG236" s="122"/>
      <c r="FOH236" s="122"/>
      <c r="FOI236" s="122"/>
      <c r="FOJ236" s="122"/>
      <c r="FOK236" s="122"/>
      <c r="FOL236" s="122"/>
      <c r="FOM236" s="122"/>
      <c r="FON236" s="122"/>
      <c r="FOO236" s="122"/>
      <c r="FOP236" s="122"/>
      <c r="FOQ236" s="122"/>
      <c r="FOR236" s="122"/>
      <c r="FOS236" s="122"/>
      <c r="FOT236" s="122"/>
      <c r="FOU236" s="122"/>
      <c r="FOV236" s="122"/>
      <c r="FOW236" s="122"/>
      <c r="FOX236" s="122"/>
      <c r="FOY236" s="122"/>
      <c r="FOZ236" s="122"/>
      <c r="FPA236" s="122"/>
      <c r="FPB236" s="122"/>
      <c r="FPC236" s="122"/>
      <c r="FPD236" s="122"/>
      <c r="FPE236" s="122"/>
      <c r="FPF236" s="122"/>
      <c r="FPG236" s="122"/>
      <c r="FPH236" s="122"/>
      <c r="FPI236" s="122"/>
      <c r="FPJ236" s="122"/>
      <c r="FPK236" s="122"/>
      <c r="FPL236" s="122"/>
      <c r="FPM236" s="122"/>
      <c r="FPN236" s="122"/>
      <c r="FPO236" s="122"/>
      <c r="FPP236" s="122"/>
      <c r="FPQ236" s="122"/>
      <c r="FPR236" s="122"/>
      <c r="FPS236" s="122"/>
      <c r="FPT236" s="122"/>
      <c r="FPU236" s="122"/>
      <c r="FPV236" s="122"/>
      <c r="FPW236" s="122"/>
      <c r="FPX236" s="122"/>
      <c r="FPY236" s="122"/>
      <c r="FPZ236" s="122"/>
      <c r="FQA236" s="122"/>
      <c r="FQB236" s="122"/>
      <c r="FQC236" s="122"/>
      <c r="FQD236" s="122"/>
      <c r="FQE236" s="122"/>
      <c r="FQF236" s="122"/>
      <c r="FQG236" s="122"/>
      <c r="FQH236" s="122"/>
      <c r="FQI236" s="122"/>
      <c r="FQJ236" s="122"/>
      <c r="FQK236" s="122"/>
      <c r="FQL236" s="122"/>
      <c r="FQM236" s="122"/>
      <c r="FQN236" s="122"/>
      <c r="FQO236" s="122"/>
      <c r="FQP236" s="122"/>
      <c r="FQQ236" s="122"/>
      <c r="FQR236" s="122"/>
      <c r="FQS236" s="122"/>
      <c r="FQT236" s="122"/>
      <c r="FQU236" s="122"/>
      <c r="FQV236" s="122"/>
      <c r="FQW236" s="122"/>
      <c r="FQX236" s="122"/>
      <c r="FQY236" s="122"/>
      <c r="FQZ236" s="122"/>
      <c r="FRA236" s="122"/>
      <c r="FRB236" s="122"/>
      <c r="FRC236" s="122"/>
      <c r="FRD236" s="122"/>
      <c r="FRE236" s="122"/>
      <c r="FRF236" s="122"/>
      <c r="FRG236" s="122"/>
      <c r="FRH236" s="122"/>
      <c r="FRI236" s="122"/>
      <c r="FRJ236" s="122"/>
      <c r="FRK236" s="122"/>
      <c r="FRL236" s="122"/>
      <c r="FRM236" s="122"/>
      <c r="FRN236" s="122"/>
      <c r="FRO236" s="122"/>
      <c r="FRP236" s="122"/>
      <c r="FRQ236" s="122"/>
      <c r="FRR236" s="122"/>
      <c r="FRS236" s="122"/>
      <c r="FRT236" s="122"/>
      <c r="FRU236" s="122"/>
      <c r="FRV236" s="122"/>
      <c r="FRW236" s="122"/>
      <c r="FRX236" s="122"/>
      <c r="FRY236" s="122"/>
      <c r="FRZ236" s="122"/>
      <c r="FSA236" s="122"/>
      <c r="FSB236" s="122"/>
      <c r="FSC236" s="122"/>
      <c r="FSD236" s="122"/>
      <c r="FSE236" s="122"/>
      <c r="FSF236" s="122"/>
      <c r="FSG236" s="122"/>
      <c r="FSH236" s="122"/>
      <c r="FSI236" s="122"/>
      <c r="FSJ236" s="122"/>
      <c r="FSK236" s="122"/>
      <c r="FSL236" s="122"/>
      <c r="FSM236" s="122"/>
      <c r="FSN236" s="122"/>
      <c r="FSO236" s="122"/>
      <c r="FSP236" s="122"/>
      <c r="FSQ236" s="122"/>
      <c r="FSR236" s="122"/>
      <c r="FSS236" s="122"/>
      <c r="FST236" s="122"/>
      <c r="FSU236" s="122"/>
      <c r="FSV236" s="122"/>
      <c r="FSW236" s="122"/>
      <c r="FSX236" s="122"/>
      <c r="FSY236" s="122"/>
      <c r="FSZ236" s="122"/>
      <c r="FTA236" s="122"/>
      <c r="FTB236" s="122"/>
      <c r="FTC236" s="122"/>
      <c r="FTD236" s="122"/>
      <c r="FTE236" s="122"/>
      <c r="FTF236" s="122"/>
      <c r="FTG236" s="122"/>
      <c r="FTH236" s="122"/>
      <c r="FTI236" s="122"/>
      <c r="FTJ236" s="122"/>
      <c r="FTK236" s="122"/>
      <c r="FTL236" s="122"/>
      <c r="FTM236" s="122"/>
      <c r="FTN236" s="122"/>
      <c r="FTO236" s="122"/>
      <c r="FTP236" s="122"/>
      <c r="FTQ236" s="122"/>
      <c r="FTR236" s="122"/>
      <c r="FTS236" s="122"/>
      <c r="FTT236" s="122"/>
      <c r="FTU236" s="122"/>
      <c r="FTV236" s="122"/>
      <c r="FTW236" s="122"/>
      <c r="FTX236" s="122"/>
      <c r="FTY236" s="122"/>
      <c r="FTZ236" s="122"/>
      <c r="FUA236" s="122"/>
      <c r="FUB236" s="122"/>
      <c r="FUC236" s="122"/>
      <c r="FUD236" s="122"/>
      <c r="FUE236" s="122"/>
      <c r="FUF236" s="122"/>
      <c r="FUG236" s="122"/>
      <c r="FUH236" s="122"/>
      <c r="FUI236" s="122"/>
      <c r="FUJ236" s="122"/>
      <c r="FUK236" s="122"/>
      <c r="FUL236" s="122"/>
      <c r="FUM236" s="122"/>
      <c r="FUN236" s="122"/>
      <c r="FUO236" s="122"/>
      <c r="FUP236" s="122"/>
      <c r="FUQ236" s="122"/>
      <c r="FUR236" s="122"/>
      <c r="FUS236" s="122"/>
      <c r="FUT236" s="122"/>
      <c r="FUU236" s="122"/>
      <c r="FUV236" s="122"/>
      <c r="FUW236" s="122"/>
      <c r="FUX236" s="122"/>
      <c r="FUY236" s="122"/>
      <c r="FUZ236" s="122"/>
      <c r="FVA236" s="122"/>
      <c r="FVB236" s="122"/>
      <c r="FVC236" s="122"/>
      <c r="FVD236" s="122"/>
      <c r="FVE236" s="122"/>
      <c r="FVF236" s="122"/>
      <c r="FVG236" s="122"/>
      <c r="FVH236" s="122"/>
      <c r="FVI236" s="122"/>
      <c r="FVJ236" s="122"/>
      <c r="FVK236" s="122"/>
      <c r="FVL236" s="122"/>
      <c r="FVM236" s="122"/>
      <c r="FVN236" s="122"/>
      <c r="FVO236" s="122"/>
      <c r="FVP236" s="122"/>
      <c r="FVQ236" s="122"/>
      <c r="FVR236" s="122"/>
      <c r="FVS236" s="122"/>
      <c r="FVT236" s="122"/>
      <c r="FVU236" s="122"/>
      <c r="FVV236" s="122"/>
      <c r="FVW236" s="122"/>
      <c r="FVX236" s="122"/>
      <c r="FVY236" s="122"/>
      <c r="FVZ236" s="122"/>
      <c r="FWA236" s="122"/>
      <c r="FWB236" s="122"/>
      <c r="FWC236" s="122"/>
      <c r="FWD236" s="122"/>
      <c r="FWE236" s="122"/>
      <c r="FWF236" s="122"/>
      <c r="FWG236" s="122"/>
      <c r="FWH236" s="122"/>
      <c r="FWI236" s="122"/>
      <c r="FWJ236" s="122"/>
      <c r="FWK236" s="122"/>
      <c r="FWL236" s="122"/>
      <c r="FWM236" s="122"/>
      <c r="FWN236" s="122"/>
      <c r="FWO236" s="122"/>
      <c r="FWP236" s="122"/>
      <c r="FWQ236" s="122"/>
      <c r="FWR236" s="122"/>
      <c r="FWS236" s="122"/>
      <c r="FWT236" s="122"/>
      <c r="FWU236" s="122"/>
      <c r="FWV236" s="122"/>
      <c r="FWW236" s="122"/>
      <c r="FWX236" s="122"/>
      <c r="FWY236" s="122"/>
      <c r="FWZ236" s="122"/>
      <c r="FXA236" s="122"/>
      <c r="FXB236" s="122"/>
      <c r="FXC236" s="122"/>
      <c r="FXD236" s="122"/>
      <c r="FXE236" s="122"/>
      <c r="FXF236" s="122"/>
      <c r="FXG236" s="122"/>
      <c r="FXH236" s="122"/>
      <c r="FXI236" s="122"/>
      <c r="FXJ236" s="122"/>
      <c r="FXK236" s="122"/>
      <c r="FXL236" s="122"/>
      <c r="FXM236" s="122"/>
      <c r="FXN236" s="122"/>
      <c r="FXO236" s="122"/>
      <c r="FXP236" s="122"/>
      <c r="FXQ236" s="122"/>
      <c r="FXR236" s="122"/>
      <c r="FXS236" s="122"/>
      <c r="FXT236" s="122"/>
      <c r="FXU236" s="122"/>
      <c r="FXV236" s="122"/>
      <c r="FXW236" s="122"/>
      <c r="FXX236" s="122"/>
      <c r="FXY236" s="122"/>
      <c r="FXZ236" s="122"/>
      <c r="FYA236" s="122"/>
      <c r="FYB236" s="122"/>
      <c r="FYC236" s="122"/>
      <c r="FYD236" s="122"/>
      <c r="FYE236" s="122"/>
      <c r="FYF236" s="122"/>
      <c r="FYG236" s="122"/>
      <c r="FYH236" s="122"/>
      <c r="FYI236" s="122"/>
      <c r="FYJ236" s="122"/>
      <c r="FYK236" s="122"/>
      <c r="FYL236" s="122"/>
      <c r="FYM236" s="122"/>
      <c r="FYN236" s="122"/>
      <c r="FYO236" s="122"/>
      <c r="FYP236" s="122"/>
      <c r="FYQ236" s="122"/>
      <c r="FYR236" s="122"/>
      <c r="FYS236" s="122"/>
      <c r="FYT236" s="122"/>
      <c r="FYU236" s="122"/>
      <c r="FYV236" s="122"/>
      <c r="FYW236" s="122"/>
      <c r="FYX236" s="122"/>
      <c r="FYY236" s="122"/>
      <c r="FYZ236" s="122"/>
      <c r="FZA236" s="122"/>
      <c r="FZB236" s="122"/>
      <c r="FZC236" s="122"/>
      <c r="FZD236" s="122"/>
      <c r="FZE236" s="122"/>
      <c r="FZF236" s="122"/>
      <c r="FZG236" s="122"/>
      <c r="FZH236" s="122"/>
      <c r="FZI236" s="122"/>
      <c r="FZJ236" s="122"/>
      <c r="FZK236" s="122"/>
      <c r="FZL236" s="122"/>
      <c r="FZM236" s="122"/>
      <c r="FZN236" s="122"/>
      <c r="FZO236" s="122"/>
      <c r="FZP236" s="122"/>
      <c r="FZQ236" s="122"/>
      <c r="FZR236" s="122"/>
      <c r="FZS236" s="122"/>
      <c r="FZT236" s="122"/>
      <c r="FZU236" s="122"/>
      <c r="FZV236" s="122"/>
      <c r="FZW236" s="122"/>
      <c r="FZX236" s="122"/>
      <c r="FZY236" s="122"/>
      <c r="FZZ236" s="122"/>
      <c r="GAA236" s="122"/>
      <c r="GAB236" s="122"/>
      <c r="GAC236" s="122"/>
      <c r="GAD236" s="122"/>
      <c r="GAE236" s="122"/>
      <c r="GAF236" s="122"/>
      <c r="GAG236" s="122"/>
      <c r="GAH236" s="122"/>
      <c r="GAI236" s="122"/>
      <c r="GAJ236" s="122"/>
      <c r="GAK236" s="122"/>
      <c r="GAL236" s="122"/>
      <c r="GAM236" s="122"/>
      <c r="GAN236" s="122"/>
      <c r="GAO236" s="122"/>
      <c r="GAP236" s="122"/>
      <c r="GAQ236" s="122"/>
      <c r="GAR236" s="122"/>
      <c r="GAS236" s="122"/>
      <c r="GAT236" s="122"/>
      <c r="GAU236" s="122"/>
      <c r="GAV236" s="122"/>
      <c r="GAW236" s="122"/>
      <c r="GAX236" s="122"/>
      <c r="GAY236" s="122"/>
      <c r="GAZ236" s="122"/>
      <c r="GBA236" s="122"/>
      <c r="GBB236" s="122"/>
      <c r="GBC236" s="122"/>
      <c r="GBD236" s="122"/>
      <c r="GBE236" s="122"/>
      <c r="GBF236" s="122"/>
      <c r="GBG236" s="122"/>
      <c r="GBH236" s="122"/>
      <c r="GBI236" s="122"/>
      <c r="GBJ236" s="122"/>
      <c r="GBK236" s="122"/>
      <c r="GBL236" s="122"/>
      <c r="GBM236" s="122"/>
      <c r="GBN236" s="122"/>
      <c r="GBO236" s="122"/>
      <c r="GBP236" s="122"/>
      <c r="GBQ236" s="122"/>
      <c r="GBR236" s="122"/>
      <c r="GBS236" s="122"/>
      <c r="GBT236" s="122"/>
      <c r="GBU236" s="122"/>
      <c r="GBV236" s="122"/>
      <c r="GBW236" s="122"/>
      <c r="GBX236" s="122"/>
      <c r="GBY236" s="122"/>
      <c r="GBZ236" s="122"/>
      <c r="GCA236" s="122"/>
      <c r="GCB236" s="122"/>
      <c r="GCC236" s="122"/>
      <c r="GCD236" s="122"/>
      <c r="GCE236" s="122"/>
      <c r="GCF236" s="122"/>
      <c r="GCG236" s="122"/>
      <c r="GCH236" s="122"/>
      <c r="GCI236" s="122"/>
      <c r="GCJ236" s="122"/>
      <c r="GCK236" s="122"/>
      <c r="GCL236" s="122"/>
      <c r="GCM236" s="122"/>
      <c r="GCN236" s="122"/>
      <c r="GCO236" s="122"/>
      <c r="GCP236" s="122"/>
      <c r="GCQ236" s="122"/>
      <c r="GCR236" s="122"/>
      <c r="GCS236" s="122"/>
      <c r="GCT236" s="122"/>
      <c r="GCU236" s="122"/>
      <c r="GCV236" s="122"/>
      <c r="GCW236" s="122"/>
      <c r="GCX236" s="122"/>
      <c r="GCY236" s="122"/>
      <c r="GCZ236" s="122"/>
      <c r="GDA236" s="122"/>
      <c r="GDB236" s="122"/>
      <c r="GDC236" s="122"/>
      <c r="GDD236" s="122"/>
      <c r="GDE236" s="122"/>
      <c r="GDF236" s="122"/>
      <c r="GDG236" s="122"/>
      <c r="GDH236" s="122"/>
      <c r="GDI236" s="122"/>
      <c r="GDJ236" s="122"/>
      <c r="GDK236" s="122"/>
      <c r="GDL236" s="122"/>
      <c r="GDM236" s="122"/>
      <c r="GDN236" s="122"/>
      <c r="GDO236" s="122"/>
      <c r="GDP236" s="122"/>
      <c r="GDQ236" s="122"/>
      <c r="GDR236" s="122"/>
      <c r="GDS236" s="122"/>
      <c r="GDT236" s="122"/>
      <c r="GDU236" s="122"/>
      <c r="GDV236" s="122"/>
      <c r="GDW236" s="122"/>
      <c r="GDX236" s="122"/>
      <c r="GDY236" s="122"/>
      <c r="GDZ236" s="122"/>
      <c r="GEA236" s="122"/>
      <c r="GEB236" s="122"/>
      <c r="GEC236" s="122"/>
      <c r="GED236" s="122"/>
      <c r="GEE236" s="122"/>
      <c r="GEF236" s="122"/>
      <c r="GEG236" s="122"/>
      <c r="GEH236" s="122"/>
      <c r="GEI236" s="122"/>
      <c r="GEJ236" s="122"/>
      <c r="GEK236" s="122"/>
      <c r="GEL236" s="122"/>
      <c r="GEM236" s="122"/>
      <c r="GEN236" s="122"/>
      <c r="GEO236" s="122"/>
      <c r="GEP236" s="122"/>
      <c r="GEQ236" s="122"/>
      <c r="GER236" s="122"/>
      <c r="GES236" s="122"/>
      <c r="GET236" s="122"/>
      <c r="GEU236" s="122"/>
      <c r="GEV236" s="122"/>
      <c r="GEW236" s="122"/>
      <c r="GEX236" s="122"/>
      <c r="GEY236" s="122"/>
      <c r="GEZ236" s="122"/>
      <c r="GFA236" s="122"/>
      <c r="GFB236" s="122"/>
      <c r="GFC236" s="122"/>
      <c r="GFD236" s="122"/>
      <c r="GFE236" s="122"/>
      <c r="GFF236" s="122"/>
      <c r="GFG236" s="122"/>
      <c r="GFH236" s="122"/>
      <c r="GFI236" s="122"/>
      <c r="GFJ236" s="122"/>
      <c r="GFK236" s="122"/>
      <c r="GFL236" s="122"/>
      <c r="GFM236" s="122"/>
      <c r="GFN236" s="122"/>
      <c r="GFO236" s="122"/>
      <c r="GFP236" s="122"/>
      <c r="GFQ236" s="122"/>
      <c r="GFR236" s="122"/>
      <c r="GFS236" s="122"/>
      <c r="GFT236" s="122"/>
      <c r="GFU236" s="122"/>
      <c r="GFV236" s="122"/>
      <c r="GFW236" s="122"/>
      <c r="GFX236" s="122"/>
      <c r="GFY236" s="122"/>
      <c r="GFZ236" s="122"/>
      <c r="GGA236" s="122"/>
      <c r="GGB236" s="122"/>
      <c r="GGC236" s="122"/>
      <c r="GGD236" s="122"/>
      <c r="GGE236" s="122"/>
      <c r="GGF236" s="122"/>
      <c r="GGG236" s="122"/>
      <c r="GGH236" s="122"/>
      <c r="GGI236" s="122"/>
      <c r="GGJ236" s="122"/>
      <c r="GGK236" s="122"/>
      <c r="GGL236" s="122"/>
      <c r="GGM236" s="122"/>
      <c r="GGN236" s="122"/>
      <c r="GGO236" s="122"/>
      <c r="GGP236" s="122"/>
      <c r="GGQ236" s="122"/>
      <c r="GGR236" s="122"/>
      <c r="GGS236" s="122"/>
      <c r="GGT236" s="122"/>
      <c r="GGU236" s="122"/>
      <c r="GGV236" s="122"/>
      <c r="GGW236" s="122"/>
      <c r="GGX236" s="122"/>
      <c r="GGY236" s="122"/>
      <c r="GGZ236" s="122"/>
      <c r="GHA236" s="122"/>
      <c r="GHB236" s="122"/>
      <c r="GHC236" s="122"/>
      <c r="GHD236" s="122"/>
      <c r="GHE236" s="122"/>
      <c r="GHF236" s="122"/>
      <c r="GHG236" s="122"/>
      <c r="GHH236" s="122"/>
      <c r="GHI236" s="122"/>
      <c r="GHJ236" s="122"/>
      <c r="GHK236" s="122"/>
      <c r="GHL236" s="122"/>
      <c r="GHM236" s="122"/>
      <c r="GHN236" s="122"/>
      <c r="GHO236" s="122"/>
      <c r="GHP236" s="122"/>
      <c r="GHQ236" s="122"/>
      <c r="GHR236" s="122"/>
      <c r="GHS236" s="122"/>
      <c r="GHT236" s="122"/>
      <c r="GHU236" s="122"/>
      <c r="GHV236" s="122"/>
      <c r="GHW236" s="122"/>
      <c r="GHX236" s="122"/>
      <c r="GHY236" s="122"/>
      <c r="GHZ236" s="122"/>
      <c r="GIA236" s="122"/>
      <c r="GIB236" s="122"/>
      <c r="GIC236" s="122"/>
      <c r="GID236" s="122"/>
      <c r="GIE236" s="122"/>
      <c r="GIF236" s="122"/>
      <c r="GIG236" s="122"/>
      <c r="GIH236" s="122"/>
      <c r="GII236" s="122"/>
      <c r="GIJ236" s="122"/>
      <c r="GIK236" s="122"/>
      <c r="GIL236" s="122"/>
      <c r="GIM236" s="122"/>
      <c r="GIN236" s="122"/>
      <c r="GIO236" s="122"/>
      <c r="GIP236" s="122"/>
      <c r="GIQ236" s="122"/>
      <c r="GIR236" s="122"/>
      <c r="GIS236" s="122"/>
      <c r="GIT236" s="122"/>
      <c r="GIU236" s="122"/>
      <c r="GIV236" s="122"/>
      <c r="GIW236" s="122"/>
      <c r="GIX236" s="122"/>
      <c r="GIY236" s="122"/>
      <c r="GIZ236" s="122"/>
      <c r="GJA236" s="122"/>
      <c r="GJB236" s="122"/>
      <c r="GJC236" s="122"/>
      <c r="GJD236" s="122"/>
      <c r="GJE236" s="122"/>
      <c r="GJF236" s="122"/>
      <c r="GJG236" s="122"/>
      <c r="GJH236" s="122"/>
      <c r="GJI236" s="122"/>
      <c r="GJJ236" s="122"/>
      <c r="GJK236" s="122"/>
      <c r="GJL236" s="122"/>
      <c r="GJM236" s="122"/>
      <c r="GJN236" s="122"/>
      <c r="GJO236" s="122"/>
      <c r="GJP236" s="122"/>
      <c r="GJQ236" s="122"/>
      <c r="GJR236" s="122"/>
      <c r="GJS236" s="122"/>
      <c r="GJT236" s="122"/>
      <c r="GJU236" s="122"/>
      <c r="GJV236" s="122"/>
      <c r="GJW236" s="122"/>
      <c r="GJX236" s="122"/>
      <c r="GJY236" s="122"/>
      <c r="GJZ236" s="122"/>
      <c r="GKA236" s="122"/>
      <c r="GKB236" s="122"/>
      <c r="GKC236" s="122"/>
      <c r="GKD236" s="122"/>
      <c r="GKE236" s="122"/>
      <c r="GKF236" s="122"/>
      <c r="GKG236" s="122"/>
      <c r="GKH236" s="122"/>
      <c r="GKI236" s="122"/>
      <c r="GKJ236" s="122"/>
      <c r="GKK236" s="122"/>
      <c r="GKL236" s="122"/>
      <c r="GKM236" s="122"/>
      <c r="GKN236" s="122"/>
      <c r="GKO236" s="122"/>
      <c r="GKP236" s="122"/>
      <c r="GKQ236" s="122"/>
      <c r="GKR236" s="122"/>
      <c r="GKS236" s="122"/>
      <c r="GKT236" s="122"/>
      <c r="GKU236" s="122"/>
      <c r="GKV236" s="122"/>
      <c r="GKW236" s="122"/>
      <c r="GKX236" s="122"/>
      <c r="GKY236" s="122"/>
      <c r="GKZ236" s="122"/>
      <c r="GLA236" s="122"/>
      <c r="GLB236" s="122"/>
      <c r="GLC236" s="122"/>
      <c r="GLD236" s="122"/>
      <c r="GLE236" s="122"/>
      <c r="GLF236" s="122"/>
      <c r="GLG236" s="122"/>
      <c r="GLH236" s="122"/>
      <c r="GLI236" s="122"/>
      <c r="GLJ236" s="122"/>
      <c r="GLK236" s="122"/>
      <c r="GLL236" s="122"/>
      <c r="GLM236" s="122"/>
      <c r="GLN236" s="122"/>
      <c r="GLO236" s="122"/>
      <c r="GLP236" s="122"/>
      <c r="GLQ236" s="122"/>
      <c r="GLR236" s="122"/>
      <c r="GLS236" s="122"/>
      <c r="GLT236" s="122"/>
      <c r="GLU236" s="122"/>
      <c r="GLV236" s="122"/>
      <c r="GLW236" s="122"/>
      <c r="GLX236" s="122"/>
      <c r="GLY236" s="122"/>
      <c r="GLZ236" s="122"/>
      <c r="GMA236" s="122"/>
      <c r="GMB236" s="122"/>
      <c r="GMC236" s="122"/>
      <c r="GMD236" s="122"/>
      <c r="GME236" s="122"/>
      <c r="GMF236" s="122"/>
      <c r="GMG236" s="122"/>
      <c r="GMH236" s="122"/>
      <c r="GMI236" s="122"/>
      <c r="GMJ236" s="122"/>
      <c r="GMK236" s="122"/>
      <c r="GML236" s="122"/>
      <c r="GMM236" s="122"/>
      <c r="GMN236" s="122"/>
      <c r="GMO236" s="122"/>
      <c r="GMP236" s="122"/>
      <c r="GMQ236" s="122"/>
      <c r="GMR236" s="122"/>
      <c r="GMS236" s="122"/>
      <c r="GMT236" s="122"/>
      <c r="GMU236" s="122"/>
      <c r="GMV236" s="122"/>
      <c r="GMW236" s="122"/>
      <c r="GMX236" s="122"/>
      <c r="GMY236" s="122"/>
      <c r="GMZ236" s="122"/>
      <c r="GNA236" s="122"/>
      <c r="GNB236" s="122"/>
      <c r="GNC236" s="122"/>
      <c r="GND236" s="122"/>
      <c r="GNE236" s="122"/>
      <c r="GNF236" s="122"/>
      <c r="GNG236" s="122"/>
      <c r="GNH236" s="122"/>
      <c r="GNI236" s="122"/>
      <c r="GNJ236" s="122"/>
      <c r="GNK236" s="122"/>
      <c r="GNL236" s="122"/>
      <c r="GNM236" s="122"/>
      <c r="GNN236" s="122"/>
      <c r="GNO236" s="122"/>
      <c r="GNP236" s="122"/>
      <c r="GNQ236" s="122"/>
      <c r="GNR236" s="122"/>
      <c r="GNS236" s="122"/>
      <c r="GNT236" s="122"/>
      <c r="GNU236" s="122"/>
      <c r="GNV236" s="122"/>
      <c r="GNW236" s="122"/>
      <c r="GNX236" s="122"/>
      <c r="GNY236" s="122"/>
      <c r="GNZ236" s="122"/>
      <c r="GOA236" s="122"/>
      <c r="GOB236" s="122"/>
      <c r="GOC236" s="122"/>
      <c r="GOD236" s="122"/>
      <c r="GOE236" s="122"/>
      <c r="GOF236" s="122"/>
      <c r="GOG236" s="122"/>
      <c r="GOH236" s="122"/>
      <c r="GOI236" s="122"/>
      <c r="GOJ236" s="122"/>
      <c r="GOK236" s="122"/>
      <c r="GOL236" s="122"/>
      <c r="GOM236" s="122"/>
      <c r="GON236" s="122"/>
      <c r="GOO236" s="122"/>
      <c r="GOP236" s="122"/>
      <c r="GOQ236" s="122"/>
      <c r="GOR236" s="122"/>
      <c r="GOS236" s="122"/>
      <c r="GOT236" s="122"/>
      <c r="GOU236" s="122"/>
      <c r="GOV236" s="122"/>
      <c r="GOW236" s="122"/>
      <c r="GOX236" s="122"/>
      <c r="GOY236" s="122"/>
      <c r="GOZ236" s="122"/>
      <c r="GPA236" s="122"/>
      <c r="GPB236" s="122"/>
      <c r="GPC236" s="122"/>
      <c r="GPD236" s="122"/>
      <c r="GPE236" s="122"/>
      <c r="GPF236" s="122"/>
      <c r="GPG236" s="122"/>
      <c r="GPH236" s="122"/>
      <c r="GPI236" s="122"/>
      <c r="GPJ236" s="122"/>
      <c r="GPK236" s="122"/>
      <c r="GPL236" s="122"/>
      <c r="GPM236" s="122"/>
      <c r="GPN236" s="122"/>
      <c r="GPO236" s="122"/>
      <c r="GPP236" s="122"/>
      <c r="GPQ236" s="122"/>
      <c r="GPR236" s="122"/>
      <c r="GPS236" s="122"/>
      <c r="GPT236" s="122"/>
      <c r="GPU236" s="122"/>
      <c r="GPV236" s="122"/>
      <c r="GPW236" s="122"/>
      <c r="GPX236" s="122"/>
      <c r="GPY236" s="122"/>
      <c r="GPZ236" s="122"/>
      <c r="GQA236" s="122"/>
      <c r="GQB236" s="122"/>
      <c r="GQC236" s="122"/>
      <c r="GQD236" s="122"/>
      <c r="GQE236" s="122"/>
      <c r="GQF236" s="122"/>
      <c r="GQG236" s="122"/>
      <c r="GQH236" s="122"/>
      <c r="GQI236" s="122"/>
      <c r="GQJ236" s="122"/>
      <c r="GQK236" s="122"/>
      <c r="GQL236" s="122"/>
      <c r="GQM236" s="122"/>
      <c r="GQN236" s="122"/>
      <c r="GQO236" s="122"/>
      <c r="GQP236" s="122"/>
      <c r="GQQ236" s="122"/>
      <c r="GQR236" s="122"/>
      <c r="GQS236" s="122"/>
      <c r="GQT236" s="122"/>
      <c r="GQU236" s="122"/>
      <c r="GQV236" s="122"/>
      <c r="GQW236" s="122"/>
      <c r="GQX236" s="122"/>
      <c r="GQY236" s="122"/>
      <c r="GQZ236" s="122"/>
      <c r="GRA236" s="122"/>
      <c r="GRB236" s="122"/>
      <c r="GRC236" s="122"/>
      <c r="GRD236" s="122"/>
      <c r="GRE236" s="122"/>
      <c r="GRF236" s="122"/>
      <c r="GRG236" s="122"/>
      <c r="GRH236" s="122"/>
      <c r="GRI236" s="122"/>
      <c r="GRJ236" s="122"/>
      <c r="GRK236" s="122"/>
      <c r="GRL236" s="122"/>
      <c r="GRM236" s="122"/>
      <c r="GRN236" s="122"/>
      <c r="GRO236" s="122"/>
      <c r="GRP236" s="122"/>
      <c r="GRQ236" s="122"/>
      <c r="GRR236" s="122"/>
      <c r="GRS236" s="122"/>
      <c r="GRT236" s="122"/>
      <c r="GRU236" s="122"/>
      <c r="GRV236" s="122"/>
      <c r="GRW236" s="122"/>
      <c r="GRX236" s="122"/>
      <c r="GRY236" s="122"/>
      <c r="GRZ236" s="122"/>
      <c r="GSA236" s="122"/>
      <c r="GSB236" s="122"/>
      <c r="GSC236" s="122"/>
      <c r="GSD236" s="122"/>
      <c r="GSE236" s="122"/>
      <c r="GSF236" s="122"/>
      <c r="GSG236" s="122"/>
      <c r="GSH236" s="122"/>
      <c r="GSI236" s="122"/>
      <c r="GSJ236" s="122"/>
      <c r="GSK236" s="122"/>
      <c r="GSL236" s="122"/>
      <c r="GSM236" s="122"/>
      <c r="GSN236" s="122"/>
      <c r="GSO236" s="122"/>
      <c r="GSP236" s="122"/>
      <c r="GSQ236" s="122"/>
      <c r="GSR236" s="122"/>
      <c r="GSS236" s="122"/>
      <c r="GST236" s="122"/>
      <c r="GSU236" s="122"/>
      <c r="GSV236" s="122"/>
      <c r="GSW236" s="122"/>
      <c r="GSX236" s="122"/>
      <c r="GSY236" s="122"/>
      <c r="GSZ236" s="122"/>
      <c r="GTA236" s="122"/>
      <c r="GTB236" s="122"/>
      <c r="GTC236" s="122"/>
      <c r="GTD236" s="122"/>
      <c r="GTE236" s="122"/>
      <c r="GTF236" s="122"/>
      <c r="GTG236" s="122"/>
      <c r="GTH236" s="122"/>
      <c r="GTI236" s="122"/>
      <c r="GTJ236" s="122"/>
      <c r="GTK236" s="122"/>
      <c r="GTL236" s="122"/>
      <c r="GTM236" s="122"/>
      <c r="GTN236" s="122"/>
      <c r="GTO236" s="122"/>
      <c r="GTP236" s="122"/>
      <c r="GTQ236" s="122"/>
      <c r="GTR236" s="122"/>
      <c r="GTS236" s="122"/>
      <c r="GTT236" s="122"/>
      <c r="GTU236" s="122"/>
      <c r="GTV236" s="122"/>
      <c r="GTW236" s="122"/>
      <c r="GTX236" s="122"/>
      <c r="GTY236" s="122"/>
      <c r="GTZ236" s="122"/>
      <c r="GUA236" s="122"/>
      <c r="GUB236" s="122"/>
      <c r="GUC236" s="122"/>
      <c r="GUD236" s="122"/>
      <c r="GUE236" s="122"/>
      <c r="GUF236" s="122"/>
      <c r="GUG236" s="122"/>
      <c r="GUH236" s="122"/>
      <c r="GUI236" s="122"/>
      <c r="GUJ236" s="122"/>
      <c r="GUK236" s="122"/>
      <c r="GUL236" s="122"/>
      <c r="GUM236" s="122"/>
      <c r="GUN236" s="122"/>
      <c r="GUO236" s="122"/>
      <c r="GUP236" s="122"/>
      <c r="GUQ236" s="122"/>
      <c r="GUR236" s="122"/>
      <c r="GUS236" s="122"/>
      <c r="GUT236" s="122"/>
      <c r="GUU236" s="122"/>
      <c r="GUV236" s="122"/>
      <c r="GUW236" s="122"/>
      <c r="GUX236" s="122"/>
      <c r="GUY236" s="122"/>
      <c r="GUZ236" s="122"/>
      <c r="GVA236" s="122"/>
      <c r="GVB236" s="122"/>
      <c r="GVC236" s="122"/>
      <c r="GVD236" s="122"/>
      <c r="GVE236" s="122"/>
      <c r="GVF236" s="122"/>
      <c r="GVG236" s="122"/>
      <c r="GVH236" s="122"/>
      <c r="GVI236" s="122"/>
      <c r="GVJ236" s="122"/>
      <c r="GVK236" s="122"/>
      <c r="GVL236" s="122"/>
      <c r="GVM236" s="122"/>
      <c r="GVN236" s="122"/>
      <c r="GVO236" s="122"/>
      <c r="GVP236" s="122"/>
      <c r="GVQ236" s="122"/>
      <c r="GVR236" s="122"/>
      <c r="GVS236" s="122"/>
      <c r="GVT236" s="122"/>
      <c r="GVU236" s="122"/>
      <c r="GVV236" s="122"/>
      <c r="GVW236" s="122"/>
      <c r="GVX236" s="122"/>
      <c r="GVY236" s="122"/>
      <c r="GVZ236" s="122"/>
      <c r="GWA236" s="122"/>
      <c r="GWB236" s="122"/>
      <c r="GWC236" s="122"/>
      <c r="GWD236" s="122"/>
      <c r="GWE236" s="122"/>
      <c r="GWF236" s="122"/>
      <c r="GWG236" s="122"/>
      <c r="GWH236" s="122"/>
      <c r="GWI236" s="122"/>
      <c r="GWJ236" s="122"/>
      <c r="GWK236" s="122"/>
      <c r="GWL236" s="122"/>
      <c r="GWM236" s="122"/>
      <c r="GWN236" s="122"/>
      <c r="GWO236" s="122"/>
      <c r="GWP236" s="122"/>
      <c r="GWQ236" s="122"/>
      <c r="GWR236" s="122"/>
      <c r="GWS236" s="122"/>
      <c r="GWT236" s="122"/>
      <c r="GWU236" s="122"/>
      <c r="GWV236" s="122"/>
      <c r="GWW236" s="122"/>
      <c r="GWX236" s="122"/>
      <c r="GWY236" s="122"/>
      <c r="GWZ236" s="122"/>
      <c r="GXA236" s="122"/>
      <c r="GXB236" s="122"/>
      <c r="GXC236" s="122"/>
      <c r="GXD236" s="122"/>
      <c r="GXE236" s="122"/>
      <c r="GXF236" s="122"/>
      <c r="GXG236" s="122"/>
      <c r="GXH236" s="122"/>
      <c r="GXI236" s="122"/>
      <c r="GXJ236" s="122"/>
      <c r="GXK236" s="122"/>
      <c r="GXL236" s="122"/>
      <c r="GXM236" s="122"/>
      <c r="GXN236" s="122"/>
      <c r="GXO236" s="122"/>
      <c r="GXP236" s="122"/>
      <c r="GXQ236" s="122"/>
      <c r="GXR236" s="122"/>
      <c r="GXS236" s="122"/>
      <c r="GXT236" s="122"/>
      <c r="GXU236" s="122"/>
      <c r="GXV236" s="122"/>
      <c r="GXW236" s="122"/>
      <c r="GXX236" s="122"/>
      <c r="GXY236" s="122"/>
      <c r="GXZ236" s="122"/>
      <c r="GYA236" s="122"/>
      <c r="GYB236" s="122"/>
      <c r="GYC236" s="122"/>
      <c r="GYD236" s="122"/>
      <c r="GYE236" s="122"/>
      <c r="GYF236" s="122"/>
      <c r="GYG236" s="122"/>
      <c r="GYH236" s="122"/>
      <c r="GYI236" s="122"/>
      <c r="GYJ236" s="122"/>
      <c r="GYK236" s="122"/>
      <c r="GYL236" s="122"/>
      <c r="GYM236" s="122"/>
      <c r="GYN236" s="122"/>
      <c r="GYO236" s="122"/>
      <c r="GYP236" s="122"/>
      <c r="GYQ236" s="122"/>
      <c r="GYR236" s="122"/>
      <c r="GYS236" s="122"/>
      <c r="GYT236" s="122"/>
      <c r="GYU236" s="122"/>
      <c r="GYV236" s="122"/>
      <c r="GYW236" s="122"/>
      <c r="GYX236" s="122"/>
      <c r="GYY236" s="122"/>
      <c r="GYZ236" s="122"/>
      <c r="GZA236" s="122"/>
      <c r="GZB236" s="122"/>
      <c r="GZC236" s="122"/>
      <c r="GZD236" s="122"/>
      <c r="GZE236" s="122"/>
      <c r="GZF236" s="122"/>
      <c r="GZG236" s="122"/>
      <c r="GZH236" s="122"/>
      <c r="GZI236" s="122"/>
      <c r="GZJ236" s="122"/>
      <c r="GZK236" s="122"/>
      <c r="GZL236" s="122"/>
      <c r="GZM236" s="122"/>
      <c r="GZN236" s="122"/>
      <c r="GZO236" s="122"/>
      <c r="GZP236" s="122"/>
      <c r="GZQ236" s="122"/>
      <c r="GZR236" s="122"/>
      <c r="GZS236" s="122"/>
      <c r="GZT236" s="122"/>
      <c r="GZU236" s="122"/>
      <c r="GZV236" s="122"/>
      <c r="GZW236" s="122"/>
      <c r="GZX236" s="122"/>
      <c r="GZY236" s="122"/>
      <c r="GZZ236" s="122"/>
      <c r="HAA236" s="122"/>
      <c r="HAB236" s="122"/>
      <c r="HAC236" s="122"/>
      <c r="HAD236" s="122"/>
      <c r="HAE236" s="122"/>
      <c r="HAF236" s="122"/>
      <c r="HAG236" s="122"/>
      <c r="HAH236" s="122"/>
      <c r="HAI236" s="122"/>
      <c r="HAJ236" s="122"/>
      <c r="HAK236" s="122"/>
      <c r="HAL236" s="122"/>
      <c r="HAM236" s="122"/>
      <c r="HAN236" s="122"/>
      <c r="HAO236" s="122"/>
      <c r="HAP236" s="122"/>
      <c r="HAQ236" s="122"/>
      <c r="HAR236" s="122"/>
      <c r="HAS236" s="122"/>
      <c r="HAT236" s="122"/>
      <c r="HAU236" s="122"/>
      <c r="HAV236" s="122"/>
      <c r="HAW236" s="122"/>
      <c r="HAX236" s="122"/>
      <c r="HAY236" s="122"/>
      <c r="HAZ236" s="122"/>
      <c r="HBA236" s="122"/>
      <c r="HBB236" s="122"/>
      <c r="HBC236" s="122"/>
      <c r="HBD236" s="122"/>
      <c r="HBE236" s="122"/>
      <c r="HBF236" s="122"/>
      <c r="HBG236" s="122"/>
      <c r="HBH236" s="122"/>
      <c r="HBI236" s="122"/>
      <c r="HBJ236" s="122"/>
      <c r="HBK236" s="122"/>
      <c r="HBL236" s="122"/>
      <c r="HBM236" s="122"/>
      <c r="HBN236" s="122"/>
      <c r="HBO236" s="122"/>
      <c r="HBP236" s="122"/>
      <c r="HBQ236" s="122"/>
      <c r="HBR236" s="122"/>
      <c r="HBS236" s="122"/>
      <c r="HBT236" s="122"/>
      <c r="HBU236" s="122"/>
      <c r="HBV236" s="122"/>
      <c r="HBW236" s="122"/>
      <c r="HBX236" s="122"/>
      <c r="HBY236" s="122"/>
      <c r="HBZ236" s="122"/>
      <c r="HCA236" s="122"/>
      <c r="HCB236" s="122"/>
      <c r="HCC236" s="122"/>
      <c r="HCD236" s="122"/>
      <c r="HCE236" s="122"/>
      <c r="HCF236" s="122"/>
      <c r="HCG236" s="122"/>
      <c r="HCH236" s="122"/>
      <c r="HCI236" s="122"/>
      <c r="HCJ236" s="122"/>
      <c r="HCK236" s="122"/>
      <c r="HCL236" s="122"/>
      <c r="HCM236" s="122"/>
      <c r="HCN236" s="122"/>
      <c r="HCO236" s="122"/>
      <c r="HCP236" s="122"/>
      <c r="HCQ236" s="122"/>
      <c r="HCR236" s="122"/>
      <c r="HCS236" s="122"/>
      <c r="HCT236" s="122"/>
      <c r="HCU236" s="122"/>
      <c r="HCV236" s="122"/>
      <c r="HCW236" s="122"/>
      <c r="HCX236" s="122"/>
      <c r="HCY236" s="122"/>
      <c r="HCZ236" s="122"/>
      <c r="HDA236" s="122"/>
      <c r="HDB236" s="122"/>
      <c r="HDC236" s="122"/>
      <c r="HDD236" s="122"/>
      <c r="HDE236" s="122"/>
      <c r="HDF236" s="122"/>
      <c r="HDG236" s="122"/>
      <c r="HDH236" s="122"/>
      <c r="HDI236" s="122"/>
      <c r="HDJ236" s="122"/>
      <c r="HDK236" s="122"/>
      <c r="HDL236" s="122"/>
      <c r="HDM236" s="122"/>
      <c r="HDN236" s="122"/>
      <c r="HDO236" s="122"/>
      <c r="HDP236" s="122"/>
      <c r="HDQ236" s="122"/>
      <c r="HDR236" s="122"/>
      <c r="HDS236" s="122"/>
      <c r="HDT236" s="122"/>
      <c r="HDU236" s="122"/>
      <c r="HDV236" s="122"/>
      <c r="HDW236" s="122"/>
      <c r="HDX236" s="122"/>
      <c r="HDY236" s="122"/>
      <c r="HDZ236" s="122"/>
      <c r="HEA236" s="122"/>
      <c r="HEB236" s="122"/>
      <c r="HEC236" s="122"/>
      <c r="HED236" s="122"/>
      <c r="HEE236" s="122"/>
      <c r="HEF236" s="122"/>
      <c r="HEG236" s="122"/>
      <c r="HEH236" s="122"/>
      <c r="HEI236" s="122"/>
      <c r="HEJ236" s="122"/>
      <c r="HEK236" s="122"/>
      <c r="HEL236" s="122"/>
      <c r="HEM236" s="122"/>
      <c r="HEN236" s="122"/>
      <c r="HEO236" s="122"/>
      <c r="HEP236" s="122"/>
      <c r="HEQ236" s="122"/>
      <c r="HER236" s="122"/>
      <c r="HES236" s="122"/>
      <c r="HET236" s="122"/>
      <c r="HEU236" s="122"/>
      <c r="HEV236" s="122"/>
      <c r="HEW236" s="122"/>
      <c r="HEX236" s="122"/>
      <c r="HEY236" s="122"/>
      <c r="HEZ236" s="122"/>
      <c r="HFA236" s="122"/>
      <c r="HFB236" s="122"/>
      <c r="HFC236" s="122"/>
      <c r="HFD236" s="122"/>
      <c r="HFE236" s="122"/>
      <c r="HFF236" s="122"/>
      <c r="HFG236" s="122"/>
      <c r="HFH236" s="122"/>
      <c r="HFI236" s="122"/>
      <c r="HFJ236" s="122"/>
      <c r="HFK236" s="122"/>
      <c r="HFL236" s="122"/>
      <c r="HFM236" s="122"/>
      <c r="HFN236" s="122"/>
      <c r="HFO236" s="122"/>
      <c r="HFP236" s="122"/>
      <c r="HFQ236" s="122"/>
      <c r="HFR236" s="122"/>
      <c r="HFS236" s="122"/>
      <c r="HFT236" s="122"/>
      <c r="HFU236" s="122"/>
      <c r="HFV236" s="122"/>
      <c r="HFW236" s="122"/>
      <c r="HFX236" s="122"/>
      <c r="HFY236" s="122"/>
      <c r="HFZ236" s="122"/>
      <c r="HGA236" s="122"/>
      <c r="HGB236" s="122"/>
      <c r="HGC236" s="122"/>
      <c r="HGD236" s="122"/>
      <c r="HGE236" s="122"/>
      <c r="HGF236" s="122"/>
      <c r="HGG236" s="122"/>
      <c r="HGH236" s="122"/>
      <c r="HGI236" s="122"/>
      <c r="HGJ236" s="122"/>
      <c r="HGK236" s="122"/>
      <c r="HGL236" s="122"/>
      <c r="HGM236" s="122"/>
      <c r="HGN236" s="122"/>
      <c r="HGO236" s="122"/>
      <c r="HGP236" s="122"/>
      <c r="HGQ236" s="122"/>
      <c r="HGR236" s="122"/>
      <c r="HGS236" s="122"/>
      <c r="HGT236" s="122"/>
      <c r="HGU236" s="122"/>
      <c r="HGV236" s="122"/>
      <c r="HGW236" s="122"/>
      <c r="HGX236" s="122"/>
      <c r="HGY236" s="122"/>
      <c r="HGZ236" s="122"/>
      <c r="HHA236" s="122"/>
      <c r="HHB236" s="122"/>
      <c r="HHC236" s="122"/>
      <c r="HHD236" s="122"/>
      <c r="HHE236" s="122"/>
      <c r="HHF236" s="122"/>
      <c r="HHG236" s="122"/>
      <c r="HHH236" s="122"/>
      <c r="HHI236" s="122"/>
      <c r="HHJ236" s="122"/>
      <c r="HHK236" s="122"/>
      <c r="HHL236" s="122"/>
      <c r="HHM236" s="122"/>
      <c r="HHN236" s="122"/>
      <c r="HHO236" s="122"/>
      <c r="HHP236" s="122"/>
      <c r="HHQ236" s="122"/>
      <c r="HHR236" s="122"/>
      <c r="HHS236" s="122"/>
      <c r="HHT236" s="122"/>
      <c r="HHU236" s="122"/>
      <c r="HHV236" s="122"/>
      <c r="HHW236" s="122"/>
      <c r="HHX236" s="122"/>
      <c r="HHY236" s="122"/>
      <c r="HHZ236" s="122"/>
      <c r="HIA236" s="122"/>
      <c r="HIB236" s="122"/>
      <c r="HIC236" s="122"/>
      <c r="HID236" s="122"/>
      <c r="HIE236" s="122"/>
      <c r="HIF236" s="122"/>
      <c r="HIG236" s="122"/>
      <c r="HIH236" s="122"/>
      <c r="HII236" s="122"/>
      <c r="HIJ236" s="122"/>
      <c r="HIK236" s="122"/>
      <c r="HIL236" s="122"/>
      <c r="HIM236" s="122"/>
      <c r="HIN236" s="122"/>
      <c r="HIO236" s="122"/>
      <c r="HIP236" s="122"/>
      <c r="HIQ236" s="122"/>
      <c r="HIR236" s="122"/>
      <c r="HIS236" s="122"/>
      <c r="HIT236" s="122"/>
      <c r="HIU236" s="122"/>
      <c r="HIV236" s="122"/>
      <c r="HIW236" s="122"/>
      <c r="HIX236" s="122"/>
      <c r="HIY236" s="122"/>
      <c r="HIZ236" s="122"/>
      <c r="HJA236" s="122"/>
      <c r="HJB236" s="122"/>
      <c r="HJC236" s="122"/>
      <c r="HJD236" s="122"/>
      <c r="HJE236" s="122"/>
      <c r="HJF236" s="122"/>
      <c r="HJG236" s="122"/>
      <c r="HJH236" s="122"/>
      <c r="HJI236" s="122"/>
      <c r="HJJ236" s="122"/>
      <c r="HJK236" s="122"/>
      <c r="HJL236" s="122"/>
      <c r="HJM236" s="122"/>
      <c r="HJN236" s="122"/>
      <c r="HJO236" s="122"/>
      <c r="HJP236" s="122"/>
      <c r="HJQ236" s="122"/>
      <c r="HJR236" s="122"/>
      <c r="HJS236" s="122"/>
      <c r="HJT236" s="122"/>
      <c r="HJU236" s="122"/>
      <c r="HJV236" s="122"/>
      <c r="HJW236" s="122"/>
      <c r="HJX236" s="122"/>
      <c r="HJY236" s="122"/>
      <c r="HJZ236" s="122"/>
      <c r="HKA236" s="122"/>
      <c r="HKB236" s="122"/>
      <c r="HKC236" s="122"/>
      <c r="HKD236" s="122"/>
      <c r="HKE236" s="122"/>
      <c r="HKF236" s="122"/>
      <c r="HKG236" s="122"/>
      <c r="HKH236" s="122"/>
      <c r="HKI236" s="122"/>
      <c r="HKJ236" s="122"/>
      <c r="HKK236" s="122"/>
      <c r="HKL236" s="122"/>
      <c r="HKM236" s="122"/>
      <c r="HKN236" s="122"/>
      <c r="HKO236" s="122"/>
      <c r="HKP236" s="122"/>
      <c r="HKQ236" s="122"/>
      <c r="HKR236" s="122"/>
      <c r="HKS236" s="122"/>
      <c r="HKT236" s="122"/>
      <c r="HKU236" s="122"/>
      <c r="HKV236" s="122"/>
      <c r="HKW236" s="122"/>
      <c r="HKX236" s="122"/>
      <c r="HKY236" s="122"/>
      <c r="HKZ236" s="122"/>
      <c r="HLA236" s="122"/>
      <c r="HLB236" s="122"/>
      <c r="HLC236" s="122"/>
      <c r="HLD236" s="122"/>
      <c r="HLE236" s="122"/>
      <c r="HLF236" s="122"/>
      <c r="HLG236" s="122"/>
      <c r="HLH236" s="122"/>
      <c r="HLI236" s="122"/>
      <c r="HLJ236" s="122"/>
      <c r="HLK236" s="122"/>
      <c r="HLL236" s="122"/>
      <c r="HLM236" s="122"/>
      <c r="HLN236" s="122"/>
      <c r="HLO236" s="122"/>
      <c r="HLP236" s="122"/>
      <c r="HLQ236" s="122"/>
      <c r="HLR236" s="122"/>
      <c r="HLS236" s="122"/>
      <c r="HLT236" s="122"/>
      <c r="HLU236" s="122"/>
      <c r="HLV236" s="122"/>
      <c r="HLW236" s="122"/>
      <c r="HLX236" s="122"/>
      <c r="HLY236" s="122"/>
      <c r="HLZ236" s="122"/>
      <c r="HMA236" s="122"/>
      <c r="HMB236" s="122"/>
      <c r="HMC236" s="122"/>
      <c r="HMD236" s="122"/>
      <c r="HME236" s="122"/>
      <c r="HMF236" s="122"/>
      <c r="HMG236" s="122"/>
      <c r="HMH236" s="122"/>
      <c r="HMI236" s="122"/>
      <c r="HMJ236" s="122"/>
      <c r="HMK236" s="122"/>
      <c r="HML236" s="122"/>
      <c r="HMM236" s="122"/>
      <c r="HMN236" s="122"/>
      <c r="HMO236" s="122"/>
      <c r="HMP236" s="122"/>
      <c r="HMQ236" s="122"/>
      <c r="HMR236" s="122"/>
      <c r="HMS236" s="122"/>
      <c r="HMT236" s="122"/>
      <c r="HMU236" s="122"/>
      <c r="HMV236" s="122"/>
      <c r="HMW236" s="122"/>
      <c r="HMX236" s="122"/>
      <c r="HMY236" s="122"/>
      <c r="HMZ236" s="122"/>
      <c r="HNA236" s="122"/>
      <c r="HNB236" s="122"/>
      <c r="HNC236" s="122"/>
      <c r="HND236" s="122"/>
      <c r="HNE236" s="122"/>
      <c r="HNF236" s="122"/>
      <c r="HNG236" s="122"/>
      <c r="HNH236" s="122"/>
      <c r="HNI236" s="122"/>
      <c r="HNJ236" s="122"/>
      <c r="HNK236" s="122"/>
      <c r="HNL236" s="122"/>
      <c r="HNM236" s="122"/>
      <c r="HNN236" s="122"/>
      <c r="HNO236" s="122"/>
      <c r="HNP236" s="122"/>
      <c r="HNQ236" s="122"/>
      <c r="HNR236" s="122"/>
      <c r="HNS236" s="122"/>
      <c r="HNT236" s="122"/>
      <c r="HNU236" s="122"/>
      <c r="HNV236" s="122"/>
      <c r="HNW236" s="122"/>
      <c r="HNX236" s="122"/>
      <c r="HNY236" s="122"/>
      <c r="HNZ236" s="122"/>
      <c r="HOA236" s="122"/>
      <c r="HOB236" s="122"/>
      <c r="HOC236" s="122"/>
      <c r="HOD236" s="122"/>
      <c r="HOE236" s="122"/>
      <c r="HOF236" s="122"/>
      <c r="HOG236" s="122"/>
      <c r="HOH236" s="122"/>
      <c r="HOI236" s="122"/>
      <c r="HOJ236" s="122"/>
      <c r="HOK236" s="122"/>
      <c r="HOL236" s="122"/>
      <c r="HOM236" s="122"/>
      <c r="HON236" s="122"/>
      <c r="HOO236" s="122"/>
      <c r="HOP236" s="122"/>
      <c r="HOQ236" s="122"/>
      <c r="HOR236" s="122"/>
      <c r="HOS236" s="122"/>
      <c r="HOT236" s="122"/>
      <c r="HOU236" s="122"/>
      <c r="HOV236" s="122"/>
      <c r="HOW236" s="122"/>
      <c r="HOX236" s="122"/>
      <c r="HOY236" s="122"/>
      <c r="HOZ236" s="122"/>
      <c r="HPA236" s="122"/>
      <c r="HPB236" s="122"/>
      <c r="HPC236" s="122"/>
      <c r="HPD236" s="122"/>
      <c r="HPE236" s="122"/>
      <c r="HPF236" s="122"/>
      <c r="HPG236" s="122"/>
      <c r="HPH236" s="122"/>
      <c r="HPI236" s="122"/>
      <c r="HPJ236" s="122"/>
      <c r="HPK236" s="122"/>
      <c r="HPL236" s="122"/>
      <c r="HPM236" s="122"/>
      <c r="HPN236" s="122"/>
      <c r="HPO236" s="122"/>
      <c r="HPP236" s="122"/>
      <c r="HPQ236" s="122"/>
      <c r="HPR236" s="122"/>
      <c r="HPS236" s="122"/>
      <c r="HPT236" s="122"/>
      <c r="HPU236" s="122"/>
      <c r="HPV236" s="122"/>
      <c r="HPW236" s="122"/>
      <c r="HPX236" s="122"/>
      <c r="HPY236" s="122"/>
      <c r="HPZ236" s="122"/>
      <c r="HQA236" s="122"/>
      <c r="HQB236" s="122"/>
      <c r="HQC236" s="122"/>
      <c r="HQD236" s="122"/>
      <c r="HQE236" s="122"/>
      <c r="HQF236" s="122"/>
      <c r="HQG236" s="122"/>
      <c r="HQH236" s="122"/>
      <c r="HQI236" s="122"/>
      <c r="HQJ236" s="122"/>
      <c r="HQK236" s="122"/>
      <c r="HQL236" s="122"/>
      <c r="HQM236" s="122"/>
      <c r="HQN236" s="122"/>
      <c r="HQO236" s="122"/>
      <c r="HQP236" s="122"/>
      <c r="HQQ236" s="122"/>
      <c r="HQR236" s="122"/>
      <c r="HQS236" s="122"/>
      <c r="HQT236" s="122"/>
      <c r="HQU236" s="122"/>
      <c r="HQV236" s="122"/>
      <c r="HQW236" s="122"/>
      <c r="HQX236" s="122"/>
      <c r="HQY236" s="122"/>
      <c r="HQZ236" s="122"/>
      <c r="HRA236" s="122"/>
      <c r="HRB236" s="122"/>
      <c r="HRC236" s="122"/>
      <c r="HRD236" s="122"/>
      <c r="HRE236" s="122"/>
      <c r="HRF236" s="122"/>
      <c r="HRG236" s="122"/>
      <c r="HRH236" s="122"/>
      <c r="HRI236" s="122"/>
      <c r="HRJ236" s="122"/>
      <c r="HRK236" s="122"/>
      <c r="HRL236" s="122"/>
      <c r="HRM236" s="122"/>
      <c r="HRN236" s="122"/>
      <c r="HRO236" s="122"/>
      <c r="HRP236" s="122"/>
      <c r="HRQ236" s="122"/>
      <c r="HRR236" s="122"/>
      <c r="HRS236" s="122"/>
      <c r="HRT236" s="122"/>
      <c r="HRU236" s="122"/>
      <c r="HRV236" s="122"/>
      <c r="HRW236" s="122"/>
      <c r="HRX236" s="122"/>
      <c r="HRY236" s="122"/>
      <c r="HRZ236" s="122"/>
      <c r="HSA236" s="122"/>
      <c r="HSB236" s="122"/>
      <c r="HSC236" s="122"/>
      <c r="HSD236" s="122"/>
      <c r="HSE236" s="122"/>
      <c r="HSF236" s="122"/>
      <c r="HSG236" s="122"/>
      <c r="HSH236" s="122"/>
      <c r="HSI236" s="122"/>
      <c r="HSJ236" s="122"/>
      <c r="HSK236" s="122"/>
      <c r="HSL236" s="122"/>
      <c r="HSM236" s="122"/>
      <c r="HSN236" s="122"/>
      <c r="HSO236" s="122"/>
      <c r="HSP236" s="122"/>
      <c r="HSQ236" s="122"/>
      <c r="HSR236" s="122"/>
      <c r="HSS236" s="122"/>
      <c r="HST236" s="122"/>
      <c r="HSU236" s="122"/>
      <c r="HSV236" s="122"/>
      <c r="HSW236" s="122"/>
      <c r="HSX236" s="122"/>
      <c r="HSY236" s="122"/>
      <c r="HSZ236" s="122"/>
      <c r="HTA236" s="122"/>
      <c r="HTB236" s="122"/>
      <c r="HTC236" s="122"/>
      <c r="HTD236" s="122"/>
      <c r="HTE236" s="122"/>
      <c r="HTF236" s="122"/>
      <c r="HTG236" s="122"/>
      <c r="HTH236" s="122"/>
      <c r="HTI236" s="122"/>
      <c r="HTJ236" s="122"/>
      <c r="HTK236" s="122"/>
      <c r="HTL236" s="122"/>
      <c r="HTM236" s="122"/>
      <c r="HTN236" s="122"/>
      <c r="HTO236" s="122"/>
      <c r="HTP236" s="122"/>
      <c r="HTQ236" s="122"/>
      <c r="HTR236" s="122"/>
      <c r="HTS236" s="122"/>
      <c r="HTT236" s="122"/>
      <c r="HTU236" s="122"/>
      <c r="HTV236" s="122"/>
      <c r="HTW236" s="122"/>
      <c r="HTX236" s="122"/>
      <c r="HTY236" s="122"/>
      <c r="HTZ236" s="122"/>
      <c r="HUA236" s="122"/>
      <c r="HUB236" s="122"/>
      <c r="HUC236" s="122"/>
      <c r="HUD236" s="122"/>
      <c r="HUE236" s="122"/>
      <c r="HUF236" s="122"/>
      <c r="HUG236" s="122"/>
      <c r="HUH236" s="122"/>
      <c r="HUI236" s="122"/>
      <c r="HUJ236" s="122"/>
      <c r="HUK236" s="122"/>
      <c r="HUL236" s="122"/>
      <c r="HUM236" s="122"/>
      <c r="HUN236" s="122"/>
      <c r="HUO236" s="122"/>
      <c r="HUP236" s="122"/>
      <c r="HUQ236" s="122"/>
      <c r="HUR236" s="122"/>
      <c r="HUS236" s="122"/>
      <c r="HUT236" s="122"/>
      <c r="HUU236" s="122"/>
      <c r="HUV236" s="122"/>
      <c r="HUW236" s="122"/>
      <c r="HUX236" s="122"/>
      <c r="HUY236" s="122"/>
      <c r="HUZ236" s="122"/>
      <c r="HVA236" s="122"/>
      <c r="HVB236" s="122"/>
      <c r="HVC236" s="122"/>
      <c r="HVD236" s="122"/>
      <c r="HVE236" s="122"/>
      <c r="HVF236" s="122"/>
      <c r="HVG236" s="122"/>
      <c r="HVH236" s="122"/>
      <c r="HVI236" s="122"/>
      <c r="HVJ236" s="122"/>
      <c r="HVK236" s="122"/>
      <c r="HVL236" s="122"/>
      <c r="HVM236" s="122"/>
      <c r="HVN236" s="122"/>
      <c r="HVO236" s="122"/>
      <c r="HVP236" s="122"/>
      <c r="HVQ236" s="122"/>
      <c r="HVR236" s="122"/>
      <c r="HVS236" s="122"/>
      <c r="HVT236" s="122"/>
      <c r="HVU236" s="122"/>
      <c r="HVV236" s="122"/>
      <c r="HVW236" s="122"/>
      <c r="HVX236" s="122"/>
      <c r="HVY236" s="122"/>
      <c r="HVZ236" s="122"/>
      <c r="HWA236" s="122"/>
      <c r="HWB236" s="122"/>
      <c r="HWC236" s="122"/>
      <c r="HWD236" s="122"/>
      <c r="HWE236" s="122"/>
      <c r="HWF236" s="122"/>
      <c r="HWG236" s="122"/>
      <c r="HWH236" s="122"/>
      <c r="HWI236" s="122"/>
      <c r="HWJ236" s="122"/>
      <c r="HWK236" s="122"/>
      <c r="HWL236" s="122"/>
      <c r="HWM236" s="122"/>
      <c r="HWN236" s="122"/>
      <c r="HWO236" s="122"/>
      <c r="HWP236" s="122"/>
      <c r="HWQ236" s="122"/>
      <c r="HWR236" s="122"/>
      <c r="HWS236" s="122"/>
      <c r="HWT236" s="122"/>
      <c r="HWU236" s="122"/>
      <c r="HWV236" s="122"/>
      <c r="HWW236" s="122"/>
      <c r="HWX236" s="122"/>
      <c r="HWY236" s="122"/>
      <c r="HWZ236" s="122"/>
      <c r="HXA236" s="122"/>
      <c r="HXB236" s="122"/>
      <c r="HXC236" s="122"/>
      <c r="HXD236" s="122"/>
      <c r="HXE236" s="122"/>
      <c r="HXF236" s="122"/>
      <c r="HXG236" s="122"/>
      <c r="HXH236" s="122"/>
      <c r="HXI236" s="122"/>
      <c r="HXJ236" s="122"/>
      <c r="HXK236" s="122"/>
      <c r="HXL236" s="122"/>
      <c r="HXM236" s="122"/>
      <c r="HXN236" s="122"/>
      <c r="HXO236" s="122"/>
      <c r="HXP236" s="122"/>
      <c r="HXQ236" s="122"/>
      <c r="HXR236" s="122"/>
      <c r="HXS236" s="122"/>
      <c r="HXT236" s="122"/>
      <c r="HXU236" s="122"/>
      <c r="HXV236" s="122"/>
      <c r="HXW236" s="122"/>
      <c r="HXX236" s="122"/>
      <c r="HXY236" s="122"/>
      <c r="HXZ236" s="122"/>
      <c r="HYA236" s="122"/>
      <c r="HYB236" s="122"/>
      <c r="HYC236" s="122"/>
      <c r="HYD236" s="122"/>
      <c r="HYE236" s="122"/>
      <c r="HYF236" s="122"/>
      <c r="HYG236" s="122"/>
      <c r="HYH236" s="122"/>
      <c r="HYI236" s="122"/>
      <c r="HYJ236" s="122"/>
      <c r="HYK236" s="122"/>
      <c r="HYL236" s="122"/>
      <c r="HYM236" s="122"/>
      <c r="HYN236" s="122"/>
      <c r="HYO236" s="122"/>
      <c r="HYP236" s="122"/>
      <c r="HYQ236" s="122"/>
      <c r="HYR236" s="122"/>
      <c r="HYS236" s="122"/>
      <c r="HYT236" s="122"/>
      <c r="HYU236" s="122"/>
      <c r="HYV236" s="122"/>
      <c r="HYW236" s="122"/>
      <c r="HYX236" s="122"/>
      <c r="HYY236" s="122"/>
      <c r="HYZ236" s="122"/>
      <c r="HZA236" s="122"/>
      <c r="HZB236" s="122"/>
      <c r="HZC236" s="122"/>
      <c r="HZD236" s="122"/>
      <c r="HZE236" s="122"/>
      <c r="HZF236" s="122"/>
      <c r="HZG236" s="122"/>
      <c r="HZH236" s="122"/>
      <c r="HZI236" s="122"/>
      <c r="HZJ236" s="122"/>
      <c r="HZK236" s="122"/>
      <c r="HZL236" s="122"/>
      <c r="HZM236" s="122"/>
      <c r="HZN236" s="122"/>
      <c r="HZO236" s="122"/>
      <c r="HZP236" s="122"/>
      <c r="HZQ236" s="122"/>
      <c r="HZR236" s="122"/>
      <c r="HZS236" s="122"/>
      <c r="HZT236" s="122"/>
      <c r="HZU236" s="122"/>
      <c r="HZV236" s="122"/>
      <c r="HZW236" s="122"/>
      <c r="HZX236" s="122"/>
      <c r="HZY236" s="122"/>
      <c r="HZZ236" s="122"/>
      <c r="IAA236" s="122"/>
      <c r="IAB236" s="122"/>
      <c r="IAC236" s="122"/>
      <c r="IAD236" s="122"/>
      <c r="IAE236" s="122"/>
      <c r="IAF236" s="122"/>
      <c r="IAG236" s="122"/>
      <c r="IAH236" s="122"/>
      <c r="IAI236" s="122"/>
      <c r="IAJ236" s="122"/>
      <c r="IAK236" s="122"/>
      <c r="IAL236" s="122"/>
      <c r="IAM236" s="122"/>
      <c r="IAN236" s="122"/>
      <c r="IAO236" s="122"/>
      <c r="IAP236" s="122"/>
      <c r="IAQ236" s="122"/>
      <c r="IAR236" s="122"/>
      <c r="IAS236" s="122"/>
      <c r="IAT236" s="122"/>
      <c r="IAU236" s="122"/>
      <c r="IAV236" s="122"/>
      <c r="IAW236" s="122"/>
      <c r="IAX236" s="122"/>
      <c r="IAY236" s="122"/>
      <c r="IAZ236" s="122"/>
      <c r="IBA236" s="122"/>
      <c r="IBB236" s="122"/>
      <c r="IBC236" s="122"/>
      <c r="IBD236" s="122"/>
      <c r="IBE236" s="122"/>
      <c r="IBF236" s="122"/>
      <c r="IBG236" s="122"/>
      <c r="IBH236" s="122"/>
      <c r="IBI236" s="122"/>
      <c r="IBJ236" s="122"/>
      <c r="IBK236" s="122"/>
      <c r="IBL236" s="122"/>
      <c r="IBM236" s="122"/>
      <c r="IBN236" s="122"/>
      <c r="IBO236" s="122"/>
      <c r="IBP236" s="122"/>
      <c r="IBQ236" s="122"/>
      <c r="IBR236" s="122"/>
      <c r="IBS236" s="122"/>
      <c r="IBT236" s="122"/>
      <c r="IBU236" s="122"/>
      <c r="IBV236" s="122"/>
      <c r="IBW236" s="122"/>
      <c r="IBX236" s="122"/>
      <c r="IBY236" s="122"/>
      <c r="IBZ236" s="122"/>
      <c r="ICA236" s="122"/>
      <c r="ICB236" s="122"/>
      <c r="ICC236" s="122"/>
      <c r="ICD236" s="122"/>
      <c r="ICE236" s="122"/>
      <c r="ICF236" s="122"/>
      <c r="ICG236" s="122"/>
      <c r="ICH236" s="122"/>
      <c r="ICI236" s="122"/>
      <c r="ICJ236" s="122"/>
      <c r="ICK236" s="122"/>
      <c r="ICL236" s="122"/>
      <c r="ICM236" s="122"/>
      <c r="ICN236" s="122"/>
      <c r="ICO236" s="122"/>
      <c r="ICP236" s="122"/>
      <c r="ICQ236" s="122"/>
      <c r="ICR236" s="122"/>
      <c r="ICS236" s="122"/>
      <c r="ICT236" s="122"/>
      <c r="ICU236" s="122"/>
      <c r="ICV236" s="122"/>
      <c r="ICW236" s="122"/>
      <c r="ICX236" s="122"/>
      <c r="ICY236" s="122"/>
      <c r="ICZ236" s="122"/>
      <c r="IDA236" s="122"/>
      <c r="IDB236" s="122"/>
      <c r="IDC236" s="122"/>
      <c r="IDD236" s="122"/>
      <c r="IDE236" s="122"/>
      <c r="IDF236" s="122"/>
      <c r="IDG236" s="122"/>
      <c r="IDH236" s="122"/>
      <c r="IDI236" s="122"/>
      <c r="IDJ236" s="122"/>
      <c r="IDK236" s="122"/>
      <c r="IDL236" s="122"/>
      <c r="IDM236" s="122"/>
      <c r="IDN236" s="122"/>
      <c r="IDO236" s="122"/>
      <c r="IDP236" s="122"/>
      <c r="IDQ236" s="122"/>
      <c r="IDR236" s="122"/>
      <c r="IDS236" s="122"/>
      <c r="IDT236" s="122"/>
      <c r="IDU236" s="122"/>
      <c r="IDV236" s="122"/>
      <c r="IDW236" s="122"/>
      <c r="IDX236" s="122"/>
      <c r="IDY236" s="122"/>
      <c r="IDZ236" s="122"/>
      <c r="IEA236" s="122"/>
      <c r="IEB236" s="122"/>
      <c r="IEC236" s="122"/>
      <c r="IED236" s="122"/>
      <c r="IEE236" s="122"/>
      <c r="IEF236" s="122"/>
      <c r="IEG236" s="122"/>
      <c r="IEH236" s="122"/>
      <c r="IEI236" s="122"/>
      <c r="IEJ236" s="122"/>
      <c r="IEK236" s="122"/>
      <c r="IEL236" s="122"/>
      <c r="IEM236" s="122"/>
      <c r="IEN236" s="122"/>
      <c r="IEO236" s="122"/>
      <c r="IEP236" s="122"/>
      <c r="IEQ236" s="122"/>
      <c r="IER236" s="122"/>
      <c r="IES236" s="122"/>
      <c r="IET236" s="122"/>
      <c r="IEU236" s="122"/>
      <c r="IEV236" s="122"/>
      <c r="IEW236" s="122"/>
      <c r="IEX236" s="122"/>
      <c r="IEY236" s="122"/>
      <c r="IEZ236" s="122"/>
      <c r="IFA236" s="122"/>
      <c r="IFB236" s="122"/>
      <c r="IFC236" s="122"/>
      <c r="IFD236" s="122"/>
      <c r="IFE236" s="122"/>
      <c r="IFF236" s="122"/>
      <c r="IFG236" s="122"/>
      <c r="IFH236" s="122"/>
      <c r="IFI236" s="122"/>
      <c r="IFJ236" s="122"/>
      <c r="IFK236" s="122"/>
      <c r="IFL236" s="122"/>
      <c r="IFM236" s="122"/>
      <c r="IFN236" s="122"/>
      <c r="IFO236" s="122"/>
      <c r="IFP236" s="122"/>
      <c r="IFQ236" s="122"/>
      <c r="IFR236" s="122"/>
      <c r="IFS236" s="122"/>
      <c r="IFT236" s="122"/>
      <c r="IFU236" s="122"/>
      <c r="IFV236" s="122"/>
      <c r="IFW236" s="122"/>
      <c r="IFX236" s="122"/>
      <c r="IFY236" s="122"/>
      <c r="IFZ236" s="122"/>
      <c r="IGA236" s="122"/>
      <c r="IGB236" s="122"/>
      <c r="IGC236" s="122"/>
      <c r="IGD236" s="122"/>
      <c r="IGE236" s="122"/>
      <c r="IGF236" s="122"/>
      <c r="IGG236" s="122"/>
      <c r="IGH236" s="122"/>
      <c r="IGI236" s="122"/>
      <c r="IGJ236" s="122"/>
      <c r="IGK236" s="122"/>
      <c r="IGL236" s="122"/>
      <c r="IGM236" s="122"/>
      <c r="IGN236" s="122"/>
      <c r="IGO236" s="122"/>
      <c r="IGP236" s="122"/>
      <c r="IGQ236" s="122"/>
      <c r="IGR236" s="122"/>
      <c r="IGS236" s="122"/>
      <c r="IGT236" s="122"/>
      <c r="IGU236" s="122"/>
      <c r="IGV236" s="122"/>
      <c r="IGW236" s="122"/>
      <c r="IGX236" s="122"/>
      <c r="IGY236" s="122"/>
      <c r="IGZ236" s="122"/>
      <c r="IHA236" s="122"/>
      <c r="IHB236" s="122"/>
      <c r="IHC236" s="122"/>
      <c r="IHD236" s="122"/>
      <c r="IHE236" s="122"/>
      <c r="IHF236" s="122"/>
      <c r="IHG236" s="122"/>
      <c r="IHH236" s="122"/>
      <c r="IHI236" s="122"/>
      <c r="IHJ236" s="122"/>
      <c r="IHK236" s="122"/>
      <c r="IHL236" s="122"/>
      <c r="IHM236" s="122"/>
      <c r="IHN236" s="122"/>
      <c r="IHO236" s="122"/>
      <c r="IHP236" s="122"/>
      <c r="IHQ236" s="122"/>
      <c r="IHR236" s="122"/>
      <c r="IHS236" s="122"/>
      <c r="IHT236" s="122"/>
      <c r="IHU236" s="122"/>
      <c r="IHV236" s="122"/>
      <c r="IHW236" s="122"/>
      <c r="IHX236" s="122"/>
      <c r="IHY236" s="122"/>
      <c r="IHZ236" s="122"/>
      <c r="IIA236" s="122"/>
      <c r="IIB236" s="122"/>
      <c r="IIC236" s="122"/>
      <c r="IID236" s="122"/>
      <c r="IIE236" s="122"/>
      <c r="IIF236" s="122"/>
      <c r="IIG236" s="122"/>
      <c r="IIH236" s="122"/>
      <c r="III236" s="122"/>
      <c r="IIJ236" s="122"/>
      <c r="IIK236" s="122"/>
      <c r="IIL236" s="122"/>
      <c r="IIM236" s="122"/>
      <c r="IIN236" s="122"/>
      <c r="IIO236" s="122"/>
      <c r="IIP236" s="122"/>
      <c r="IIQ236" s="122"/>
      <c r="IIR236" s="122"/>
      <c r="IIS236" s="122"/>
      <c r="IIT236" s="122"/>
      <c r="IIU236" s="122"/>
      <c r="IIV236" s="122"/>
      <c r="IIW236" s="122"/>
      <c r="IIX236" s="122"/>
      <c r="IIY236" s="122"/>
      <c r="IIZ236" s="122"/>
      <c r="IJA236" s="122"/>
      <c r="IJB236" s="122"/>
      <c r="IJC236" s="122"/>
      <c r="IJD236" s="122"/>
      <c r="IJE236" s="122"/>
      <c r="IJF236" s="122"/>
      <c r="IJG236" s="122"/>
      <c r="IJH236" s="122"/>
      <c r="IJI236" s="122"/>
      <c r="IJJ236" s="122"/>
      <c r="IJK236" s="122"/>
      <c r="IJL236" s="122"/>
      <c r="IJM236" s="122"/>
      <c r="IJN236" s="122"/>
      <c r="IJO236" s="122"/>
      <c r="IJP236" s="122"/>
      <c r="IJQ236" s="122"/>
      <c r="IJR236" s="122"/>
      <c r="IJS236" s="122"/>
      <c r="IJT236" s="122"/>
      <c r="IJU236" s="122"/>
      <c r="IJV236" s="122"/>
      <c r="IJW236" s="122"/>
      <c r="IJX236" s="122"/>
      <c r="IJY236" s="122"/>
      <c r="IJZ236" s="122"/>
      <c r="IKA236" s="122"/>
      <c r="IKB236" s="122"/>
      <c r="IKC236" s="122"/>
      <c r="IKD236" s="122"/>
      <c r="IKE236" s="122"/>
      <c r="IKF236" s="122"/>
      <c r="IKG236" s="122"/>
      <c r="IKH236" s="122"/>
      <c r="IKI236" s="122"/>
      <c r="IKJ236" s="122"/>
      <c r="IKK236" s="122"/>
      <c r="IKL236" s="122"/>
      <c r="IKM236" s="122"/>
      <c r="IKN236" s="122"/>
      <c r="IKO236" s="122"/>
      <c r="IKP236" s="122"/>
      <c r="IKQ236" s="122"/>
      <c r="IKR236" s="122"/>
      <c r="IKS236" s="122"/>
      <c r="IKT236" s="122"/>
      <c r="IKU236" s="122"/>
      <c r="IKV236" s="122"/>
      <c r="IKW236" s="122"/>
      <c r="IKX236" s="122"/>
      <c r="IKY236" s="122"/>
      <c r="IKZ236" s="122"/>
      <c r="ILA236" s="122"/>
      <c r="ILB236" s="122"/>
      <c r="ILC236" s="122"/>
      <c r="ILD236" s="122"/>
      <c r="ILE236" s="122"/>
      <c r="ILF236" s="122"/>
      <c r="ILG236" s="122"/>
      <c r="ILH236" s="122"/>
      <c r="ILI236" s="122"/>
      <c r="ILJ236" s="122"/>
      <c r="ILK236" s="122"/>
      <c r="ILL236" s="122"/>
      <c r="ILM236" s="122"/>
      <c r="ILN236" s="122"/>
      <c r="ILO236" s="122"/>
      <c r="ILP236" s="122"/>
      <c r="ILQ236" s="122"/>
      <c r="ILR236" s="122"/>
      <c r="ILS236" s="122"/>
      <c r="ILT236" s="122"/>
      <c r="ILU236" s="122"/>
      <c r="ILV236" s="122"/>
      <c r="ILW236" s="122"/>
      <c r="ILX236" s="122"/>
      <c r="ILY236" s="122"/>
      <c r="ILZ236" s="122"/>
      <c r="IMA236" s="122"/>
      <c r="IMB236" s="122"/>
      <c r="IMC236" s="122"/>
      <c r="IMD236" s="122"/>
      <c r="IME236" s="122"/>
      <c r="IMF236" s="122"/>
      <c r="IMG236" s="122"/>
      <c r="IMH236" s="122"/>
      <c r="IMI236" s="122"/>
      <c r="IMJ236" s="122"/>
      <c r="IMK236" s="122"/>
      <c r="IML236" s="122"/>
      <c r="IMM236" s="122"/>
      <c r="IMN236" s="122"/>
      <c r="IMO236" s="122"/>
      <c r="IMP236" s="122"/>
      <c r="IMQ236" s="122"/>
      <c r="IMR236" s="122"/>
      <c r="IMS236" s="122"/>
      <c r="IMT236" s="122"/>
      <c r="IMU236" s="122"/>
      <c r="IMV236" s="122"/>
      <c r="IMW236" s="122"/>
      <c r="IMX236" s="122"/>
      <c r="IMY236" s="122"/>
      <c r="IMZ236" s="122"/>
      <c r="INA236" s="122"/>
      <c r="INB236" s="122"/>
      <c r="INC236" s="122"/>
      <c r="IND236" s="122"/>
      <c r="INE236" s="122"/>
      <c r="INF236" s="122"/>
      <c r="ING236" s="122"/>
      <c r="INH236" s="122"/>
      <c r="INI236" s="122"/>
      <c r="INJ236" s="122"/>
      <c r="INK236" s="122"/>
      <c r="INL236" s="122"/>
      <c r="INM236" s="122"/>
      <c r="INN236" s="122"/>
      <c r="INO236" s="122"/>
      <c r="INP236" s="122"/>
      <c r="INQ236" s="122"/>
      <c r="INR236" s="122"/>
      <c r="INS236" s="122"/>
      <c r="INT236" s="122"/>
      <c r="INU236" s="122"/>
      <c r="INV236" s="122"/>
      <c r="INW236" s="122"/>
      <c r="INX236" s="122"/>
      <c r="INY236" s="122"/>
      <c r="INZ236" s="122"/>
      <c r="IOA236" s="122"/>
      <c r="IOB236" s="122"/>
      <c r="IOC236" s="122"/>
      <c r="IOD236" s="122"/>
      <c r="IOE236" s="122"/>
      <c r="IOF236" s="122"/>
      <c r="IOG236" s="122"/>
      <c r="IOH236" s="122"/>
      <c r="IOI236" s="122"/>
      <c r="IOJ236" s="122"/>
      <c r="IOK236" s="122"/>
      <c r="IOL236" s="122"/>
      <c r="IOM236" s="122"/>
      <c r="ION236" s="122"/>
      <c r="IOO236" s="122"/>
      <c r="IOP236" s="122"/>
      <c r="IOQ236" s="122"/>
      <c r="IOR236" s="122"/>
      <c r="IOS236" s="122"/>
      <c r="IOT236" s="122"/>
      <c r="IOU236" s="122"/>
      <c r="IOV236" s="122"/>
      <c r="IOW236" s="122"/>
      <c r="IOX236" s="122"/>
      <c r="IOY236" s="122"/>
      <c r="IOZ236" s="122"/>
      <c r="IPA236" s="122"/>
      <c r="IPB236" s="122"/>
      <c r="IPC236" s="122"/>
      <c r="IPD236" s="122"/>
      <c r="IPE236" s="122"/>
      <c r="IPF236" s="122"/>
      <c r="IPG236" s="122"/>
      <c r="IPH236" s="122"/>
      <c r="IPI236" s="122"/>
      <c r="IPJ236" s="122"/>
      <c r="IPK236" s="122"/>
      <c r="IPL236" s="122"/>
      <c r="IPM236" s="122"/>
      <c r="IPN236" s="122"/>
      <c r="IPO236" s="122"/>
      <c r="IPP236" s="122"/>
      <c r="IPQ236" s="122"/>
      <c r="IPR236" s="122"/>
      <c r="IPS236" s="122"/>
      <c r="IPT236" s="122"/>
      <c r="IPU236" s="122"/>
      <c r="IPV236" s="122"/>
      <c r="IPW236" s="122"/>
      <c r="IPX236" s="122"/>
      <c r="IPY236" s="122"/>
      <c r="IPZ236" s="122"/>
      <c r="IQA236" s="122"/>
      <c r="IQB236" s="122"/>
      <c r="IQC236" s="122"/>
      <c r="IQD236" s="122"/>
      <c r="IQE236" s="122"/>
      <c r="IQF236" s="122"/>
      <c r="IQG236" s="122"/>
      <c r="IQH236" s="122"/>
      <c r="IQI236" s="122"/>
      <c r="IQJ236" s="122"/>
      <c r="IQK236" s="122"/>
      <c r="IQL236" s="122"/>
      <c r="IQM236" s="122"/>
      <c r="IQN236" s="122"/>
      <c r="IQO236" s="122"/>
      <c r="IQP236" s="122"/>
      <c r="IQQ236" s="122"/>
      <c r="IQR236" s="122"/>
      <c r="IQS236" s="122"/>
      <c r="IQT236" s="122"/>
      <c r="IQU236" s="122"/>
      <c r="IQV236" s="122"/>
      <c r="IQW236" s="122"/>
      <c r="IQX236" s="122"/>
      <c r="IQY236" s="122"/>
      <c r="IQZ236" s="122"/>
      <c r="IRA236" s="122"/>
      <c r="IRB236" s="122"/>
      <c r="IRC236" s="122"/>
      <c r="IRD236" s="122"/>
      <c r="IRE236" s="122"/>
      <c r="IRF236" s="122"/>
      <c r="IRG236" s="122"/>
      <c r="IRH236" s="122"/>
      <c r="IRI236" s="122"/>
      <c r="IRJ236" s="122"/>
      <c r="IRK236" s="122"/>
      <c r="IRL236" s="122"/>
      <c r="IRM236" s="122"/>
      <c r="IRN236" s="122"/>
      <c r="IRO236" s="122"/>
      <c r="IRP236" s="122"/>
      <c r="IRQ236" s="122"/>
      <c r="IRR236" s="122"/>
      <c r="IRS236" s="122"/>
      <c r="IRT236" s="122"/>
      <c r="IRU236" s="122"/>
      <c r="IRV236" s="122"/>
      <c r="IRW236" s="122"/>
      <c r="IRX236" s="122"/>
      <c r="IRY236" s="122"/>
      <c r="IRZ236" s="122"/>
      <c r="ISA236" s="122"/>
      <c r="ISB236" s="122"/>
      <c r="ISC236" s="122"/>
      <c r="ISD236" s="122"/>
      <c r="ISE236" s="122"/>
      <c r="ISF236" s="122"/>
      <c r="ISG236" s="122"/>
      <c r="ISH236" s="122"/>
      <c r="ISI236" s="122"/>
      <c r="ISJ236" s="122"/>
      <c r="ISK236" s="122"/>
      <c r="ISL236" s="122"/>
      <c r="ISM236" s="122"/>
      <c r="ISN236" s="122"/>
      <c r="ISO236" s="122"/>
      <c r="ISP236" s="122"/>
      <c r="ISQ236" s="122"/>
      <c r="ISR236" s="122"/>
      <c r="ISS236" s="122"/>
      <c r="IST236" s="122"/>
      <c r="ISU236" s="122"/>
      <c r="ISV236" s="122"/>
      <c r="ISW236" s="122"/>
      <c r="ISX236" s="122"/>
      <c r="ISY236" s="122"/>
      <c r="ISZ236" s="122"/>
      <c r="ITA236" s="122"/>
      <c r="ITB236" s="122"/>
      <c r="ITC236" s="122"/>
      <c r="ITD236" s="122"/>
      <c r="ITE236" s="122"/>
      <c r="ITF236" s="122"/>
      <c r="ITG236" s="122"/>
      <c r="ITH236" s="122"/>
      <c r="ITI236" s="122"/>
      <c r="ITJ236" s="122"/>
      <c r="ITK236" s="122"/>
      <c r="ITL236" s="122"/>
      <c r="ITM236" s="122"/>
      <c r="ITN236" s="122"/>
      <c r="ITO236" s="122"/>
      <c r="ITP236" s="122"/>
      <c r="ITQ236" s="122"/>
      <c r="ITR236" s="122"/>
      <c r="ITS236" s="122"/>
      <c r="ITT236" s="122"/>
      <c r="ITU236" s="122"/>
      <c r="ITV236" s="122"/>
      <c r="ITW236" s="122"/>
      <c r="ITX236" s="122"/>
      <c r="ITY236" s="122"/>
      <c r="ITZ236" s="122"/>
      <c r="IUA236" s="122"/>
      <c r="IUB236" s="122"/>
      <c r="IUC236" s="122"/>
      <c r="IUD236" s="122"/>
      <c r="IUE236" s="122"/>
      <c r="IUF236" s="122"/>
      <c r="IUG236" s="122"/>
      <c r="IUH236" s="122"/>
      <c r="IUI236" s="122"/>
      <c r="IUJ236" s="122"/>
      <c r="IUK236" s="122"/>
      <c r="IUL236" s="122"/>
      <c r="IUM236" s="122"/>
      <c r="IUN236" s="122"/>
      <c r="IUO236" s="122"/>
      <c r="IUP236" s="122"/>
      <c r="IUQ236" s="122"/>
      <c r="IUR236" s="122"/>
      <c r="IUS236" s="122"/>
      <c r="IUT236" s="122"/>
      <c r="IUU236" s="122"/>
      <c r="IUV236" s="122"/>
      <c r="IUW236" s="122"/>
      <c r="IUX236" s="122"/>
      <c r="IUY236" s="122"/>
      <c r="IUZ236" s="122"/>
      <c r="IVA236" s="122"/>
      <c r="IVB236" s="122"/>
      <c r="IVC236" s="122"/>
      <c r="IVD236" s="122"/>
      <c r="IVE236" s="122"/>
      <c r="IVF236" s="122"/>
      <c r="IVG236" s="122"/>
      <c r="IVH236" s="122"/>
      <c r="IVI236" s="122"/>
      <c r="IVJ236" s="122"/>
      <c r="IVK236" s="122"/>
      <c r="IVL236" s="122"/>
      <c r="IVM236" s="122"/>
      <c r="IVN236" s="122"/>
      <c r="IVO236" s="122"/>
      <c r="IVP236" s="122"/>
      <c r="IVQ236" s="122"/>
      <c r="IVR236" s="122"/>
      <c r="IVS236" s="122"/>
      <c r="IVT236" s="122"/>
      <c r="IVU236" s="122"/>
      <c r="IVV236" s="122"/>
      <c r="IVW236" s="122"/>
      <c r="IVX236" s="122"/>
      <c r="IVY236" s="122"/>
      <c r="IVZ236" s="122"/>
      <c r="IWA236" s="122"/>
      <c r="IWB236" s="122"/>
      <c r="IWC236" s="122"/>
      <c r="IWD236" s="122"/>
      <c r="IWE236" s="122"/>
      <c r="IWF236" s="122"/>
      <c r="IWG236" s="122"/>
      <c r="IWH236" s="122"/>
      <c r="IWI236" s="122"/>
      <c r="IWJ236" s="122"/>
      <c r="IWK236" s="122"/>
      <c r="IWL236" s="122"/>
      <c r="IWM236" s="122"/>
      <c r="IWN236" s="122"/>
      <c r="IWO236" s="122"/>
      <c r="IWP236" s="122"/>
      <c r="IWQ236" s="122"/>
      <c r="IWR236" s="122"/>
      <c r="IWS236" s="122"/>
      <c r="IWT236" s="122"/>
      <c r="IWU236" s="122"/>
      <c r="IWV236" s="122"/>
      <c r="IWW236" s="122"/>
      <c r="IWX236" s="122"/>
      <c r="IWY236" s="122"/>
      <c r="IWZ236" s="122"/>
      <c r="IXA236" s="122"/>
      <c r="IXB236" s="122"/>
      <c r="IXC236" s="122"/>
      <c r="IXD236" s="122"/>
      <c r="IXE236" s="122"/>
      <c r="IXF236" s="122"/>
      <c r="IXG236" s="122"/>
      <c r="IXH236" s="122"/>
      <c r="IXI236" s="122"/>
      <c r="IXJ236" s="122"/>
      <c r="IXK236" s="122"/>
      <c r="IXL236" s="122"/>
      <c r="IXM236" s="122"/>
      <c r="IXN236" s="122"/>
      <c r="IXO236" s="122"/>
      <c r="IXP236" s="122"/>
      <c r="IXQ236" s="122"/>
      <c r="IXR236" s="122"/>
      <c r="IXS236" s="122"/>
      <c r="IXT236" s="122"/>
      <c r="IXU236" s="122"/>
      <c r="IXV236" s="122"/>
      <c r="IXW236" s="122"/>
      <c r="IXX236" s="122"/>
      <c r="IXY236" s="122"/>
      <c r="IXZ236" s="122"/>
      <c r="IYA236" s="122"/>
      <c r="IYB236" s="122"/>
      <c r="IYC236" s="122"/>
      <c r="IYD236" s="122"/>
      <c r="IYE236" s="122"/>
      <c r="IYF236" s="122"/>
      <c r="IYG236" s="122"/>
      <c r="IYH236" s="122"/>
      <c r="IYI236" s="122"/>
      <c r="IYJ236" s="122"/>
      <c r="IYK236" s="122"/>
      <c r="IYL236" s="122"/>
      <c r="IYM236" s="122"/>
      <c r="IYN236" s="122"/>
      <c r="IYO236" s="122"/>
      <c r="IYP236" s="122"/>
      <c r="IYQ236" s="122"/>
      <c r="IYR236" s="122"/>
      <c r="IYS236" s="122"/>
      <c r="IYT236" s="122"/>
      <c r="IYU236" s="122"/>
      <c r="IYV236" s="122"/>
      <c r="IYW236" s="122"/>
      <c r="IYX236" s="122"/>
      <c r="IYY236" s="122"/>
      <c r="IYZ236" s="122"/>
      <c r="IZA236" s="122"/>
      <c r="IZB236" s="122"/>
      <c r="IZC236" s="122"/>
      <c r="IZD236" s="122"/>
      <c r="IZE236" s="122"/>
      <c r="IZF236" s="122"/>
      <c r="IZG236" s="122"/>
      <c r="IZH236" s="122"/>
      <c r="IZI236" s="122"/>
      <c r="IZJ236" s="122"/>
      <c r="IZK236" s="122"/>
      <c r="IZL236" s="122"/>
      <c r="IZM236" s="122"/>
      <c r="IZN236" s="122"/>
      <c r="IZO236" s="122"/>
      <c r="IZP236" s="122"/>
      <c r="IZQ236" s="122"/>
      <c r="IZR236" s="122"/>
      <c r="IZS236" s="122"/>
      <c r="IZT236" s="122"/>
      <c r="IZU236" s="122"/>
      <c r="IZV236" s="122"/>
      <c r="IZW236" s="122"/>
      <c r="IZX236" s="122"/>
      <c r="IZY236" s="122"/>
      <c r="IZZ236" s="122"/>
      <c r="JAA236" s="122"/>
      <c r="JAB236" s="122"/>
      <c r="JAC236" s="122"/>
      <c r="JAD236" s="122"/>
      <c r="JAE236" s="122"/>
      <c r="JAF236" s="122"/>
      <c r="JAG236" s="122"/>
      <c r="JAH236" s="122"/>
      <c r="JAI236" s="122"/>
      <c r="JAJ236" s="122"/>
      <c r="JAK236" s="122"/>
      <c r="JAL236" s="122"/>
      <c r="JAM236" s="122"/>
      <c r="JAN236" s="122"/>
      <c r="JAO236" s="122"/>
      <c r="JAP236" s="122"/>
      <c r="JAQ236" s="122"/>
      <c r="JAR236" s="122"/>
      <c r="JAS236" s="122"/>
      <c r="JAT236" s="122"/>
      <c r="JAU236" s="122"/>
      <c r="JAV236" s="122"/>
      <c r="JAW236" s="122"/>
      <c r="JAX236" s="122"/>
      <c r="JAY236" s="122"/>
      <c r="JAZ236" s="122"/>
      <c r="JBA236" s="122"/>
      <c r="JBB236" s="122"/>
      <c r="JBC236" s="122"/>
      <c r="JBD236" s="122"/>
      <c r="JBE236" s="122"/>
      <c r="JBF236" s="122"/>
      <c r="JBG236" s="122"/>
      <c r="JBH236" s="122"/>
      <c r="JBI236" s="122"/>
      <c r="JBJ236" s="122"/>
      <c r="JBK236" s="122"/>
      <c r="JBL236" s="122"/>
      <c r="JBM236" s="122"/>
      <c r="JBN236" s="122"/>
      <c r="JBO236" s="122"/>
      <c r="JBP236" s="122"/>
      <c r="JBQ236" s="122"/>
      <c r="JBR236" s="122"/>
      <c r="JBS236" s="122"/>
      <c r="JBT236" s="122"/>
      <c r="JBU236" s="122"/>
      <c r="JBV236" s="122"/>
      <c r="JBW236" s="122"/>
      <c r="JBX236" s="122"/>
      <c r="JBY236" s="122"/>
      <c r="JBZ236" s="122"/>
      <c r="JCA236" s="122"/>
      <c r="JCB236" s="122"/>
      <c r="JCC236" s="122"/>
      <c r="JCD236" s="122"/>
      <c r="JCE236" s="122"/>
      <c r="JCF236" s="122"/>
      <c r="JCG236" s="122"/>
      <c r="JCH236" s="122"/>
      <c r="JCI236" s="122"/>
      <c r="JCJ236" s="122"/>
      <c r="JCK236" s="122"/>
      <c r="JCL236" s="122"/>
      <c r="JCM236" s="122"/>
      <c r="JCN236" s="122"/>
      <c r="JCO236" s="122"/>
      <c r="JCP236" s="122"/>
      <c r="JCQ236" s="122"/>
      <c r="JCR236" s="122"/>
      <c r="JCS236" s="122"/>
      <c r="JCT236" s="122"/>
      <c r="JCU236" s="122"/>
      <c r="JCV236" s="122"/>
      <c r="JCW236" s="122"/>
      <c r="JCX236" s="122"/>
      <c r="JCY236" s="122"/>
      <c r="JCZ236" s="122"/>
      <c r="JDA236" s="122"/>
      <c r="JDB236" s="122"/>
      <c r="JDC236" s="122"/>
      <c r="JDD236" s="122"/>
      <c r="JDE236" s="122"/>
      <c r="JDF236" s="122"/>
      <c r="JDG236" s="122"/>
      <c r="JDH236" s="122"/>
      <c r="JDI236" s="122"/>
      <c r="JDJ236" s="122"/>
      <c r="JDK236" s="122"/>
      <c r="JDL236" s="122"/>
      <c r="JDM236" s="122"/>
      <c r="JDN236" s="122"/>
      <c r="JDO236" s="122"/>
      <c r="JDP236" s="122"/>
      <c r="JDQ236" s="122"/>
      <c r="JDR236" s="122"/>
      <c r="JDS236" s="122"/>
      <c r="JDT236" s="122"/>
      <c r="JDU236" s="122"/>
      <c r="JDV236" s="122"/>
      <c r="JDW236" s="122"/>
      <c r="JDX236" s="122"/>
      <c r="JDY236" s="122"/>
      <c r="JDZ236" s="122"/>
      <c r="JEA236" s="122"/>
      <c r="JEB236" s="122"/>
      <c r="JEC236" s="122"/>
      <c r="JED236" s="122"/>
      <c r="JEE236" s="122"/>
      <c r="JEF236" s="122"/>
      <c r="JEG236" s="122"/>
      <c r="JEH236" s="122"/>
      <c r="JEI236" s="122"/>
      <c r="JEJ236" s="122"/>
      <c r="JEK236" s="122"/>
      <c r="JEL236" s="122"/>
      <c r="JEM236" s="122"/>
      <c r="JEN236" s="122"/>
      <c r="JEO236" s="122"/>
      <c r="JEP236" s="122"/>
      <c r="JEQ236" s="122"/>
      <c r="JER236" s="122"/>
      <c r="JES236" s="122"/>
      <c r="JET236" s="122"/>
      <c r="JEU236" s="122"/>
      <c r="JEV236" s="122"/>
      <c r="JEW236" s="122"/>
      <c r="JEX236" s="122"/>
      <c r="JEY236" s="122"/>
      <c r="JEZ236" s="122"/>
      <c r="JFA236" s="122"/>
      <c r="JFB236" s="122"/>
      <c r="JFC236" s="122"/>
      <c r="JFD236" s="122"/>
      <c r="JFE236" s="122"/>
      <c r="JFF236" s="122"/>
      <c r="JFG236" s="122"/>
      <c r="JFH236" s="122"/>
      <c r="JFI236" s="122"/>
      <c r="JFJ236" s="122"/>
      <c r="JFK236" s="122"/>
      <c r="JFL236" s="122"/>
      <c r="JFM236" s="122"/>
      <c r="JFN236" s="122"/>
      <c r="JFO236" s="122"/>
      <c r="JFP236" s="122"/>
      <c r="JFQ236" s="122"/>
      <c r="JFR236" s="122"/>
      <c r="JFS236" s="122"/>
      <c r="JFT236" s="122"/>
      <c r="JFU236" s="122"/>
      <c r="JFV236" s="122"/>
      <c r="JFW236" s="122"/>
      <c r="JFX236" s="122"/>
      <c r="JFY236" s="122"/>
      <c r="JFZ236" s="122"/>
      <c r="JGA236" s="122"/>
      <c r="JGB236" s="122"/>
      <c r="JGC236" s="122"/>
      <c r="JGD236" s="122"/>
      <c r="JGE236" s="122"/>
      <c r="JGF236" s="122"/>
      <c r="JGG236" s="122"/>
      <c r="JGH236" s="122"/>
      <c r="JGI236" s="122"/>
      <c r="JGJ236" s="122"/>
      <c r="JGK236" s="122"/>
      <c r="JGL236" s="122"/>
      <c r="JGM236" s="122"/>
      <c r="JGN236" s="122"/>
      <c r="JGO236" s="122"/>
      <c r="JGP236" s="122"/>
      <c r="JGQ236" s="122"/>
      <c r="JGR236" s="122"/>
      <c r="JGS236" s="122"/>
      <c r="JGT236" s="122"/>
      <c r="JGU236" s="122"/>
      <c r="JGV236" s="122"/>
      <c r="JGW236" s="122"/>
      <c r="JGX236" s="122"/>
      <c r="JGY236" s="122"/>
      <c r="JGZ236" s="122"/>
      <c r="JHA236" s="122"/>
      <c r="JHB236" s="122"/>
      <c r="JHC236" s="122"/>
      <c r="JHD236" s="122"/>
      <c r="JHE236" s="122"/>
      <c r="JHF236" s="122"/>
      <c r="JHG236" s="122"/>
      <c r="JHH236" s="122"/>
      <c r="JHI236" s="122"/>
      <c r="JHJ236" s="122"/>
      <c r="JHK236" s="122"/>
      <c r="JHL236" s="122"/>
      <c r="JHM236" s="122"/>
      <c r="JHN236" s="122"/>
      <c r="JHO236" s="122"/>
      <c r="JHP236" s="122"/>
      <c r="JHQ236" s="122"/>
      <c r="JHR236" s="122"/>
      <c r="JHS236" s="122"/>
      <c r="JHT236" s="122"/>
      <c r="JHU236" s="122"/>
      <c r="JHV236" s="122"/>
      <c r="JHW236" s="122"/>
      <c r="JHX236" s="122"/>
      <c r="JHY236" s="122"/>
      <c r="JHZ236" s="122"/>
      <c r="JIA236" s="122"/>
      <c r="JIB236" s="122"/>
      <c r="JIC236" s="122"/>
      <c r="JID236" s="122"/>
      <c r="JIE236" s="122"/>
      <c r="JIF236" s="122"/>
      <c r="JIG236" s="122"/>
      <c r="JIH236" s="122"/>
      <c r="JII236" s="122"/>
      <c r="JIJ236" s="122"/>
      <c r="JIK236" s="122"/>
      <c r="JIL236" s="122"/>
      <c r="JIM236" s="122"/>
      <c r="JIN236" s="122"/>
      <c r="JIO236" s="122"/>
      <c r="JIP236" s="122"/>
      <c r="JIQ236" s="122"/>
      <c r="JIR236" s="122"/>
      <c r="JIS236" s="122"/>
      <c r="JIT236" s="122"/>
      <c r="JIU236" s="122"/>
      <c r="JIV236" s="122"/>
      <c r="JIW236" s="122"/>
      <c r="JIX236" s="122"/>
      <c r="JIY236" s="122"/>
      <c r="JIZ236" s="122"/>
      <c r="JJA236" s="122"/>
      <c r="JJB236" s="122"/>
      <c r="JJC236" s="122"/>
      <c r="JJD236" s="122"/>
      <c r="JJE236" s="122"/>
      <c r="JJF236" s="122"/>
      <c r="JJG236" s="122"/>
      <c r="JJH236" s="122"/>
      <c r="JJI236" s="122"/>
      <c r="JJJ236" s="122"/>
      <c r="JJK236" s="122"/>
      <c r="JJL236" s="122"/>
      <c r="JJM236" s="122"/>
      <c r="JJN236" s="122"/>
      <c r="JJO236" s="122"/>
      <c r="JJP236" s="122"/>
      <c r="JJQ236" s="122"/>
      <c r="JJR236" s="122"/>
      <c r="JJS236" s="122"/>
      <c r="JJT236" s="122"/>
      <c r="JJU236" s="122"/>
      <c r="JJV236" s="122"/>
      <c r="JJW236" s="122"/>
      <c r="JJX236" s="122"/>
      <c r="JJY236" s="122"/>
      <c r="JJZ236" s="122"/>
      <c r="JKA236" s="122"/>
      <c r="JKB236" s="122"/>
      <c r="JKC236" s="122"/>
      <c r="JKD236" s="122"/>
      <c r="JKE236" s="122"/>
      <c r="JKF236" s="122"/>
      <c r="JKG236" s="122"/>
      <c r="JKH236" s="122"/>
      <c r="JKI236" s="122"/>
      <c r="JKJ236" s="122"/>
      <c r="JKK236" s="122"/>
      <c r="JKL236" s="122"/>
      <c r="JKM236" s="122"/>
      <c r="JKN236" s="122"/>
      <c r="JKO236" s="122"/>
      <c r="JKP236" s="122"/>
      <c r="JKQ236" s="122"/>
      <c r="JKR236" s="122"/>
      <c r="JKS236" s="122"/>
      <c r="JKT236" s="122"/>
      <c r="JKU236" s="122"/>
      <c r="JKV236" s="122"/>
      <c r="JKW236" s="122"/>
      <c r="JKX236" s="122"/>
      <c r="JKY236" s="122"/>
      <c r="JKZ236" s="122"/>
      <c r="JLA236" s="122"/>
      <c r="JLB236" s="122"/>
      <c r="JLC236" s="122"/>
      <c r="JLD236" s="122"/>
      <c r="JLE236" s="122"/>
      <c r="JLF236" s="122"/>
      <c r="JLG236" s="122"/>
      <c r="JLH236" s="122"/>
      <c r="JLI236" s="122"/>
      <c r="JLJ236" s="122"/>
      <c r="JLK236" s="122"/>
      <c r="JLL236" s="122"/>
      <c r="JLM236" s="122"/>
      <c r="JLN236" s="122"/>
      <c r="JLO236" s="122"/>
      <c r="JLP236" s="122"/>
      <c r="JLQ236" s="122"/>
      <c r="JLR236" s="122"/>
      <c r="JLS236" s="122"/>
      <c r="JLT236" s="122"/>
      <c r="JLU236" s="122"/>
      <c r="JLV236" s="122"/>
      <c r="JLW236" s="122"/>
      <c r="JLX236" s="122"/>
      <c r="JLY236" s="122"/>
      <c r="JLZ236" s="122"/>
      <c r="JMA236" s="122"/>
      <c r="JMB236" s="122"/>
      <c r="JMC236" s="122"/>
      <c r="JMD236" s="122"/>
      <c r="JME236" s="122"/>
      <c r="JMF236" s="122"/>
      <c r="JMG236" s="122"/>
      <c r="JMH236" s="122"/>
      <c r="JMI236" s="122"/>
      <c r="JMJ236" s="122"/>
      <c r="JMK236" s="122"/>
      <c r="JML236" s="122"/>
      <c r="JMM236" s="122"/>
      <c r="JMN236" s="122"/>
      <c r="JMO236" s="122"/>
      <c r="JMP236" s="122"/>
      <c r="JMQ236" s="122"/>
      <c r="JMR236" s="122"/>
      <c r="JMS236" s="122"/>
      <c r="JMT236" s="122"/>
      <c r="JMU236" s="122"/>
      <c r="JMV236" s="122"/>
      <c r="JMW236" s="122"/>
      <c r="JMX236" s="122"/>
      <c r="JMY236" s="122"/>
      <c r="JMZ236" s="122"/>
      <c r="JNA236" s="122"/>
      <c r="JNB236" s="122"/>
      <c r="JNC236" s="122"/>
      <c r="JND236" s="122"/>
      <c r="JNE236" s="122"/>
      <c r="JNF236" s="122"/>
      <c r="JNG236" s="122"/>
      <c r="JNH236" s="122"/>
      <c r="JNI236" s="122"/>
      <c r="JNJ236" s="122"/>
      <c r="JNK236" s="122"/>
      <c r="JNL236" s="122"/>
      <c r="JNM236" s="122"/>
      <c r="JNN236" s="122"/>
      <c r="JNO236" s="122"/>
      <c r="JNP236" s="122"/>
      <c r="JNQ236" s="122"/>
      <c r="JNR236" s="122"/>
      <c r="JNS236" s="122"/>
      <c r="JNT236" s="122"/>
      <c r="JNU236" s="122"/>
      <c r="JNV236" s="122"/>
      <c r="JNW236" s="122"/>
      <c r="JNX236" s="122"/>
      <c r="JNY236" s="122"/>
      <c r="JNZ236" s="122"/>
      <c r="JOA236" s="122"/>
      <c r="JOB236" s="122"/>
      <c r="JOC236" s="122"/>
      <c r="JOD236" s="122"/>
      <c r="JOE236" s="122"/>
      <c r="JOF236" s="122"/>
      <c r="JOG236" s="122"/>
      <c r="JOH236" s="122"/>
      <c r="JOI236" s="122"/>
      <c r="JOJ236" s="122"/>
      <c r="JOK236" s="122"/>
      <c r="JOL236" s="122"/>
      <c r="JOM236" s="122"/>
      <c r="JON236" s="122"/>
      <c r="JOO236" s="122"/>
      <c r="JOP236" s="122"/>
      <c r="JOQ236" s="122"/>
      <c r="JOR236" s="122"/>
      <c r="JOS236" s="122"/>
      <c r="JOT236" s="122"/>
      <c r="JOU236" s="122"/>
      <c r="JOV236" s="122"/>
      <c r="JOW236" s="122"/>
      <c r="JOX236" s="122"/>
      <c r="JOY236" s="122"/>
      <c r="JOZ236" s="122"/>
      <c r="JPA236" s="122"/>
      <c r="JPB236" s="122"/>
      <c r="JPC236" s="122"/>
      <c r="JPD236" s="122"/>
      <c r="JPE236" s="122"/>
      <c r="JPF236" s="122"/>
      <c r="JPG236" s="122"/>
      <c r="JPH236" s="122"/>
      <c r="JPI236" s="122"/>
      <c r="JPJ236" s="122"/>
      <c r="JPK236" s="122"/>
      <c r="JPL236" s="122"/>
      <c r="JPM236" s="122"/>
      <c r="JPN236" s="122"/>
      <c r="JPO236" s="122"/>
      <c r="JPP236" s="122"/>
      <c r="JPQ236" s="122"/>
      <c r="JPR236" s="122"/>
      <c r="JPS236" s="122"/>
      <c r="JPT236" s="122"/>
      <c r="JPU236" s="122"/>
      <c r="JPV236" s="122"/>
      <c r="JPW236" s="122"/>
      <c r="JPX236" s="122"/>
      <c r="JPY236" s="122"/>
      <c r="JPZ236" s="122"/>
      <c r="JQA236" s="122"/>
      <c r="JQB236" s="122"/>
      <c r="JQC236" s="122"/>
      <c r="JQD236" s="122"/>
      <c r="JQE236" s="122"/>
      <c r="JQF236" s="122"/>
      <c r="JQG236" s="122"/>
      <c r="JQH236" s="122"/>
      <c r="JQI236" s="122"/>
      <c r="JQJ236" s="122"/>
      <c r="JQK236" s="122"/>
      <c r="JQL236" s="122"/>
      <c r="JQM236" s="122"/>
      <c r="JQN236" s="122"/>
      <c r="JQO236" s="122"/>
      <c r="JQP236" s="122"/>
      <c r="JQQ236" s="122"/>
      <c r="JQR236" s="122"/>
      <c r="JQS236" s="122"/>
      <c r="JQT236" s="122"/>
      <c r="JQU236" s="122"/>
      <c r="JQV236" s="122"/>
      <c r="JQW236" s="122"/>
      <c r="JQX236" s="122"/>
      <c r="JQY236" s="122"/>
      <c r="JQZ236" s="122"/>
      <c r="JRA236" s="122"/>
      <c r="JRB236" s="122"/>
      <c r="JRC236" s="122"/>
      <c r="JRD236" s="122"/>
      <c r="JRE236" s="122"/>
      <c r="JRF236" s="122"/>
      <c r="JRG236" s="122"/>
      <c r="JRH236" s="122"/>
      <c r="JRI236" s="122"/>
      <c r="JRJ236" s="122"/>
      <c r="JRK236" s="122"/>
      <c r="JRL236" s="122"/>
      <c r="JRM236" s="122"/>
      <c r="JRN236" s="122"/>
      <c r="JRO236" s="122"/>
      <c r="JRP236" s="122"/>
      <c r="JRQ236" s="122"/>
      <c r="JRR236" s="122"/>
      <c r="JRS236" s="122"/>
      <c r="JRT236" s="122"/>
      <c r="JRU236" s="122"/>
      <c r="JRV236" s="122"/>
      <c r="JRW236" s="122"/>
      <c r="JRX236" s="122"/>
      <c r="JRY236" s="122"/>
      <c r="JRZ236" s="122"/>
      <c r="JSA236" s="122"/>
      <c r="JSB236" s="122"/>
      <c r="JSC236" s="122"/>
      <c r="JSD236" s="122"/>
      <c r="JSE236" s="122"/>
      <c r="JSF236" s="122"/>
      <c r="JSG236" s="122"/>
      <c r="JSH236" s="122"/>
      <c r="JSI236" s="122"/>
      <c r="JSJ236" s="122"/>
      <c r="JSK236" s="122"/>
      <c r="JSL236" s="122"/>
      <c r="JSM236" s="122"/>
      <c r="JSN236" s="122"/>
      <c r="JSO236" s="122"/>
      <c r="JSP236" s="122"/>
      <c r="JSQ236" s="122"/>
      <c r="JSR236" s="122"/>
      <c r="JSS236" s="122"/>
      <c r="JST236" s="122"/>
      <c r="JSU236" s="122"/>
      <c r="JSV236" s="122"/>
      <c r="JSW236" s="122"/>
      <c r="JSX236" s="122"/>
      <c r="JSY236" s="122"/>
      <c r="JSZ236" s="122"/>
      <c r="JTA236" s="122"/>
      <c r="JTB236" s="122"/>
      <c r="JTC236" s="122"/>
      <c r="JTD236" s="122"/>
      <c r="JTE236" s="122"/>
      <c r="JTF236" s="122"/>
      <c r="JTG236" s="122"/>
      <c r="JTH236" s="122"/>
      <c r="JTI236" s="122"/>
      <c r="JTJ236" s="122"/>
      <c r="JTK236" s="122"/>
      <c r="JTL236" s="122"/>
      <c r="JTM236" s="122"/>
      <c r="JTN236" s="122"/>
      <c r="JTO236" s="122"/>
      <c r="JTP236" s="122"/>
      <c r="JTQ236" s="122"/>
      <c r="JTR236" s="122"/>
      <c r="JTS236" s="122"/>
      <c r="JTT236" s="122"/>
      <c r="JTU236" s="122"/>
      <c r="JTV236" s="122"/>
      <c r="JTW236" s="122"/>
      <c r="JTX236" s="122"/>
      <c r="JTY236" s="122"/>
      <c r="JTZ236" s="122"/>
      <c r="JUA236" s="122"/>
      <c r="JUB236" s="122"/>
      <c r="JUC236" s="122"/>
      <c r="JUD236" s="122"/>
      <c r="JUE236" s="122"/>
      <c r="JUF236" s="122"/>
      <c r="JUG236" s="122"/>
      <c r="JUH236" s="122"/>
      <c r="JUI236" s="122"/>
      <c r="JUJ236" s="122"/>
      <c r="JUK236" s="122"/>
      <c r="JUL236" s="122"/>
      <c r="JUM236" s="122"/>
      <c r="JUN236" s="122"/>
      <c r="JUO236" s="122"/>
      <c r="JUP236" s="122"/>
      <c r="JUQ236" s="122"/>
      <c r="JUR236" s="122"/>
      <c r="JUS236" s="122"/>
      <c r="JUT236" s="122"/>
      <c r="JUU236" s="122"/>
      <c r="JUV236" s="122"/>
      <c r="JUW236" s="122"/>
      <c r="JUX236" s="122"/>
      <c r="JUY236" s="122"/>
      <c r="JUZ236" s="122"/>
      <c r="JVA236" s="122"/>
      <c r="JVB236" s="122"/>
      <c r="JVC236" s="122"/>
      <c r="JVD236" s="122"/>
      <c r="JVE236" s="122"/>
      <c r="JVF236" s="122"/>
      <c r="JVG236" s="122"/>
      <c r="JVH236" s="122"/>
      <c r="JVI236" s="122"/>
      <c r="JVJ236" s="122"/>
      <c r="JVK236" s="122"/>
      <c r="JVL236" s="122"/>
      <c r="JVM236" s="122"/>
      <c r="JVN236" s="122"/>
      <c r="JVO236" s="122"/>
      <c r="JVP236" s="122"/>
      <c r="JVQ236" s="122"/>
      <c r="JVR236" s="122"/>
      <c r="JVS236" s="122"/>
      <c r="JVT236" s="122"/>
      <c r="JVU236" s="122"/>
      <c r="JVV236" s="122"/>
      <c r="JVW236" s="122"/>
      <c r="JVX236" s="122"/>
      <c r="JVY236" s="122"/>
      <c r="JVZ236" s="122"/>
      <c r="JWA236" s="122"/>
      <c r="JWB236" s="122"/>
      <c r="JWC236" s="122"/>
      <c r="JWD236" s="122"/>
      <c r="JWE236" s="122"/>
      <c r="JWF236" s="122"/>
      <c r="JWG236" s="122"/>
      <c r="JWH236" s="122"/>
      <c r="JWI236" s="122"/>
      <c r="JWJ236" s="122"/>
      <c r="JWK236" s="122"/>
      <c r="JWL236" s="122"/>
      <c r="JWM236" s="122"/>
      <c r="JWN236" s="122"/>
      <c r="JWO236" s="122"/>
      <c r="JWP236" s="122"/>
      <c r="JWQ236" s="122"/>
      <c r="JWR236" s="122"/>
      <c r="JWS236" s="122"/>
      <c r="JWT236" s="122"/>
      <c r="JWU236" s="122"/>
      <c r="JWV236" s="122"/>
      <c r="JWW236" s="122"/>
      <c r="JWX236" s="122"/>
      <c r="JWY236" s="122"/>
      <c r="JWZ236" s="122"/>
      <c r="JXA236" s="122"/>
      <c r="JXB236" s="122"/>
      <c r="JXC236" s="122"/>
      <c r="JXD236" s="122"/>
      <c r="JXE236" s="122"/>
      <c r="JXF236" s="122"/>
      <c r="JXG236" s="122"/>
      <c r="JXH236" s="122"/>
      <c r="JXI236" s="122"/>
      <c r="JXJ236" s="122"/>
      <c r="JXK236" s="122"/>
      <c r="JXL236" s="122"/>
      <c r="JXM236" s="122"/>
      <c r="JXN236" s="122"/>
      <c r="JXO236" s="122"/>
      <c r="JXP236" s="122"/>
      <c r="JXQ236" s="122"/>
      <c r="JXR236" s="122"/>
      <c r="JXS236" s="122"/>
      <c r="JXT236" s="122"/>
      <c r="JXU236" s="122"/>
      <c r="JXV236" s="122"/>
      <c r="JXW236" s="122"/>
      <c r="JXX236" s="122"/>
      <c r="JXY236" s="122"/>
      <c r="JXZ236" s="122"/>
      <c r="JYA236" s="122"/>
      <c r="JYB236" s="122"/>
      <c r="JYC236" s="122"/>
      <c r="JYD236" s="122"/>
      <c r="JYE236" s="122"/>
      <c r="JYF236" s="122"/>
      <c r="JYG236" s="122"/>
      <c r="JYH236" s="122"/>
      <c r="JYI236" s="122"/>
      <c r="JYJ236" s="122"/>
      <c r="JYK236" s="122"/>
      <c r="JYL236" s="122"/>
      <c r="JYM236" s="122"/>
      <c r="JYN236" s="122"/>
      <c r="JYO236" s="122"/>
      <c r="JYP236" s="122"/>
      <c r="JYQ236" s="122"/>
      <c r="JYR236" s="122"/>
      <c r="JYS236" s="122"/>
      <c r="JYT236" s="122"/>
      <c r="JYU236" s="122"/>
      <c r="JYV236" s="122"/>
      <c r="JYW236" s="122"/>
      <c r="JYX236" s="122"/>
      <c r="JYY236" s="122"/>
      <c r="JYZ236" s="122"/>
      <c r="JZA236" s="122"/>
      <c r="JZB236" s="122"/>
      <c r="JZC236" s="122"/>
      <c r="JZD236" s="122"/>
      <c r="JZE236" s="122"/>
      <c r="JZF236" s="122"/>
      <c r="JZG236" s="122"/>
      <c r="JZH236" s="122"/>
      <c r="JZI236" s="122"/>
      <c r="JZJ236" s="122"/>
      <c r="JZK236" s="122"/>
      <c r="JZL236" s="122"/>
      <c r="JZM236" s="122"/>
      <c r="JZN236" s="122"/>
      <c r="JZO236" s="122"/>
      <c r="JZP236" s="122"/>
      <c r="JZQ236" s="122"/>
      <c r="JZR236" s="122"/>
      <c r="JZS236" s="122"/>
      <c r="JZT236" s="122"/>
      <c r="JZU236" s="122"/>
      <c r="JZV236" s="122"/>
      <c r="JZW236" s="122"/>
      <c r="JZX236" s="122"/>
      <c r="JZY236" s="122"/>
      <c r="JZZ236" s="122"/>
      <c r="KAA236" s="122"/>
      <c r="KAB236" s="122"/>
      <c r="KAC236" s="122"/>
      <c r="KAD236" s="122"/>
      <c r="KAE236" s="122"/>
      <c r="KAF236" s="122"/>
      <c r="KAG236" s="122"/>
      <c r="KAH236" s="122"/>
      <c r="KAI236" s="122"/>
      <c r="KAJ236" s="122"/>
      <c r="KAK236" s="122"/>
      <c r="KAL236" s="122"/>
      <c r="KAM236" s="122"/>
      <c r="KAN236" s="122"/>
      <c r="KAO236" s="122"/>
      <c r="KAP236" s="122"/>
      <c r="KAQ236" s="122"/>
      <c r="KAR236" s="122"/>
      <c r="KAS236" s="122"/>
      <c r="KAT236" s="122"/>
      <c r="KAU236" s="122"/>
      <c r="KAV236" s="122"/>
      <c r="KAW236" s="122"/>
      <c r="KAX236" s="122"/>
      <c r="KAY236" s="122"/>
      <c r="KAZ236" s="122"/>
      <c r="KBA236" s="122"/>
      <c r="KBB236" s="122"/>
      <c r="KBC236" s="122"/>
      <c r="KBD236" s="122"/>
      <c r="KBE236" s="122"/>
      <c r="KBF236" s="122"/>
      <c r="KBG236" s="122"/>
      <c r="KBH236" s="122"/>
      <c r="KBI236" s="122"/>
      <c r="KBJ236" s="122"/>
      <c r="KBK236" s="122"/>
      <c r="KBL236" s="122"/>
      <c r="KBM236" s="122"/>
      <c r="KBN236" s="122"/>
      <c r="KBO236" s="122"/>
      <c r="KBP236" s="122"/>
      <c r="KBQ236" s="122"/>
      <c r="KBR236" s="122"/>
      <c r="KBS236" s="122"/>
      <c r="KBT236" s="122"/>
      <c r="KBU236" s="122"/>
      <c r="KBV236" s="122"/>
      <c r="KBW236" s="122"/>
      <c r="KBX236" s="122"/>
      <c r="KBY236" s="122"/>
      <c r="KBZ236" s="122"/>
      <c r="KCA236" s="122"/>
      <c r="KCB236" s="122"/>
      <c r="KCC236" s="122"/>
      <c r="KCD236" s="122"/>
      <c r="KCE236" s="122"/>
      <c r="KCF236" s="122"/>
      <c r="KCG236" s="122"/>
      <c r="KCH236" s="122"/>
      <c r="KCI236" s="122"/>
      <c r="KCJ236" s="122"/>
      <c r="KCK236" s="122"/>
      <c r="KCL236" s="122"/>
      <c r="KCM236" s="122"/>
      <c r="KCN236" s="122"/>
      <c r="KCO236" s="122"/>
      <c r="KCP236" s="122"/>
      <c r="KCQ236" s="122"/>
      <c r="KCR236" s="122"/>
      <c r="KCS236" s="122"/>
      <c r="KCT236" s="122"/>
      <c r="KCU236" s="122"/>
      <c r="KCV236" s="122"/>
      <c r="KCW236" s="122"/>
      <c r="KCX236" s="122"/>
      <c r="KCY236" s="122"/>
      <c r="KCZ236" s="122"/>
      <c r="KDA236" s="122"/>
      <c r="KDB236" s="122"/>
      <c r="KDC236" s="122"/>
      <c r="KDD236" s="122"/>
      <c r="KDE236" s="122"/>
      <c r="KDF236" s="122"/>
      <c r="KDG236" s="122"/>
      <c r="KDH236" s="122"/>
      <c r="KDI236" s="122"/>
      <c r="KDJ236" s="122"/>
      <c r="KDK236" s="122"/>
      <c r="KDL236" s="122"/>
      <c r="KDM236" s="122"/>
      <c r="KDN236" s="122"/>
      <c r="KDO236" s="122"/>
      <c r="KDP236" s="122"/>
      <c r="KDQ236" s="122"/>
      <c r="KDR236" s="122"/>
      <c r="KDS236" s="122"/>
      <c r="KDT236" s="122"/>
      <c r="KDU236" s="122"/>
      <c r="KDV236" s="122"/>
      <c r="KDW236" s="122"/>
      <c r="KDX236" s="122"/>
      <c r="KDY236" s="122"/>
      <c r="KDZ236" s="122"/>
      <c r="KEA236" s="122"/>
      <c r="KEB236" s="122"/>
      <c r="KEC236" s="122"/>
      <c r="KED236" s="122"/>
      <c r="KEE236" s="122"/>
      <c r="KEF236" s="122"/>
      <c r="KEG236" s="122"/>
      <c r="KEH236" s="122"/>
      <c r="KEI236" s="122"/>
      <c r="KEJ236" s="122"/>
      <c r="KEK236" s="122"/>
      <c r="KEL236" s="122"/>
      <c r="KEM236" s="122"/>
      <c r="KEN236" s="122"/>
      <c r="KEO236" s="122"/>
      <c r="KEP236" s="122"/>
      <c r="KEQ236" s="122"/>
      <c r="KER236" s="122"/>
      <c r="KES236" s="122"/>
      <c r="KET236" s="122"/>
      <c r="KEU236" s="122"/>
      <c r="KEV236" s="122"/>
      <c r="KEW236" s="122"/>
      <c r="KEX236" s="122"/>
      <c r="KEY236" s="122"/>
      <c r="KEZ236" s="122"/>
      <c r="KFA236" s="122"/>
      <c r="KFB236" s="122"/>
      <c r="KFC236" s="122"/>
      <c r="KFD236" s="122"/>
      <c r="KFE236" s="122"/>
      <c r="KFF236" s="122"/>
      <c r="KFG236" s="122"/>
      <c r="KFH236" s="122"/>
      <c r="KFI236" s="122"/>
      <c r="KFJ236" s="122"/>
      <c r="KFK236" s="122"/>
      <c r="KFL236" s="122"/>
      <c r="KFM236" s="122"/>
      <c r="KFN236" s="122"/>
      <c r="KFO236" s="122"/>
      <c r="KFP236" s="122"/>
      <c r="KFQ236" s="122"/>
      <c r="KFR236" s="122"/>
      <c r="KFS236" s="122"/>
      <c r="KFT236" s="122"/>
      <c r="KFU236" s="122"/>
      <c r="KFV236" s="122"/>
      <c r="KFW236" s="122"/>
      <c r="KFX236" s="122"/>
      <c r="KFY236" s="122"/>
      <c r="KFZ236" s="122"/>
      <c r="KGA236" s="122"/>
      <c r="KGB236" s="122"/>
      <c r="KGC236" s="122"/>
      <c r="KGD236" s="122"/>
      <c r="KGE236" s="122"/>
      <c r="KGF236" s="122"/>
      <c r="KGG236" s="122"/>
      <c r="KGH236" s="122"/>
      <c r="KGI236" s="122"/>
      <c r="KGJ236" s="122"/>
      <c r="KGK236" s="122"/>
      <c r="KGL236" s="122"/>
      <c r="KGM236" s="122"/>
      <c r="KGN236" s="122"/>
      <c r="KGO236" s="122"/>
      <c r="KGP236" s="122"/>
      <c r="KGQ236" s="122"/>
      <c r="KGR236" s="122"/>
      <c r="KGS236" s="122"/>
      <c r="KGT236" s="122"/>
      <c r="KGU236" s="122"/>
      <c r="KGV236" s="122"/>
      <c r="KGW236" s="122"/>
      <c r="KGX236" s="122"/>
      <c r="KGY236" s="122"/>
      <c r="KGZ236" s="122"/>
      <c r="KHA236" s="122"/>
      <c r="KHB236" s="122"/>
      <c r="KHC236" s="122"/>
      <c r="KHD236" s="122"/>
      <c r="KHE236" s="122"/>
      <c r="KHF236" s="122"/>
      <c r="KHG236" s="122"/>
      <c r="KHH236" s="122"/>
      <c r="KHI236" s="122"/>
      <c r="KHJ236" s="122"/>
      <c r="KHK236" s="122"/>
      <c r="KHL236" s="122"/>
      <c r="KHM236" s="122"/>
      <c r="KHN236" s="122"/>
      <c r="KHO236" s="122"/>
      <c r="KHP236" s="122"/>
      <c r="KHQ236" s="122"/>
      <c r="KHR236" s="122"/>
      <c r="KHS236" s="122"/>
      <c r="KHT236" s="122"/>
      <c r="KHU236" s="122"/>
      <c r="KHV236" s="122"/>
      <c r="KHW236" s="122"/>
      <c r="KHX236" s="122"/>
      <c r="KHY236" s="122"/>
      <c r="KHZ236" s="122"/>
      <c r="KIA236" s="122"/>
      <c r="KIB236" s="122"/>
      <c r="KIC236" s="122"/>
      <c r="KID236" s="122"/>
      <c r="KIE236" s="122"/>
      <c r="KIF236" s="122"/>
      <c r="KIG236" s="122"/>
      <c r="KIH236" s="122"/>
      <c r="KII236" s="122"/>
      <c r="KIJ236" s="122"/>
      <c r="KIK236" s="122"/>
      <c r="KIL236" s="122"/>
      <c r="KIM236" s="122"/>
      <c r="KIN236" s="122"/>
      <c r="KIO236" s="122"/>
      <c r="KIP236" s="122"/>
      <c r="KIQ236" s="122"/>
      <c r="KIR236" s="122"/>
      <c r="KIS236" s="122"/>
      <c r="KIT236" s="122"/>
      <c r="KIU236" s="122"/>
      <c r="KIV236" s="122"/>
      <c r="KIW236" s="122"/>
      <c r="KIX236" s="122"/>
      <c r="KIY236" s="122"/>
      <c r="KIZ236" s="122"/>
      <c r="KJA236" s="122"/>
      <c r="KJB236" s="122"/>
      <c r="KJC236" s="122"/>
      <c r="KJD236" s="122"/>
      <c r="KJE236" s="122"/>
      <c r="KJF236" s="122"/>
      <c r="KJG236" s="122"/>
      <c r="KJH236" s="122"/>
      <c r="KJI236" s="122"/>
      <c r="KJJ236" s="122"/>
      <c r="KJK236" s="122"/>
      <c r="KJL236" s="122"/>
      <c r="KJM236" s="122"/>
      <c r="KJN236" s="122"/>
      <c r="KJO236" s="122"/>
      <c r="KJP236" s="122"/>
      <c r="KJQ236" s="122"/>
      <c r="KJR236" s="122"/>
      <c r="KJS236" s="122"/>
      <c r="KJT236" s="122"/>
      <c r="KJU236" s="122"/>
      <c r="KJV236" s="122"/>
      <c r="KJW236" s="122"/>
      <c r="KJX236" s="122"/>
      <c r="KJY236" s="122"/>
      <c r="KJZ236" s="122"/>
      <c r="KKA236" s="122"/>
      <c r="KKB236" s="122"/>
      <c r="KKC236" s="122"/>
      <c r="KKD236" s="122"/>
      <c r="KKE236" s="122"/>
      <c r="KKF236" s="122"/>
      <c r="KKG236" s="122"/>
      <c r="KKH236" s="122"/>
      <c r="KKI236" s="122"/>
      <c r="KKJ236" s="122"/>
      <c r="KKK236" s="122"/>
      <c r="KKL236" s="122"/>
      <c r="KKM236" s="122"/>
      <c r="KKN236" s="122"/>
      <c r="KKO236" s="122"/>
      <c r="KKP236" s="122"/>
      <c r="KKQ236" s="122"/>
      <c r="KKR236" s="122"/>
      <c r="KKS236" s="122"/>
      <c r="KKT236" s="122"/>
      <c r="KKU236" s="122"/>
      <c r="KKV236" s="122"/>
      <c r="KKW236" s="122"/>
      <c r="KKX236" s="122"/>
      <c r="KKY236" s="122"/>
      <c r="KKZ236" s="122"/>
      <c r="KLA236" s="122"/>
      <c r="KLB236" s="122"/>
      <c r="KLC236" s="122"/>
      <c r="KLD236" s="122"/>
      <c r="KLE236" s="122"/>
      <c r="KLF236" s="122"/>
      <c r="KLG236" s="122"/>
      <c r="KLH236" s="122"/>
      <c r="KLI236" s="122"/>
      <c r="KLJ236" s="122"/>
      <c r="KLK236" s="122"/>
      <c r="KLL236" s="122"/>
      <c r="KLM236" s="122"/>
      <c r="KLN236" s="122"/>
      <c r="KLO236" s="122"/>
      <c r="KLP236" s="122"/>
      <c r="KLQ236" s="122"/>
      <c r="KLR236" s="122"/>
      <c r="KLS236" s="122"/>
      <c r="KLT236" s="122"/>
      <c r="KLU236" s="122"/>
      <c r="KLV236" s="122"/>
      <c r="KLW236" s="122"/>
      <c r="KLX236" s="122"/>
      <c r="KLY236" s="122"/>
      <c r="KLZ236" s="122"/>
      <c r="KMA236" s="122"/>
      <c r="KMB236" s="122"/>
      <c r="KMC236" s="122"/>
      <c r="KMD236" s="122"/>
      <c r="KME236" s="122"/>
      <c r="KMF236" s="122"/>
      <c r="KMG236" s="122"/>
      <c r="KMH236" s="122"/>
      <c r="KMI236" s="122"/>
      <c r="KMJ236" s="122"/>
      <c r="KMK236" s="122"/>
      <c r="KML236" s="122"/>
      <c r="KMM236" s="122"/>
      <c r="KMN236" s="122"/>
      <c r="KMO236" s="122"/>
      <c r="KMP236" s="122"/>
      <c r="KMQ236" s="122"/>
      <c r="KMR236" s="122"/>
      <c r="KMS236" s="122"/>
      <c r="KMT236" s="122"/>
      <c r="KMU236" s="122"/>
      <c r="KMV236" s="122"/>
      <c r="KMW236" s="122"/>
      <c r="KMX236" s="122"/>
      <c r="KMY236" s="122"/>
      <c r="KMZ236" s="122"/>
      <c r="KNA236" s="122"/>
      <c r="KNB236" s="122"/>
      <c r="KNC236" s="122"/>
      <c r="KND236" s="122"/>
      <c r="KNE236" s="122"/>
      <c r="KNF236" s="122"/>
      <c r="KNG236" s="122"/>
      <c r="KNH236" s="122"/>
      <c r="KNI236" s="122"/>
      <c r="KNJ236" s="122"/>
      <c r="KNK236" s="122"/>
      <c r="KNL236" s="122"/>
      <c r="KNM236" s="122"/>
      <c r="KNN236" s="122"/>
      <c r="KNO236" s="122"/>
      <c r="KNP236" s="122"/>
      <c r="KNQ236" s="122"/>
      <c r="KNR236" s="122"/>
      <c r="KNS236" s="122"/>
      <c r="KNT236" s="122"/>
      <c r="KNU236" s="122"/>
      <c r="KNV236" s="122"/>
      <c r="KNW236" s="122"/>
      <c r="KNX236" s="122"/>
      <c r="KNY236" s="122"/>
      <c r="KNZ236" s="122"/>
      <c r="KOA236" s="122"/>
      <c r="KOB236" s="122"/>
      <c r="KOC236" s="122"/>
      <c r="KOD236" s="122"/>
      <c r="KOE236" s="122"/>
      <c r="KOF236" s="122"/>
      <c r="KOG236" s="122"/>
      <c r="KOH236" s="122"/>
      <c r="KOI236" s="122"/>
      <c r="KOJ236" s="122"/>
      <c r="KOK236" s="122"/>
      <c r="KOL236" s="122"/>
      <c r="KOM236" s="122"/>
      <c r="KON236" s="122"/>
      <c r="KOO236" s="122"/>
      <c r="KOP236" s="122"/>
      <c r="KOQ236" s="122"/>
      <c r="KOR236" s="122"/>
      <c r="KOS236" s="122"/>
      <c r="KOT236" s="122"/>
      <c r="KOU236" s="122"/>
      <c r="KOV236" s="122"/>
      <c r="KOW236" s="122"/>
      <c r="KOX236" s="122"/>
      <c r="KOY236" s="122"/>
      <c r="KOZ236" s="122"/>
      <c r="KPA236" s="122"/>
      <c r="KPB236" s="122"/>
      <c r="KPC236" s="122"/>
      <c r="KPD236" s="122"/>
      <c r="KPE236" s="122"/>
      <c r="KPF236" s="122"/>
      <c r="KPG236" s="122"/>
      <c r="KPH236" s="122"/>
      <c r="KPI236" s="122"/>
      <c r="KPJ236" s="122"/>
      <c r="KPK236" s="122"/>
      <c r="KPL236" s="122"/>
      <c r="KPM236" s="122"/>
      <c r="KPN236" s="122"/>
      <c r="KPO236" s="122"/>
      <c r="KPP236" s="122"/>
      <c r="KPQ236" s="122"/>
      <c r="KPR236" s="122"/>
      <c r="KPS236" s="122"/>
      <c r="KPT236" s="122"/>
      <c r="KPU236" s="122"/>
      <c r="KPV236" s="122"/>
      <c r="KPW236" s="122"/>
      <c r="KPX236" s="122"/>
      <c r="KPY236" s="122"/>
      <c r="KPZ236" s="122"/>
      <c r="KQA236" s="122"/>
      <c r="KQB236" s="122"/>
      <c r="KQC236" s="122"/>
      <c r="KQD236" s="122"/>
      <c r="KQE236" s="122"/>
      <c r="KQF236" s="122"/>
      <c r="KQG236" s="122"/>
      <c r="KQH236" s="122"/>
      <c r="KQI236" s="122"/>
      <c r="KQJ236" s="122"/>
      <c r="KQK236" s="122"/>
      <c r="KQL236" s="122"/>
      <c r="KQM236" s="122"/>
      <c r="KQN236" s="122"/>
      <c r="KQO236" s="122"/>
      <c r="KQP236" s="122"/>
      <c r="KQQ236" s="122"/>
      <c r="KQR236" s="122"/>
      <c r="KQS236" s="122"/>
      <c r="KQT236" s="122"/>
      <c r="KQU236" s="122"/>
      <c r="KQV236" s="122"/>
      <c r="KQW236" s="122"/>
      <c r="KQX236" s="122"/>
      <c r="KQY236" s="122"/>
      <c r="KQZ236" s="122"/>
      <c r="KRA236" s="122"/>
      <c r="KRB236" s="122"/>
      <c r="KRC236" s="122"/>
      <c r="KRD236" s="122"/>
      <c r="KRE236" s="122"/>
      <c r="KRF236" s="122"/>
      <c r="KRG236" s="122"/>
      <c r="KRH236" s="122"/>
      <c r="KRI236" s="122"/>
      <c r="KRJ236" s="122"/>
      <c r="KRK236" s="122"/>
      <c r="KRL236" s="122"/>
      <c r="KRM236" s="122"/>
      <c r="KRN236" s="122"/>
      <c r="KRO236" s="122"/>
      <c r="KRP236" s="122"/>
      <c r="KRQ236" s="122"/>
      <c r="KRR236" s="122"/>
      <c r="KRS236" s="122"/>
      <c r="KRT236" s="122"/>
      <c r="KRU236" s="122"/>
      <c r="KRV236" s="122"/>
      <c r="KRW236" s="122"/>
      <c r="KRX236" s="122"/>
      <c r="KRY236" s="122"/>
      <c r="KRZ236" s="122"/>
      <c r="KSA236" s="122"/>
      <c r="KSB236" s="122"/>
      <c r="KSC236" s="122"/>
      <c r="KSD236" s="122"/>
      <c r="KSE236" s="122"/>
      <c r="KSF236" s="122"/>
      <c r="KSG236" s="122"/>
      <c r="KSH236" s="122"/>
      <c r="KSI236" s="122"/>
      <c r="KSJ236" s="122"/>
      <c r="KSK236" s="122"/>
      <c r="KSL236" s="122"/>
      <c r="KSM236" s="122"/>
      <c r="KSN236" s="122"/>
      <c r="KSO236" s="122"/>
      <c r="KSP236" s="122"/>
      <c r="KSQ236" s="122"/>
      <c r="KSR236" s="122"/>
      <c r="KSS236" s="122"/>
      <c r="KST236" s="122"/>
      <c r="KSU236" s="122"/>
      <c r="KSV236" s="122"/>
      <c r="KSW236" s="122"/>
      <c r="KSX236" s="122"/>
      <c r="KSY236" s="122"/>
      <c r="KSZ236" s="122"/>
      <c r="KTA236" s="122"/>
      <c r="KTB236" s="122"/>
      <c r="KTC236" s="122"/>
      <c r="KTD236" s="122"/>
      <c r="KTE236" s="122"/>
      <c r="KTF236" s="122"/>
      <c r="KTG236" s="122"/>
      <c r="KTH236" s="122"/>
      <c r="KTI236" s="122"/>
      <c r="KTJ236" s="122"/>
      <c r="KTK236" s="122"/>
      <c r="KTL236" s="122"/>
      <c r="KTM236" s="122"/>
      <c r="KTN236" s="122"/>
      <c r="KTO236" s="122"/>
      <c r="KTP236" s="122"/>
      <c r="KTQ236" s="122"/>
      <c r="KTR236" s="122"/>
      <c r="KTS236" s="122"/>
      <c r="KTT236" s="122"/>
      <c r="KTU236" s="122"/>
      <c r="KTV236" s="122"/>
      <c r="KTW236" s="122"/>
      <c r="KTX236" s="122"/>
      <c r="KTY236" s="122"/>
      <c r="KTZ236" s="122"/>
      <c r="KUA236" s="122"/>
      <c r="KUB236" s="122"/>
      <c r="KUC236" s="122"/>
      <c r="KUD236" s="122"/>
      <c r="KUE236" s="122"/>
      <c r="KUF236" s="122"/>
      <c r="KUG236" s="122"/>
      <c r="KUH236" s="122"/>
      <c r="KUI236" s="122"/>
      <c r="KUJ236" s="122"/>
      <c r="KUK236" s="122"/>
      <c r="KUL236" s="122"/>
      <c r="KUM236" s="122"/>
      <c r="KUN236" s="122"/>
      <c r="KUO236" s="122"/>
      <c r="KUP236" s="122"/>
      <c r="KUQ236" s="122"/>
      <c r="KUR236" s="122"/>
      <c r="KUS236" s="122"/>
      <c r="KUT236" s="122"/>
      <c r="KUU236" s="122"/>
      <c r="KUV236" s="122"/>
      <c r="KUW236" s="122"/>
      <c r="KUX236" s="122"/>
      <c r="KUY236" s="122"/>
      <c r="KUZ236" s="122"/>
      <c r="KVA236" s="122"/>
      <c r="KVB236" s="122"/>
      <c r="KVC236" s="122"/>
      <c r="KVD236" s="122"/>
      <c r="KVE236" s="122"/>
      <c r="KVF236" s="122"/>
      <c r="KVG236" s="122"/>
      <c r="KVH236" s="122"/>
      <c r="KVI236" s="122"/>
      <c r="KVJ236" s="122"/>
      <c r="KVK236" s="122"/>
      <c r="KVL236" s="122"/>
      <c r="KVM236" s="122"/>
      <c r="KVN236" s="122"/>
      <c r="KVO236" s="122"/>
      <c r="KVP236" s="122"/>
      <c r="KVQ236" s="122"/>
      <c r="KVR236" s="122"/>
      <c r="KVS236" s="122"/>
      <c r="KVT236" s="122"/>
      <c r="KVU236" s="122"/>
      <c r="KVV236" s="122"/>
      <c r="KVW236" s="122"/>
      <c r="KVX236" s="122"/>
      <c r="KVY236" s="122"/>
      <c r="KVZ236" s="122"/>
      <c r="KWA236" s="122"/>
      <c r="KWB236" s="122"/>
      <c r="KWC236" s="122"/>
      <c r="KWD236" s="122"/>
      <c r="KWE236" s="122"/>
      <c r="KWF236" s="122"/>
      <c r="KWG236" s="122"/>
      <c r="KWH236" s="122"/>
      <c r="KWI236" s="122"/>
      <c r="KWJ236" s="122"/>
      <c r="KWK236" s="122"/>
      <c r="KWL236" s="122"/>
      <c r="KWM236" s="122"/>
      <c r="KWN236" s="122"/>
      <c r="KWO236" s="122"/>
      <c r="KWP236" s="122"/>
      <c r="KWQ236" s="122"/>
      <c r="KWR236" s="122"/>
      <c r="KWS236" s="122"/>
      <c r="KWT236" s="122"/>
      <c r="KWU236" s="122"/>
      <c r="KWV236" s="122"/>
      <c r="KWW236" s="122"/>
      <c r="KWX236" s="122"/>
      <c r="KWY236" s="122"/>
      <c r="KWZ236" s="122"/>
      <c r="KXA236" s="122"/>
      <c r="KXB236" s="122"/>
      <c r="KXC236" s="122"/>
      <c r="KXD236" s="122"/>
      <c r="KXE236" s="122"/>
      <c r="KXF236" s="122"/>
      <c r="KXG236" s="122"/>
      <c r="KXH236" s="122"/>
      <c r="KXI236" s="122"/>
      <c r="KXJ236" s="122"/>
      <c r="KXK236" s="122"/>
      <c r="KXL236" s="122"/>
      <c r="KXM236" s="122"/>
      <c r="KXN236" s="122"/>
      <c r="KXO236" s="122"/>
      <c r="KXP236" s="122"/>
      <c r="KXQ236" s="122"/>
      <c r="KXR236" s="122"/>
      <c r="KXS236" s="122"/>
      <c r="KXT236" s="122"/>
      <c r="KXU236" s="122"/>
      <c r="KXV236" s="122"/>
      <c r="KXW236" s="122"/>
      <c r="KXX236" s="122"/>
      <c r="KXY236" s="122"/>
      <c r="KXZ236" s="122"/>
      <c r="KYA236" s="122"/>
      <c r="KYB236" s="122"/>
      <c r="KYC236" s="122"/>
      <c r="KYD236" s="122"/>
      <c r="KYE236" s="122"/>
      <c r="KYF236" s="122"/>
      <c r="KYG236" s="122"/>
      <c r="KYH236" s="122"/>
      <c r="KYI236" s="122"/>
      <c r="KYJ236" s="122"/>
      <c r="KYK236" s="122"/>
      <c r="KYL236" s="122"/>
      <c r="KYM236" s="122"/>
      <c r="KYN236" s="122"/>
      <c r="KYO236" s="122"/>
      <c r="KYP236" s="122"/>
      <c r="KYQ236" s="122"/>
      <c r="KYR236" s="122"/>
      <c r="KYS236" s="122"/>
      <c r="KYT236" s="122"/>
      <c r="KYU236" s="122"/>
      <c r="KYV236" s="122"/>
      <c r="KYW236" s="122"/>
      <c r="KYX236" s="122"/>
      <c r="KYY236" s="122"/>
      <c r="KYZ236" s="122"/>
      <c r="KZA236" s="122"/>
      <c r="KZB236" s="122"/>
      <c r="KZC236" s="122"/>
      <c r="KZD236" s="122"/>
      <c r="KZE236" s="122"/>
      <c r="KZF236" s="122"/>
      <c r="KZG236" s="122"/>
      <c r="KZH236" s="122"/>
      <c r="KZI236" s="122"/>
      <c r="KZJ236" s="122"/>
      <c r="KZK236" s="122"/>
      <c r="KZL236" s="122"/>
      <c r="KZM236" s="122"/>
      <c r="KZN236" s="122"/>
      <c r="KZO236" s="122"/>
      <c r="KZP236" s="122"/>
      <c r="KZQ236" s="122"/>
      <c r="KZR236" s="122"/>
      <c r="KZS236" s="122"/>
      <c r="KZT236" s="122"/>
      <c r="KZU236" s="122"/>
      <c r="KZV236" s="122"/>
      <c r="KZW236" s="122"/>
      <c r="KZX236" s="122"/>
      <c r="KZY236" s="122"/>
      <c r="KZZ236" s="122"/>
      <c r="LAA236" s="122"/>
      <c r="LAB236" s="122"/>
      <c r="LAC236" s="122"/>
      <c r="LAD236" s="122"/>
      <c r="LAE236" s="122"/>
      <c r="LAF236" s="122"/>
      <c r="LAG236" s="122"/>
      <c r="LAH236" s="122"/>
      <c r="LAI236" s="122"/>
      <c r="LAJ236" s="122"/>
      <c r="LAK236" s="122"/>
      <c r="LAL236" s="122"/>
      <c r="LAM236" s="122"/>
      <c r="LAN236" s="122"/>
      <c r="LAO236" s="122"/>
      <c r="LAP236" s="122"/>
      <c r="LAQ236" s="122"/>
      <c r="LAR236" s="122"/>
      <c r="LAS236" s="122"/>
      <c r="LAT236" s="122"/>
      <c r="LAU236" s="122"/>
      <c r="LAV236" s="122"/>
      <c r="LAW236" s="122"/>
      <c r="LAX236" s="122"/>
      <c r="LAY236" s="122"/>
      <c r="LAZ236" s="122"/>
      <c r="LBA236" s="122"/>
      <c r="LBB236" s="122"/>
      <c r="LBC236" s="122"/>
      <c r="LBD236" s="122"/>
      <c r="LBE236" s="122"/>
      <c r="LBF236" s="122"/>
      <c r="LBG236" s="122"/>
      <c r="LBH236" s="122"/>
      <c r="LBI236" s="122"/>
      <c r="LBJ236" s="122"/>
      <c r="LBK236" s="122"/>
      <c r="LBL236" s="122"/>
      <c r="LBM236" s="122"/>
      <c r="LBN236" s="122"/>
      <c r="LBO236" s="122"/>
      <c r="LBP236" s="122"/>
      <c r="LBQ236" s="122"/>
      <c r="LBR236" s="122"/>
      <c r="LBS236" s="122"/>
      <c r="LBT236" s="122"/>
      <c r="LBU236" s="122"/>
      <c r="LBV236" s="122"/>
      <c r="LBW236" s="122"/>
      <c r="LBX236" s="122"/>
      <c r="LBY236" s="122"/>
      <c r="LBZ236" s="122"/>
      <c r="LCA236" s="122"/>
      <c r="LCB236" s="122"/>
      <c r="LCC236" s="122"/>
      <c r="LCD236" s="122"/>
      <c r="LCE236" s="122"/>
      <c r="LCF236" s="122"/>
      <c r="LCG236" s="122"/>
      <c r="LCH236" s="122"/>
      <c r="LCI236" s="122"/>
      <c r="LCJ236" s="122"/>
      <c r="LCK236" s="122"/>
      <c r="LCL236" s="122"/>
      <c r="LCM236" s="122"/>
      <c r="LCN236" s="122"/>
      <c r="LCO236" s="122"/>
      <c r="LCP236" s="122"/>
      <c r="LCQ236" s="122"/>
      <c r="LCR236" s="122"/>
      <c r="LCS236" s="122"/>
      <c r="LCT236" s="122"/>
      <c r="LCU236" s="122"/>
      <c r="LCV236" s="122"/>
      <c r="LCW236" s="122"/>
      <c r="LCX236" s="122"/>
      <c r="LCY236" s="122"/>
      <c r="LCZ236" s="122"/>
      <c r="LDA236" s="122"/>
      <c r="LDB236" s="122"/>
      <c r="LDC236" s="122"/>
      <c r="LDD236" s="122"/>
      <c r="LDE236" s="122"/>
      <c r="LDF236" s="122"/>
      <c r="LDG236" s="122"/>
      <c r="LDH236" s="122"/>
      <c r="LDI236" s="122"/>
      <c r="LDJ236" s="122"/>
      <c r="LDK236" s="122"/>
      <c r="LDL236" s="122"/>
      <c r="LDM236" s="122"/>
      <c r="LDN236" s="122"/>
      <c r="LDO236" s="122"/>
      <c r="LDP236" s="122"/>
      <c r="LDQ236" s="122"/>
      <c r="LDR236" s="122"/>
      <c r="LDS236" s="122"/>
      <c r="LDT236" s="122"/>
      <c r="LDU236" s="122"/>
      <c r="LDV236" s="122"/>
      <c r="LDW236" s="122"/>
      <c r="LDX236" s="122"/>
      <c r="LDY236" s="122"/>
      <c r="LDZ236" s="122"/>
      <c r="LEA236" s="122"/>
      <c r="LEB236" s="122"/>
      <c r="LEC236" s="122"/>
      <c r="LED236" s="122"/>
      <c r="LEE236" s="122"/>
      <c r="LEF236" s="122"/>
      <c r="LEG236" s="122"/>
      <c r="LEH236" s="122"/>
      <c r="LEI236" s="122"/>
      <c r="LEJ236" s="122"/>
      <c r="LEK236" s="122"/>
      <c r="LEL236" s="122"/>
      <c r="LEM236" s="122"/>
      <c r="LEN236" s="122"/>
      <c r="LEO236" s="122"/>
      <c r="LEP236" s="122"/>
      <c r="LEQ236" s="122"/>
      <c r="LER236" s="122"/>
      <c r="LES236" s="122"/>
      <c r="LET236" s="122"/>
      <c r="LEU236" s="122"/>
      <c r="LEV236" s="122"/>
      <c r="LEW236" s="122"/>
      <c r="LEX236" s="122"/>
      <c r="LEY236" s="122"/>
      <c r="LEZ236" s="122"/>
      <c r="LFA236" s="122"/>
      <c r="LFB236" s="122"/>
      <c r="LFC236" s="122"/>
      <c r="LFD236" s="122"/>
      <c r="LFE236" s="122"/>
      <c r="LFF236" s="122"/>
      <c r="LFG236" s="122"/>
      <c r="LFH236" s="122"/>
      <c r="LFI236" s="122"/>
      <c r="LFJ236" s="122"/>
      <c r="LFK236" s="122"/>
      <c r="LFL236" s="122"/>
      <c r="LFM236" s="122"/>
      <c r="LFN236" s="122"/>
      <c r="LFO236" s="122"/>
      <c r="LFP236" s="122"/>
      <c r="LFQ236" s="122"/>
      <c r="LFR236" s="122"/>
      <c r="LFS236" s="122"/>
      <c r="LFT236" s="122"/>
      <c r="LFU236" s="122"/>
      <c r="LFV236" s="122"/>
      <c r="LFW236" s="122"/>
      <c r="LFX236" s="122"/>
      <c r="LFY236" s="122"/>
      <c r="LFZ236" s="122"/>
      <c r="LGA236" s="122"/>
      <c r="LGB236" s="122"/>
      <c r="LGC236" s="122"/>
      <c r="LGD236" s="122"/>
      <c r="LGE236" s="122"/>
      <c r="LGF236" s="122"/>
      <c r="LGG236" s="122"/>
      <c r="LGH236" s="122"/>
      <c r="LGI236" s="122"/>
      <c r="LGJ236" s="122"/>
      <c r="LGK236" s="122"/>
      <c r="LGL236" s="122"/>
      <c r="LGM236" s="122"/>
      <c r="LGN236" s="122"/>
      <c r="LGO236" s="122"/>
      <c r="LGP236" s="122"/>
      <c r="LGQ236" s="122"/>
      <c r="LGR236" s="122"/>
      <c r="LGS236" s="122"/>
      <c r="LGT236" s="122"/>
      <c r="LGU236" s="122"/>
      <c r="LGV236" s="122"/>
      <c r="LGW236" s="122"/>
      <c r="LGX236" s="122"/>
      <c r="LGY236" s="122"/>
      <c r="LGZ236" s="122"/>
      <c r="LHA236" s="122"/>
      <c r="LHB236" s="122"/>
      <c r="LHC236" s="122"/>
      <c r="LHD236" s="122"/>
      <c r="LHE236" s="122"/>
      <c r="LHF236" s="122"/>
      <c r="LHG236" s="122"/>
      <c r="LHH236" s="122"/>
      <c r="LHI236" s="122"/>
      <c r="LHJ236" s="122"/>
      <c r="LHK236" s="122"/>
      <c r="LHL236" s="122"/>
      <c r="LHM236" s="122"/>
      <c r="LHN236" s="122"/>
      <c r="LHO236" s="122"/>
      <c r="LHP236" s="122"/>
      <c r="LHQ236" s="122"/>
      <c r="LHR236" s="122"/>
      <c r="LHS236" s="122"/>
      <c r="LHT236" s="122"/>
      <c r="LHU236" s="122"/>
      <c r="LHV236" s="122"/>
      <c r="LHW236" s="122"/>
      <c r="LHX236" s="122"/>
      <c r="LHY236" s="122"/>
      <c r="LHZ236" s="122"/>
      <c r="LIA236" s="122"/>
      <c r="LIB236" s="122"/>
      <c r="LIC236" s="122"/>
      <c r="LID236" s="122"/>
      <c r="LIE236" s="122"/>
      <c r="LIF236" s="122"/>
      <c r="LIG236" s="122"/>
      <c r="LIH236" s="122"/>
      <c r="LII236" s="122"/>
      <c r="LIJ236" s="122"/>
      <c r="LIK236" s="122"/>
      <c r="LIL236" s="122"/>
      <c r="LIM236" s="122"/>
      <c r="LIN236" s="122"/>
      <c r="LIO236" s="122"/>
      <c r="LIP236" s="122"/>
      <c r="LIQ236" s="122"/>
      <c r="LIR236" s="122"/>
      <c r="LIS236" s="122"/>
      <c r="LIT236" s="122"/>
      <c r="LIU236" s="122"/>
      <c r="LIV236" s="122"/>
      <c r="LIW236" s="122"/>
      <c r="LIX236" s="122"/>
      <c r="LIY236" s="122"/>
      <c r="LIZ236" s="122"/>
      <c r="LJA236" s="122"/>
      <c r="LJB236" s="122"/>
      <c r="LJC236" s="122"/>
      <c r="LJD236" s="122"/>
      <c r="LJE236" s="122"/>
      <c r="LJF236" s="122"/>
      <c r="LJG236" s="122"/>
      <c r="LJH236" s="122"/>
      <c r="LJI236" s="122"/>
      <c r="LJJ236" s="122"/>
      <c r="LJK236" s="122"/>
      <c r="LJL236" s="122"/>
      <c r="LJM236" s="122"/>
      <c r="LJN236" s="122"/>
      <c r="LJO236" s="122"/>
      <c r="LJP236" s="122"/>
      <c r="LJQ236" s="122"/>
      <c r="LJR236" s="122"/>
      <c r="LJS236" s="122"/>
      <c r="LJT236" s="122"/>
      <c r="LJU236" s="122"/>
      <c r="LJV236" s="122"/>
      <c r="LJW236" s="122"/>
      <c r="LJX236" s="122"/>
      <c r="LJY236" s="122"/>
      <c r="LJZ236" s="122"/>
      <c r="LKA236" s="122"/>
      <c r="LKB236" s="122"/>
      <c r="LKC236" s="122"/>
      <c r="LKD236" s="122"/>
      <c r="LKE236" s="122"/>
      <c r="LKF236" s="122"/>
      <c r="LKG236" s="122"/>
      <c r="LKH236" s="122"/>
      <c r="LKI236" s="122"/>
      <c r="LKJ236" s="122"/>
      <c r="LKK236" s="122"/>
      <c r="LKL236" s="122"/>
      <c r="LKM236" s="122"/>
      <c r="LKN236" s="122"/>
      <c r="LKO236" s="122"/>
      <c r="LKP236" s="122"/>
      <c r="LKQ236" s="122"/>
      <c r="LKR236" s="122"/>
      <c r="LKS236" s="122"/>
      <c r="LKT236" s="122"/>
      <c r="LKU236" s="122"/>
      <c r="LKV236" s="122"/>
      <c r="LKW236" s="122"/>
      <c r="LKX236" s="122"/>
      <c r="LKY236" s="122"/>
      <c r="LKZ236" s="122"/>
      <c r="LLA236" s="122"/>
      <c r="LLB236" s="122"/>
      <c r="LLC236" s="122"/>
      <c r="LLD236" s="122"/>
      <c r="LLE236" s="122"/>
      <c r="LLF236" s="122"/>
      <c r="LLG236" s="122"/>
      <c r="LLH236" s="122"/>
      <c r="LLI236" s="122"/>
      <c r="LLJ236" s="122"/>
      <c r="LLK236" s="122"/>
      <c r="LLL236" s="122"/>
      <c r="LLM236" s="122"/>
      <c r="LLN236" s="122"/>
      <c r="LLO236" s="122"/>
      <c r="LLP236" s="122"/>
      <c r="LLQ236" s="122"/>
      <c r="LLR236" s="122"/>
      <c r="LLS236" s="122"/>
      <c r="LLT236" s="122"/>
      <c r="LLU236" s="122"/>
      <c r="LLV236" s="122"/>
      <c r="LLW236" s="122"/>
      <c r="LLX236" s="122"/>
      <c r="LLY236" s="122"/>
      <c r="LLZ236" s="122"/>
      <c r="LMA236" s="122"/>
      <c r="LMB236" s="122"/>
      <c r="LMC236" s="122"/>
      <c r="LMD236" s="122"/>
      <c r="LME236" s="122"/>
      <c r="LMF236" s="122"/>
      <c r="LMG236" s="122"/>
      <c r="LMH236" s="122"/>
      <c r="LMI236" s="122"/>
      <c r="LMJ236" s="122"/>
      <c r="LMK236" s="122"/>
      <c r="LML236" s="122"/>
      <c r="LMM236" s="122"/>
      <c r="LMN236" s="122"/>
      <c r="LMO236" s="122"/>
      <c r="LMP236" s="122"/>
      <c r="LMQ236" s="122"/>
      <c r="LMR236" s="122"/>
      <c r="LMS236" s="122"/>
      <c r="LMT236" s="122"/>
      <c r="LMU236" s="122"/>
      <c r="LMV236" s="122"/>
      <c r="LMW236" s="122"/>
      <c r="LMX236" s="122"/>
      <c r="LMY236" s="122"/>
      <c r="LMZ236" s="122"/>
      <c r="LNA236" s="122"/>
      <c r="LNB236" s="122"/>
      <c r="LNC236" s="122"/>
      <c r="LND236" s="122"/>
      <c r="LNE236" s="122"/>
      <c r="LNF236" s="122"/>
      <c r="LNG236" s="122"/>
      <c r="LNH236" s="122"/>
      <c r="LNI236" s="122"/>
      <c r="LNJ236" s="122"/>
      <c r="LNK236" s="122"/>
      <c r="LNL236" s="122"/>
      <c r="LNM236" s="122"/>
      <c r="LNN236" s="122"/>
      <c r="LNO236" s="122"/>
      <c r="LNP236" s="122"/>
      <c r="LNQ236" s="122"/>
      <c r="LNR236" s="122"/>
      <c r="LNS236" s="122"/>
      <c r="LNT236" s="122"/>
      <c r="LNU236" s="122"/>
      <c r="LNV236" s="122"/>
      <c r="LNW236" s="122"/>
      <c r="LNX236" s="122"/>
      <c r="LNY236" s="122"/>
      <c r="LNZ236" s="122"/>
      <c r="LOA236" s="122"/>
      <c r="LOB236" s="122"/>
      <c r="LOC236" s="122"/>
      <c r="LOD236" s="122"/>
      <c r="LOE236" s="122"/>
      <c r="LOF236" s="122"/>
      <c r="LOG236" s="122"/>
      <c r="LOH236" s="122"/>
      <c r="LOI236" s="122"/>
      <c r="LOJ236" s="122"/>
      <c r="LOK236" s="122"/>
      <c r="LOL236" s="122"/>
      <c r="LOM236" s="122"/>
      <c r="LON236" s="122"/>
      <c r="LOO236" s="122"/>
      <c r="LOP236" s="122"/>
      <c r="LOQ236" s="122"/>
      <c r="LOR236" s="122"/>
      <c r="LOS236" s="122"/>
      <c r="LOT236" s="122"/>
      <c r="LOU236" s="122"/>
      <c r="LOV236" s="122"/>
      <c r="LOW236" s="122"/>
      <c r="LOX236" s="122"/>
      <c r="LOY236" s="122"/>
      <c r="LOZ236" s="122"/>
      <c r="LPA236" s="122"/>
      <c r="LPB236" s="122"/>
      <c r="LPC236" s="122"/>
      <c r="LPD236" s="122"/>
      <c r="LPE236" s="122"/>
      <c r="LPF236" s="122"/>
      <c r="LPG236" s="122"/>
      <c r="LPH236" s="122"/>
      <c r="LPI236" s="122"/>
      <c r="LPJ236" s="122"/>
      <c r="LPK236" s="122"/>
      <c r="LPL236" s="122"/>
      <c r="LPM236" s="122"/>
      <c r="LPN236" s="122"/>
      <c r="LPO236" s="122"/>
      <c r="LPP236" s="122"/>
      <c r="LPQ236" s="122"/>
      <c r="LPR236" s="122"/>
      <c r="LPS236" s="122"/>
      <c r="LPT236" s="122"/>
      <c r="LPU236" s="122"/>
      <c r="LPV236" s="122"/>
      <c r="LPW236" s="122"/>
      <c r="LPX236" s="122"/>
      <c r="LPY236" s="122"/>
      <c r="LPZ236" s="122"/>
      <c r="LQA236" s="122"/>
      <c r="LQB236" s="122"/>
      <c r="LQC236" s="122"/>
      <c r="LQD236" s="122"/>
      <c r="LQE236" s="122"/>
      <c r="LQF236" s="122"/>
      <c r="LQG236" s="122"/>
      <c r="LQH236" s="122"/>
      <c r="LQI236" s="122"/>
      <c r="LQJ236" s="122"/>
      <c r="LQK236" s="122"/>
      <c r="LQL236" s="122"/>
      <c r="LQM236" s="122"/>
      <c r="LQN236" s="122"/>
      <c r="LQO236" s="122"/>
      <c r="LQP236" s="122"/>
      <c r="LQQ236" s="122"/>
      <c r="LQR236" s="122"/>
      <c r="LQS236" s="122"/>
      <c r="LQT236" s="122"/>
      <c r="LQU236" s="122"/>
      <c r="LQV236" s="122"/>
      <c r="LQW236" s="122"/>
      <c r="LQX236" s="122"/>
      <c r="LQY236" s="122"/>
      <c r="LQZ236" s="122"/>
      <c r="LRA236" s="122"/>
      <c r="LRB236" s="122"/>
      <c r="LRC236" s="122"/>
      <c r="LRD236" s="122"/>
      <c r="LRE236" s="122"/>
      <c r="LRF236" s="122"/>
      <c r="LRG236" s="122"/>
      <c r="LRH236" s="122"/>
      <c r="LRI236" s="122"/>
      <c r="LRJ236" s="122"/>
      <c r="LRK236" s="122"/>
      <c r="LRL236" s="122"/>
      <c r="LRM236" s="122"/>
      <c r="LRN236" s="122"/>
      <c r="LRO236" s="122"/>
      <c r="LRP236" s="122"/>
      <c r="LRQ236" s="122"/>
      <c r="LRR236" s="122"/>
      <c r="LRS236" s="122"/>
      <c r="LRT236" s="122"/>
      <c r="LRU236" s="122"/>
      <c r="LRV236" s="122"/>
      <c r="LRW236" s="122"/>
      <c r="LRX236" s="122"/>
      <c r="LRY236" s="122"/>
      <c r="LRZ236" s="122"/>
      <c r="LSA236" s="122"/>
      <c r="LSB236" s="122"/>
      <c r="LSC236" s="122"/>
      <c r="LSD236" s="122"/>
      <c r="LSE236" s="122"/>
      <c r="LSF236" s="122"/>
      <c r="LSG236" s="122"/>
      <c r="LSH236" s="122"/>
      <c r="LSI236" s="122"/>
      <c r="LSJ236" s="122"/>
      <c r="LSK236" s="122"/>
      <c r="LSL236" s="122"/>
      <c r="LSM236" s="122"/>
      <c r="LSN236" s="122"/>
      <c r="LSO236" s="122"/>
      <c r="LSP236" s="122"/>
      <c r="LSQ236" s="122"/>
      <c r="LSR236" s="122"/>
      <c r="LSS236" s="122"/>
      <c r="LST236" s="122"/>
      <c r="LSU236" s="122"/>
      <c r="LSV236" s="122"/>
      <c r="LSW236" s="122"/>
      <c r="LSX236" s="122"/>
      <c r="LSY236" s="122"/>
      <c r="LSZ236" s="122"/>
      <c r="LTA236" s="122"/>
      <c r="LTB236" s="122"/>
      <c r="LTC236" s="122"/>
      <c r="LTD236" s="122"/>
      <c r="LTE236" s="122"/>
      <c r="LTF236" s="122"/>
      <c r="LTG236" s="122"/>
      <c r="LTH236" s="122"/>
      <c r="LTI236" s="122"/>
      <c r="LTJ236" s="122"/>
      <c r="LTK236" s="122"/>
      <c r="LTL236" s="122"/>
      <c r="LTM236" s="122"/>
      <c r="LTN236" s="122"/>
      <c r="LTO236" s="122"/>
      <c r="LTP236" s="122"/>
      <c r="LTQ236" s="122"/>
      <c r="LTR236" s="122"/>
      <c r="LTS236" s="122"/>
      <c r="LTT236" s="122"/>
      <c r="LTU236" s="122"/>
      <c r="LTV236" s="122"/>
      <c r="LTW236" s="122"/>
      <c r="LTX236" s="122"/>
      <c r="LTY236" s="122"/>
      <c r="LTZ236" s="122"/>
      <c r="LUA236" s="122"/>
      <c r="LUB236" s="122"/>
      <c r="LUC236" s="122"/>
      <c r="LUD236" s="122"/>
      <c r="LUE236" s="122"/>
      <c r="LUF236" s="122"/>
      <c r="LUG236" s="122"/>
      <c r="LUH236" s="122"/>
      <c r="LUI236" s="122"/>
      <c r="LUJ236" s="122"/>
      <c r="LUK236" s="122"/>
      <c r="LUL236" s="122"/>
      <c r="LUM236" s="122"/>
      <c r="LUN236" s="122"/>
      <c r="LUO236" s="122"/>
      <c r="LUP236" s="122"/>
      <c r="LUQ236" s="122"/>
      <c r="LUR236" s="122"/>
      <c r="LUS236" s="122"/>
      <c r="LUT236" s="122"/>
      <c r="LUU236" s="122"/>
      <c r="LUV236" s="122"/>
      <c r="LUW236" s="122"/>
      <c r="LUX236" s="122"/>
      <c r="LUY236" s="122"/>
      <c r="LUZ236" s="122"/>
      <c r="LVA236" s="122"/>
      <c r="LVB236" s="122"/>
      <c r="LVC236" s="122"/>
      <c r="LVD236" s="122"/>
      <c r="LVE236" s="122"/>
      <c r="LVF236" s="122"/>
      <c r="LVG236" s="122"/>
      <c r="LVH236" s="122"/>
      <c r="LVI236" s="122"/>
      <c r="LVJ236" s="122"/>
      <c r="LVK236" s="122"/>
      <c r="LVL236" s="122"/>
      <c r="LVM236" s="122"/>
      <c r="LVN236" s="122"/>
      <c r="LVO236" s="122"/>
      <c r="LVP236" s="122"/>
      <c r="LVQ236" s="122"/>
      <c r="LVR236" s="122"/>
      <c r="LVS236" s="122"/>
      <c r="LVT236" s="122"/>
      <c r="LVU236" s="122"/>
      <c r="LVV236" s="122"/>
      <c r="LVW236" s="122"/>
      <c r="LVX236" s="122"/>
      <c r="LVY236" s="122"/>
      <c r="LVZ236" s="122"/>
      <c r="LWA236" s="122"/>
      <c r="LWB236" s="122"/>
      <c r="LWC236" s="122"/>
      <c r="LWD236" s="122"/>
      <c r="LWE236" s="122"/>
      <c r="LWF236" s="122"/>
      <c r="LWG236" s="122"/>
      <c r="LWH236" s="122"/>
      <c r="LWI236" s="122"/>
      <c r="LWJ236" s="122"/>
      <c r="LWK236" s="122"/>
      <c r="LWL236" s="122"/>
      <c r="LWM236" s="122"/>
      <c r="LWN236" s="122"/>
      <c r="LWO236" s="122"/>
      <c r="LWP236" s="122"/>
      <c r="LWQ236" s="122"/>
      <c r="LWR236" s="122"/>
      <c r="LWS236" s="122"/>
      <c r="LWT236" s="122"/>
      <c r="LWU236" s="122"/>
      <c r="LWV236" s="122"/>
      <c r="LWW236" s="122"/>
      <c r="LWX236" s="122"/>
      <c r="LWY236" s="122"/>
      <c r="LWZ236" s="122"/>
      <c r="LXA236" s="122"/>
      <c r="LXB236" s="122"/>
      <c r="LXC236" s="122"/>
      <c r="LXD236" s="122"/>
      <c r="LXE236" s="122"/>
      <c r="LXF236" s="122"/>
      <c r="LXG236" s="122"/>
      <c r="LXH236" s="122"/>
      <c r="LXI236" s="122"/>
      <c r="LXJ236" s="122"/>
      <c r="LXK236" s="122"/>
      <c r="LXL236" s="122"/>
      <c r="LXM236" s="122"/>
      <c r="LXN236" s="122"/>
      <c r="LXO236" s="122"/>
      <c r="LXP236" s="122"/>
      <c r="LXQ236" s="122"/>
      <c r="LXR236" s="122"/>
      <c r="LXS236" s="122"/>
      <c r="LXT236" s="122"/>
      <c r="LXU236" s="122"/>
      <c r="LXV236" s="122"/>
      <c r="LXW236" s="122"/>
      <c r="LXX236" s="122"/>
      <c r="LXY236" s="122"/>
      <c r="LXZ236" s="122"/>
      <c r="LYA236" s="122"/>
      <c r="LYB236" s="122"/>
      <c r="LYC236" s="122"/>
      <c r="LYD236" s="122"/>
      <c r="LYE236" s="122"/>
      <c r="LYF236" s="122"/>
      <c r="LYG236" s="122"/>
      <c r="LYH236" s="122"/>
      <c r="LYI236" s="122"/>
      <c r="LYJ236" s="122"/>
      <c r="LYK236" s="122"/>
      <c r="LYL236" s="122"/>
      <c r="LYM236" s="122"/>
      <c r="LYN236" s="122"/>
      <c r="LYO236" s="122"/>
      <c r="LYP236" s="122"/>
      <c r="LYQ236" s="122"/>
      <c r="LYR236" s="122"/>
      <c r="LYS236" s="122"/>
      <c r="LYT236" s="122"/>
      <c r="LYU236" s="122"/>
      <c r="LYV236" s="122"/>
      <c r="LYW236" s="122"/>
      <c r="LYX236" s="122"/>
      <c r="LYY236" s="122"/>
      <c r="LYZ236" s="122"/>
      <c r="LZA236" s="122"/>
      <c r="LZB236" s="122"/>
      <c r="LZC236" s="122"/>
      <c r="LZD236" s="122"/>
      <c r="LZE236" s="122"/>
      <c r="LZF236" s="122"/>
      <c r="LZG236" s="122"/>
      <c r="LZH236" s="122"/>
      <c r="LZI236" s="122"/>
      <c r="LZJ236" s="122"/>
      <c r="LZK236" s="122"/>
      <c r="LZL236" s="122"/>
      <c r="LZM236" s="122"/>
      <c r="LZN236" s="122"/>
      <c r="LZO236" s="122"/>
      <c r="LZP236" s="122"/>
      <c r="LZQ236" s="122"/>
      <c r="LZR236" s="122"/>
      <c r="LZS236" s="122"/>
      <c r="LZT236" s="122"/>
      <c r="LZU236" s="122"/>
      <c r="LZV236" s="122"/>
      <c r="LZW236" s="122"/>
      <c r="LZX236" s="122"/>
      <c r="LZY236" s="122"/>
      <c r="LZZ236" s="122"/>
      <c r="MAA236" s="122"/>
      <c r="MAB236" s="122"/>
      <c r="MAC236" s="122"/>
      <c r="MAD236" s="122"/>
      <c r="MAE236" s="122"/>
      <c r="MAF236" s="122"/>
      <c r="MAG236" s="122"/>
      <c r="MAH236" s="122"/>
      <c r="MAI236" s="122"/>
      <c r="MAJ236" s="122"/>
      <c r="MAK236" s="122"/>
      <c r="MAL236" s="122"/>
      <c r="MAM236" s="122"/>
      <c r="MAN236" s="122"/>
      <c r="MAO236" s="122"/>
      <c r="MAP236" s="122"/>
      <c r="MAQ236" s="122"/>
      <c r="MAR236" s="122"/>
      <c r="MAS236" s="122"/>
      <c r="MAT236" s="122"/>
      <c r="MAU236" s="122"/>
      <c r="MAV236" s="122"/>
      <c r="MAW236" s="122"/>
      <c r="MAX236" s="122"/>
      <c r="MAY236" s="122"/>
      <c r="MAZ236" s="122"/>
      <c r="MBA236" s="122"/>
      <c r="MBB236" s="122"/>
      <c r="MBC236" s="122"/>
      <c r="MBD236" s="122"/>
      <c r="MBE236" s="122"/>
      <c r="MBF236" s="122"/>
      <c r="MBG236" s="122"/>
      <c r="MBH236" s="122"/>
      <c r="MBI236" s="122"/>
      <c r="MBJ236" s="122"/>
      <c r="MBK236" s="122"/>
      <c r="MBL236" s="122"/>
      <c r="MBM236" s="122"/>
      <c r="MBN236" s="122"/>
      <c r="MBO236" s="122"/>
      <c r="MBP236" s="122"/>
      <c r="MBQ236" s="122"/>
      <c r="MBR236" s="122"/>
      <c r="MBS236" s="122"/>
      <c r="MBT236" s="122"/>
      <c r="MBU236" s="122"/>
      <c r="MBV236" s="122"/>
      <c r="MBW236" s="122"/>
      <c r="MBX236" s="122"/>
      <c r="MBY236" s="122"/>
      <c r="MBZ236" s="122"/>
      <c r="MCA236" s="122"/>
      <c r="MCB236" s="122"/>
      <c r="MCC236" s="122"/>
      <c r="MCD236" s="122"/>
      <c r="MCE236" s="122"/>
      <c r="MCF236" s="122"/>
      <c r="MCG236" s="122"/>
      <c r="MCH236" s="122"/>
      <c r="MCI236" s="122"/>
      <c r="MCJ236" s="122"/>
      <c r="MCK236" s="122"/>
      <c r="MCL236" s="122"/>
      <c r="MCM236" s="122"/>
      <c r="MCN236" s="122"/>
      <c r="MCO236" s="122"/>
      <c r="MCP236" s="122"/>
      <c r="MCQ236" s="122"/>
      <c r="MCR236" s="122"/>
      <c r="MCS236" s="122"/>
      <c r="MCT236" s="122"/>
      <c r="MCU236" s="122"/>
      <c r="MCV236" s="122"/>
      <c r="MCW236" s="122"/>
      <c r="MCX236" s="122"/>
      <c r="MCY236" s="122"/>
      <c r="MCZ236" s="122"/>
      <c r="MDA236" s="122"/>
      <c r="MDB236" s="122"/>
      <c r="MDC236" s="122"/>
      <c r="MDD236" s="122"/>
      <c r="MDE236" s="122"/>
      <c r="MDF236" s="122"/>
      <c r="MDG236" s="122"/>
      <c r="MDH236" s="122"/>
      <c r="MDI236" s="122"/>
      <c r="MDJ236" s="122"/>
      <c r="MDK236" s="122"/>
      <c r="MDL236" s="122"/>
      <c r="MDM236" s="122"/>
      <c r="MDN236" s="122"/>
      <c r="MDO236" s="122"/>
      <c r="MDP236" s="122"/>
      <c r="MDQ236" s="122"/>
      <c r="MDR236" s="122"/>
      <c r="MDS236" s="122"/>
      <c r="MDT236" s="122"/>
      <c r="MDU236" s="122"/>
      <c r="MDV236" s="122"/>
      <c r="MDW236" s="122"/>
      <c r="MDX236" s="122"/>
      <c r="MDY236" s="122"/>
      <c r="MDZ236" s="122"/>
      <c r="MEA236" s="122"/>
      <c r="MEB236" s="122"/>
      <c r="MEC236" s="122"/>
      <c r="MED236" s="122"/>
      <c r="MEE236" s="122"/>
      <c r="MEF236" s="122"/>
      <c r="MEG236" s="122"/>
      <c r="MEH236" s="122"/>
      <c r="MEI236" s="122"/>
      <c r="MEJ236" s="122"/>
      <c r="MEK236" s="122"/>
      <c r="MEL236" s="122"/>
      <c r="MEM236" s="122"/>
      <c r="MEN236" s="122"/>
      <c r="MEO236" s="122"/>
      <c r="MEP236" s="122"/>
      <c r="MEQ236" s="122"/>
      <c r="MER236" s="122"/>
      <c r="MES236" s="122"/>
      <c r="MET236" s="122"/>
      <c r="MEU236" s="122"/>
      <c r="MEV236" s="122"/>
      <c r="MEW236" s="122"/>
      <c r="MEX236" s="122"/>
      <c r="MEY236" s="122"/>
      <c r="MEZ236" s="122"/>
      <c r="MFA236" s="122"/>
      <c r="MFB236" s="122"/>
      <c r="MFC236" s="122"/>
      <c r="MFD236" s="122"/>
      <c r="MFE236" s="122"/>
      <c r="MFF236" s="122"/>
      <c r="MFG236" s="122"/>
      <c r="MFH236" s="122"/>
      <c r="MFI236" s="122"/>
      <c r="MFJ236" s="122"/>
      <c r="MFK236" s="122"/>
      <c r="MFL236" s="122"/>
      <c r="MFM236" s="122"/>
      <c r="MFN236" s="122"/>
      <c r="MFO236" s="122"/>
      <c r="MFP236" s="122"/>
      <c r="MFQ236" s="122"/>
      <c r="MFR236" s="122"/>
      <c r="MFS236" s="122"/>
      <c r="MFT236" s="122"/>
      <c r="MFU236" s="122"/>
      <c r="MFV236" s="122"/>
      <c r="MFW236" s="122"/>
      <c r="MFX236" s="122"/>
      <c r="MFY236" s="122"/>
      <c r="MFZ236" s="122"/>
      <c r="MGA236" s="122"/>
      <c r="MGB236" s="122"/>
      <c r="MGC236" s="122"/>
      <c r="MGD236" s="122"/>
      <c r="MGE236" s="122"/>
      <c r="MGF236" s="122"/>
      <c r="MGG236" s="122"/>
      <c r="MGH236" s="122"/>
      <c r="MGI236" s="122"/>
      <c r="MGJ236" s="122"/>
      <c r="MGK236" s="122"/>
      <c r="MGL236" s="122"/>
      <c r="MGM236" s="122"/>
      <c r="MGN236" s="122"/>
      <c r="MGO236" s="122"/>
      <c r="MGP236" s="122"/>
      <c r="MGQ236" s="122"/>
      <c r="MGR236" s="122"/>
      <c r="MGS236" s="122"/>
      <c r="MGT236" s="122"/>
      <c r="MGU236" s="122"/>
      <c r="MGV236" s="122"/>
      <c r="MGW236" s="122"/>
      <c r="MGX236" s="122"/>
      <c r="MGY236" s="122"/>
      <c r="MGZ236" s="122"/>
      <c r="MHA236" s="122"/>
      <c r="MHB236" s="122"/>
      <c r="MHC236" s="122"/>
      <c r="MHD236" s="122"/>
      <c r="MHE236" s="122"/>
      <c r="MHF236" s="122"/>
      <c r="MHG236" s="122"/>
      <c r="MHH236" s="122"/>
      <c r="MHI236" s="122"/>
      <c r="MHJ236" s="122"/>
      <c r="MHK236" s="122"/>
      <c r="MHL236" s="122"/>
      <c r="MHM236" s="122"/>
      <c r="MHN236" s="122"/>
      <c r="MHO236" s="122"/>
      <c r="MHP236" s="122"/>
      <c r="MHQ236" s="122"/>
      <c r="MHR236" s="122"/>
      <c r="MHS236" s="122"/>
      <c r="MHT236" s="122"/>
      <c r="MHU236" s="122"/>
      <c r="MHV236" s="122"/>
      <c r="MHW236" s="122"/>
      <c r="MHX236" s="122"/>
      <c r="MHY236" s="122"/>
      <c r="MHZ236" s="122"/>
      <c r="MIA236" s="122"/>
      <c r="MIB236" s="122"/>
      <c r="MIC236" s="122"/>
      <c r="MID236" s="122"/>
      <c r="MIE236" s="122"/>
      <c r="MIF236" s="122"/>
      <c r="MIG236" s="122"/>
      <c r="MIH236" s="122"/>
      <c r="MII236" s="122"/>
      <c r="MIJ236" s="122"/>
      <c r="MIK236" s="122"/>
      <c r="MIL236" s="122"/>
      <c r="MIM236" s="122"/>
      <c r="MIN236" s="122"/>
      <c r="MIO236" s="122"/>
      <c r="MIP236" s="122"/>
      <c r="MIQ236" s="122"/>
      <c r="MIR236" s="122"/>
      <c r="MIS236" s="122"/>
      <c r="MIT236" s="122"/>
      <c r="MIU236" s="122"/>
      <c r="MIV236" s="122"/>
      <c r="MIW236" s="122"/>
      <c r="MIX236" s="122"/>
      <c r="MIY236" s="122"/>
      <c r="MIZ236" s="122"/>
      <c r="MJA236" s="122"/>
      <c r="MJB236" s="122"/>
      <c r="MJC236" s="122"/>
      <c r="MJD236" s="122"/>
      <c r="MJE236" s="122"/>
      <c r="MJF236" s="122"/>
      <c r="MJG236" s="122"/>
      <c r="MJH236" s="122"/>
      <c r="MJI236" s="122"/>
      <c r="MJJ236" s="122"/>
      <c r="MJK236" s="122"/>
      <c r="MJL236" s="122"/>
      <c r="MJM236" s="122"/>
      <c r="MJN236" s="122"/>
      <c r="MJO236" s="122"/>
      <c r="MJP236" s="122"/>
      <c r="MJQ236" s="122"/>
      <c r="MJR236" s="122"/>
      <c r="MJS236" s="122"/>
      <c r="MJT236" s="122"/>
      <c r="MJU236" s="122"/>
      <c r="MJV236" s="122"/>
      <c r="MJW236" s="122"/>
      <c r="MJX236" s="122"/>
      <c r="MJY236" s="122"/>
      <c r="MJZ236" s="122"/>
      <c r="MKA236" s="122"/>
      <c r="MKB236" s="122"/>
      <c r="MKC236" s="122"/>
      <c r="MKD236" s="122"/>
      <c r="MKE236" s="122"/>
      <c r="MKF236" s="122"/>
      <c r="MKG236" s="122"/>
      <c r="MKH236" s="122"/>
      <c r="MKI236" s="122"/>
      <c r="MKJ236" s="122"/>
      <c r="MKK236" s="122"/>
      <c r="MKL236" s="122"/>
      <c r="MKM236" s="122"/>
      <c r="MKN236" s="122"/>
      <c r="MKO236" s="122"/>
      <c r="MKP236" s="122"/>
      <c r="MKQ236" s="122"/>
      <c r="MKR236" s="122"/>
      <c r="MKS236" s="122"/>
      <c r="MKT236" s="122"/>
      <c r="MKU236" s="122"/>
      <c r="MKV236" s="122"/>
      <c r="MKW236" s="122"/>
      <c r="MKX236" s="122"/>
      <c r="MKY236" s="122"/>
      <c r="MKZ236" s="122"/>
      <c r="MLA236" s="122"/>
      <c r="MLB236" s="122"/>
      <c r="MLC236" s="122"/>
      <c r="MLD236" s="122"/>
      <c r="MLE236" s="122"/>
      <c r="MLF236" s="122"/>
      <c r="MLG236" s="122"/>
      <c r="MLH236" s="122"/>
      <c r="MLI236" s="122"/>
      <c r="MLJ236" s="122"/>
      <c r="MLK236" s="122"/>
      <c r="MLL236" s="122"/>
      <c r="MLM236" s="122"/>
      <c r="MLN236" s="122"/>
      <c r="MLO236" s="122"/>
      <c r="MLP236" s="122"/>
      <c r="MLQ236" s="122"/>
      <c r="MLR236" s="122"/>
      <c r="MLS236" s="122"/>
      <c r="MLT236" s="122"/>
      <c r="MLU236" s="122"/>
      <c r="MLV236" s="122"/>
      <c r="MLW236" s="122"/>
      <c r="MLX236" s="122"/>
      <c r="MLY236" s="122"/>
      <c r="MLZ236" s="122"/>
      <c r="MMA236" s="122"/>
      <c r="MMB236" s="122"/>
      <c r="MMC236" s="122"/>
      <c r="MMD236" s="122"/>
      <c r="MME236" s="122"/>
      <c r="MMF236" s="122"/>
      <c r="MMG236" s="122"/>
      <c r="MMH236" s="122"/>
      <c r="MMI236" s="122"/>
      <c r="MMJ236" s="122"/>
      <c r="MMK236" s="122"/>
      <c r="MML236" s="122"/>
      <c r="MMM236" s="122"/>
      <c r="MMN236" s="122"/>
      <c r="MMO236" s="122"/>
      <c r="MMP236" s="122"/>
      <c r="MMQ236" s="122"/>
      <c r="MMR236" s="122"/>
      <c r="MMS236" s="122"/>
      <c r="MMT236" s="122"/>
      <c r="MMU236" s="122"/>
      <c r="MMV236" s="122"/>
      <c r="MMW236" s="122"/>
      <c r="MMX236" s="122"/>
      <c r="MMY236" s="122"/>
      <c r="MMZ236" s="122"/>
      <c r="MNA236" s="122"/>
      <c r="MNB236" s="122"/>
      <c r="MNC236" s="122"/>
      <c r="MND236" s="122"/>
      <c r="MNE236" s="122"/>
      <c r="MNF236" s="122"/>
      <c r="MNG236" s="122"/>
      <c r="MNH236" s="122"/>
      <c r="MNI236" s="122"/>
      <c r="MNJ236" s="122"/>
      <c r="MNK236" s="122"/>
      <c r="MNL236" s="122"/>
      <c r="MNM236" s="122"/>
      <c r="MNN236" s="122"/>
      <c r="MNO236" s="122"/>
      <c r="MNP236" s="122"/>
      <c r="MNQ236" s="122"/>
      <c r="MNR236" s="122"/>
      <c r="MNS236" s="122"/>
      <c r="MNT236" s="122"/>
      <c r="MNU236" s="122"/>
      <c r="MNV236" s="122"/>
      <c r="MNW236" s="122"/>
      <c r="MNX236" s="122"/>
      <c r="MNY236" s="122"/>
      <c r="MNZ236" s="122"/>
      <c r="MOA236" s="122"/>
      <c r="MOB236" s="122"/>
      <c r="MOC236" s="122"/>
      <c r="MOD236" s="122"/>
      <c r="MOE236" s="122"/>
      <c r="MOF236" s="122"/>
      <c r="MOG236" s="122"/>
      <c r="MOH236" s="122"/>
      <c r="MOI236" s="122"/>
      <c r="MOJ236" s="122"/>
      <c r="MOK236" s="122"/>
      <c r="MOL236" s="122"/>
      <c r="MOM236" s="122"/>
      <c r="MON236" s="122"/>
      <c r="MOO236" s="122"/>
      <c r="MOP236" s="122"/>
      <c r="MOQ236" s="122"/>
      <c r="MOR236" s="122"/>
      <c r="MOS236" s="122"/>
      <c r="MOT236" s="122"/>
      <c r="MOU236" s="122"/>
      <c r="MOV236" s="122"/>
      <c r="MOW236" s="122"/>
      <c r="MOX236" s="122"/>
      <c r="MOY236" s="122"/>
      <c r="MOZ236" s="122"/>
      <c r="MPA236" s="122"/>
      <c r="MPB236" s="122"/>
      <c r="MPC236" s="122"/>
      <c r="MPD236" s="122"/>
      <c r="MPE236" s="122"/>
      <c r="MPF236" s="122"/>
      <c r="MPG236" s="122"/>
      <c r="MPH236" s="122"/>
      <c r="MPI236" s="122"/>
      <c r="MPJ236" s="122"/>
      <c r="MPK236" s="122"/>
      <c r="MPL236" s="122"/>
      <c r="MPM236" s="122"/>
      <c r="MPN236" s="122"/>
      <c r="MPO236" s="122"/>
      <c r="MPP236" s="122"/>
      <c r="MPQ236" s="122"/>
      <c r="MPR236" s="122"/>
      <c r="MPS236" s="122"/>
      <c r="MPT236" s="122"/>
      <c r="MPU236" s="122"/>
      <c r="MPV236" s="122"/>
      <c r="MPW236" s="122"/>
      <c r="MPX236" s="122"/>
      <c r="MPY236" s="122"/>
      <c r="MPZ236" s="122"/>
      <c r="MQA236" s="122"/>
      <c r="MQB236" s="122"/>
      <c r="MQC236" s="122"/>
      <c r="MQD236" s="122"/>
      <c r="MQE236" s="122"/>
      <c r="MQF236" s="122"/>
      <c r="MQG236" s="122"/>
      <c r="MQH236" s="122"/>
      <c r="MQI236" s="122"/>
      <c r="MQJ236" s="122"/>
      <c r="MQK236" s="122"/>
      <c r="MQL236" s="122"/>
      <c r="MQM236" s="122"/>
      <c r="MQN236" s="122"/>
      <c r="MQO236" s="122"/>
      <c r="MQP236" s="122"/>
      <c r="MQQ236" s="122"/>
      <c r="MQR236" s="122"/>
      <c r="MQS236" s="122"/>
      <c r="MQT236" s="122"/>
      <c r="MQU236" s="122"/>
      <c r="MQV236" s="122"/>
      <c r="MQW236" s="122"/>
      <c r="MQX236" s="122"/>
      <c r="MQY236" s="122"/>
      <c r="MQZ236" s="122"/>
      <c r="MRA236" s="122"/>
      <c r="MRB236" s="122"/>
      <c r="MRC236" s="122"/>
      <c r="MRD236" s="122"/>
      <c r="MRE236" s="122"/>
      <c r="MRF236" s="122"/>
      <c r="MRG236" s="122"/>
      <c r="MRH236" s="122"/>
      <c r="MRI236" s="122"/>
      <c r="MRJ236" s="122"/>
      <c r="MRK236" s="122"/>
      <c r="MRL236" s="122"/>
      <c r="MRM236" s="122"/>
      <c r="MRN236" s="122"/>
      <c r="MRO236" s="122"/>
      <c r="MRP236" s="122"/>
      <c r="MRQ236" s="122"/>
      <c r="MRR236" s="122"/>
      <c r="MRS236" s="122"/>
      <c r="MRT236" s="122"/>
      <c r="MRU236" s="122"/>
      <c r="MRV236" s="122"/>
      <c r="MRW236" s="122"/>
      <c r="MRX236" s="122"/>
      <c r="MRY236" s="122"/>
      <c r="MRZ236" s="122"/>
      <c r="MSA236" s="122"/>
      <c r="MSB236" s="122"/>
      <c r="MSC236" s="122"/>
      <c r="MSD236" s="122"/>
      <c r="MSE236" s="122"/>
      <c r="MSF236" s="122"/>
      <c r="MSG236" s="122"/>
      <c r="MSH236" s="122"/>
      <c r="MSI236" s="122"/>
      <c r="MSJ236" s="122"/>
      <c r="MSK236" s="122"/>
      <c r="MSL236" s="122"/>
      <c r="MSM236" s="122"/>
      <c r="MSN236" s="122"/>
      <c r="MSO236" s="122"/>
      <c r="MSP236" s="122"/>
      <c r="MSQ236" s="122"/>
      <c r="MSR236" s="122"/>
      <c r="MSS236" s="122"/>
      <c r="MST236" s="122"/>
      <c r="MSU236" s="122"/>
      <c r="MSV236" s="122"/>
      <c r="MSW236" s="122"/>
      <c r="MSX236" s="122"/>
      <c r="MSY236" s="122"/>
      <c r="MSZ236" s="122"/>
      <c r="MTA236" s="122"/>
      <c r="MTB236" s="122"/>
      <c r="MTC236" s="122"/>
      <c r="MTD236" s="122"/>
      <c r="MTE236" s="122"/>
      <c r="MTF236" s="122"/>
      <c r="MTG236" s="122"/>
      <c r="MTH236" s="122"/>
      <c r="MTI236" s="122"/>
      <c r="MTJ236" s="122"/>
      <c r="MTK236" s="122"/>
      <c r="MTL236" s="122"/>
      <c r="MTM236" s="122"/>
      <c r="MTN236" s="122"/>
      <c r="MTO236" s="122"/>
      <c r="MTP236" s="122"/>
      <c r="MTQ236" s="122"/>
      <c r="MTR236" s="122"/>
      <c r="MTS236" s="122"/>
      <c r="MTT236" s="122"/>
      <c r="MTU236" s="122"/>
      <c r="MTV236" s="122"/>
      <c r="MTW236" s="122"/>
      <c r="MTX236" s="122"/>
      <c r="MTY236" s="122"/>
      <c r="MTZ236" s="122"/>
      <c r="MUA236" s="122"/>
      <c r="MUB236" s="122"/>
      <c r="MUC236" s="122"/>
      <c r="MUD236" s="122"/>
      <c r="MUE236" s="122"/>
      <c r="MUF236" s="122"/>
      <c r="MUG236" s="122"/>
      <c r="MUH236" s="122"/>
      <c r="MUI236" s="122"/>
      <c r="MUJ236" s="122"/>
      <c r="MUK236" s="122"/>
      <c r="MUL236" s="122"/>
      <c r="MUM236" s="122"/>
      <c r="MUN236" s="122"/>
      <c r="MUO236" s="122"/>
      <c r="MUP236" s="122"/>
      <c r="MUQ236" s="122"/>
      <c r="MUR236" s="122"/>
      <c r="MUS236" s="122"/>
      <c r="MUT236" s="122"/>
      <c r="MUU236" s="122"/>
      <c r="MUV236" s="122"/>
      <c r="MUW236" s="122"/>
      <c r="MUX236" s="122"/>
      <c r="MUY236" s="122"/>
      <c r="MUZ236" s="122"/>
      <c r="MVA236" s="122"/>
      <c r="MVB236" s="122"/>
      <c r="MVC236" s="122"/>
      <c r="MVD236" s="122"/>
      <c r="MVE236" s="122"/>
      <c r="MVF236" s="122"/>
      <c r="MVG236" s="122"/>
      <c r="MVH236" s="122"/>
      <c r="MVI236" s="122"/>
      <c r="MVJ236" s="122"/>
      <c r="MVK236" s="122"/>
      <c r="MVL236" s="122"/>
      <c r="MVM236" s="122"/>
      <c r="MVN236" s="122"/>
      <c r="MVO236" s="122"/>
      <c r="MVP236" s="122"/>
      <c r="MVQ236" s="122"/>
      <c r="MVR236" s="122"/>
      <c r="MVS236" s="122"/>
      <c r="MVT236" s="122"/>
      <c r="MVU236" s="122"/>
      <c r="MVV236" s="122"/>
      <c r="MVW236" s="122"/>
      <c r="MVX236" s="122"/>
      <c r="MVY236" s="122"/>
      <c r="MVZ236" s="122"/>
      <c r="MWA236" s="122"/>
      <c r="MWB236" s="122"/>
      <c r="MWC236" s="122"/>
      <c r="MWD236" s="122"/>
      <c r="MWE236" s="122"/>
      <c r="MWF236" s="122"/>
      <c r="MWG236" s="122"/>
      <c r="MWH236" s="122"/>
      <c r="MWI236" s="122"/>
      <c r="MWJ236" s="122"/>
      <c r="MWK236" s="122"/>
      <c r="MWL236" s="122"/>
      <c r="MWM236" s="122"/>
      <c r="MWN236" s="122"/>
      <c r="MWO236" s="122"/>
      <c r="MWP236" s="122"/>
      <c r="MWQ236" s="122"/>
      <c r="MWR236" s="122"/>
      <c r="MWS236" s="122"/>
      <c r="MWT236" s="122"/>
      <c r="MWU236" s="122"/>
      <c r="MWV236" s="122"/>
      <c r="MWW236" s="122"/>
      <c r="MWX236" s="122"/>
      <c r="MWY236" s="122"/>
      <c r="MWZ236" s="122"/>
      <c r="MXA236" s="122"/>
      <c r="MXB236" s="122"/>
      <c r="MXC236" s="122"/>
      <c r="MXD236" s="122"/>
      <c r="MXE236" s="122"/>
      <c r="MXF236" s="122"/>
      <c r="MXG236" s="122"/>
      <c r="MXH236" s="122"/>
      <c r="MXI236" s="122"/>
      <c r="MXJ236" s="122"/>
      <c r="MXK236" s="122"/>
      <c r="MXL236" s="122"/>
      <c r="MXM236" s="122"/>
      <c r="MXN236" s="122"/>
      <c r="MXO236" s="122"/>
      <c r="MXP236" s="122"/>
      <c r="MXQ236" s="122"/>
      <c r="MXR236" s="122"/>
      <c r="MXS236" s="122"/>
      <c r="MXT236" s="122"/>
      <c r="MXU236" s="122"/>
      <c r="MXV236" s="122"/>
      <c r="MXW236" s="122"/>
      <c r="MXX236" s="122"/>
      <c r="MXY236" s="122"/>
      <c r="MXZ236" s="122"/>
      <c r="MYA236" s="122"/>
      <c r="MYB236" s="122"/>
      <c r="MYC236" s="122"/>
      <c r="MYD236" s="122"/>
      <c r="MYE236" s="122"/>
      <c r="MYF236" s="122"/>
      <c r="MYG236" s="122"/>
      <c r="MYH236" s="122"/>
      <c r="MYI236" s="122"/>
      <c r="MYJ236" s="122"/>
      <c r="MYK236" s="122"/>
      <c r="MYL236" s="122"/>
      <c r="MYM236" s="122"/>
      <c r="MYN236" s="122"/>
      <c r="MYO236" s="122"/>
      <c r="MYP236" s="122"/>
      <c r="MYQ236" s="122"/>
      <c r="MYR236" s="122"/>
      <c r="MYS236" s="122"/>
      <c r="MYT236" s="122"/>
      <c r="MYU236" s="122"/>
      <c r="MYV236" s="122"/>
      <c r="MYW236" s="122"/>
      <c r="MYX236" s="122"/>
      <c r="MYY236" s="122"/>
      <c r="MYZ236" s="122"/>
      <c r="MZA236" s="122"/>
      <c r="MZB236" s="122"/>
      <c r="MZC236" s="122"/>
      <c r="MZD236" s="122"/>
      <c r="MZE236" s="122"/>
      <c r="MZF236" s="122"/>
      <c r="MZG236" s="122"/>
      <c r="MZH236" s="122"/>
      <c r="MZI236" s="122"/>
      <c r="MZJ236" s="122"/>
      <c r="MZK236" s="122"/>
      <c r="MZL236" s="122"/>
      <c r="MZM236" s="122"/>
      <c r="MZN236" s="122"/>
      <c r="MZO236" s="122"/>
      <c r="MZP236" s="122"/>
      <c r="MZQ236" s="122"/>
      <c r="MZR236" s="122"/>
      <c r="MZS236" s="122"/>
      <c r="MZT236" s="122"/>
      <c r="MZU236" s="122"/>
      <c r="MZV236" s="122"/>
      <c r="MZW236" s="122"/>
      <c r="MZX236" s="122"/>
      <c r="MZY236" s="122"/>
      <c r="MZZ236" s="122"/>
      <c r="NAA236" s="122"/>
      <c r="NAB236" s="122"/>
      <c r="NAC236" s="122"/>
      <c r="NAD236" s="122"/>
      <c r="NAE236" s="122"/>
      <c r="NAF236" s="122"/>
      <c r="NAG236" s="122"/>
      <c r="NAH236" s="122"/>
      <c r="NAI236" s="122"/>
      <c r="NAJ236" s="122"/>
      <c r="NAK236" s="122"/>
      <c r="NAL236" s="122"/>
      <c r="NAM236" s="122"/>
      <c r="NAN236" s="122"/>
      <c r="NAO236" s="122"/>
      <c r="NAP236" s="122"/>
      <c r="NAQ236" s="122"/>
      <c r="NAR236" s="122"/>
      <c r="NAS236" s="122"/>
      <c r="NAT236" s="122"/>
      <c r="NAU236" s="122"/>
      <c r="NAV236" s="122"/>
      <c r="NAW236" s="122"/>
      <c r="NAX236" s="122"/>
      <c r="NAY236" s="122"/>
      <c r="NAZ236" s="122"/>
      <c r="NBA236" s="122"/>
      <c r="NBB236" s="122"/>
      <c r="NBC236" s="122"/>
      <c r="NBD236" s="122"/>
      <c r="NBE236" s="122"/>
      <c r="NBF236" s="122"/>
      <c r="NBG236" s="122"/>
      <c r="NBH236" s="122"/>
      <c r="NBI236" s="122"/>
      <c r="NBJ236" s="122"/>
      <c r="NBK236" s="122"/>
      <c r="NBL236" s="122"/>
      <c r="NBM236" s="122"/>
      <c r="NBN236" s="122"/>
      <c r="NBO236" s="122"/>
      <c r="NBP236" s="122"/>
      <c r="NBQ236" s="122"/>
      <c r="NBR236" s="122"/>
      <c r="NBS236" s="122"/>
      <c r="NBT236" s="122"/>
      <c r="NBU236" s="122"/>
      <c r="NBV236" s="122"/>
      <c r="NBW236" s="122"/>
      <c r="NBX236" s="122"/>
      <c r="NBY236" s="122"/>
      <c r="NBZ236" s="122"/>
      <c r="NCA236" s="122"/>
      <c r="NCB236" s="122"/>
      <c r="NCC236" s="122"/>
      <c r="NCD236" s="122"/>
      <c r="NCE236" s="122"/>
      <c r="NCF236" s="122"/>
      <c r="NCG236" s="122"/>
      <c r="NCH236" s="122"/>
      <c r="NCI236" s="122"/>
      <c r="NCJ236" s="122"/>
      <c r="NCK236" s="122"/>
      <c r="NCL236" s="122"/>
      <c r="NCM236" s="122"/>
      <c r="NCN236" s="122"/>
      <c r="NCO236" s="122"/>
      <c r="NCP236" s="122"/>
      <c r="NCQ236" s="122"/>
      <c r="NCR236" s="122"/>
      <c r="NCS236" s="122"/>
      <c r="NCT236" s="122"/>
      <c r="NCU236" s="122"/>
      <c r="NCV236" s="122"/>
      <c r="NCW236" s="122"/>
      <c r="NCX236" s="122"/>
      <c r="NCY236" s="122"/>
      <c r="NCZ236" s="122"/>
      <c r="NDA236" s="122"/>
      <c r="NDB236" s="122"/>
      <c r="NDC236" s="122"/>
      <c r="NDD236" s="122"/>
      <c r="NDE236" s="122"/>
      <c r="NDF236" s="122"/>
      <c r="NDG236" s="122"/>
      <c r="NDH236" s="122"/>
      <c r="NDI236" s="122"/>
      <c r="NDJ236" s="122"/>
      <c r="NDK236" s="122"/>
      <c r="NDL236" s="122"/>
      <c r="NDM236" s="122"/>
      <c r="NDN236" s="122"/>
      <c r="NDO236" s="122"/>
      <c r="NDP236" s="122"/>
      <c r="NDQ236" s="122"/>
      <c r="NDR236" s="122"/>
      <c r="NDS236" s="122"/>
      <c r="NDT236" s="122"/>
      <c r="NDU236" s="122"/>
      <c r="NDV236" s="122"/>
      <c r="NDW236" s="122"/>
      <c r="NDX236" s="122"/>
      <c r="NDY236" s="122"/>
      <c r="NDZ236" s="122"/>
      <c r="NEA236" s="122"/>
      <c r="NEB236" s="122"/>
      <c r="NEC236" s="122"/>
      <c r="NED236" s="122"/>
      <c r="NEE236" s="122"/>
      <c r="NEF236" s="122"/>
      <c r="NEG236" s="122"/>
      <c r="NEH236" s="122"/>
      <c r="NEI236" s="122"/>
      <c r="NEJ236" s="122"/>
      <c r="NEK236" s="122"/>
      <c r="NEL236" s="122"/>
      <c r="NEM236" s="122"/>
      <c r="NEN236" s="122"/>
      <c r="NEO236" s="122"/>
      <c r="NEP236" s="122"/>
      <c r="NEQ236" s="122"/>
      <c r="NER236" s="122"/>
      <c r="NES236" s="122"/>
      <c r="NET236" s="122"/>
      <c r="NEU236" s="122"/>
      <c r="NEV236" s="122"/>
      <c r="NEW236" s="122"/>
      <c r="NEX236" s="122"/>
      <c r="NEY236" s="122"/>
      <c r="NEZ236" s="122"/>
      <c r="NFA236" s="122"/>
      <c r="NFB236" s="122"/>
      <c r="NFC236" s="122"/>
      <c r="NFD236" s="122"/>
      <c r="NFE236" s="122"/>
      <c r="NFF236" s="122"/>
      <c r="NFG236" s="122"/>
      <c r="NFH236" s="122"/>
      <c r="NFI236" s="122"/>
      <c r="NFJ236" s="122"/>
      <c r="NFK236" s="122"/>
      <c r="NFL236" s="122"/>
      <c r="NFM236" s="122"/>
      <c r="NFN236" s="122"/>
      <c r="NFO236" s="122"/>
      <c r="NFP236" s="122"/>
      <c r="NFQ236" s="122"/>
      <c r="NFR236" s="122"/>
      <c r="NFS236" s="122"/>
      <c r="NFT236" s="122"/>
      <c r="NFU236" s="122"/>
      <c r="NFV236" s="122"/>
      <c r="NFW236" s="122"/>
      <c r="NFX236" s="122"/>
      <c r="NFY236" s="122"/>
      <c r="NFZ236" s="122"/>
      <c r="NGA236" s="122"/>
      <c r="NGB236" s="122"/>
      <c r="NGC236" s="122"/>
      <c r="NGD236" s="122"/>
      <c r="NGE236" s="122"/>
      <c r="NGF236" s="122"/>
      <c r="NGG236" s="122"/>
      <c r="NGH236" s="122"/>
      <c r="NGI236" s="122"/>
      <c r="NGJ236" s="122"/>
      <c r="NGK236" s="122"/>
      <c r="NGL236" s="122"/>
      <c r="NGM236" s="122"/>
      <c r="NGN236" s="122"/>
      <c r="NGO236" s="122"/>
      <c r="NGP236" s="122"/>
      <c r="NGQ236" s="122"/>
      <c r="NGR236" s="122"/>
      <c r="NGS236" s="122"/>
      <c r="NGT236" s="122"/>
      <c r="NGU236" s="122"/>
      <c r="NGV236" s="122"/>
      <c r="NGW236" s="122"/>
      <c r="NGX236" s="122"/>
      <c r="NGY236" s="122"/>
      <c r="NGZ236" s="122"/>
      <c r="NHA236" s="122"/>
      <c r="NHB236" s="122"/>
      <c r="NHC236" s="122"/>
      <c r="NHD236" s="122"/>
      <c r="NHE236" s="122"/>
      <c r="NHF236" s="122"/>
      <c r="NHG236" s="122"/>
      <c r="NHH236" s="122"/>
      <c r="NHI236" s="122"/>
      <c r="NHJ236" s="122"/>
      <c r="NHK236" s="122"/>
      <c r="NHL236" s="122"/>
      <c r="NHM236" s="122"/>
      <c r="NHN236" s="122"/>
      <c r="NHO236" s="122"/>
      <c r="NHP236" s="122"/>
      <c r="NHQ236" s="122"/>
      <c r="NHR236" s="122"/>
      <c r="NHS236" s="122"/>
      <c r="NHT236" s="122"/>
      <c r="NHU236" s="122"/>
      <c r="NHV236" s="122"/>
      <c r="NHW236" s="122"/>
      <c r="NHX236" s="122"/>
      <c r="NHY236" s="122"/>
      <c r="NHZ236" s="122"/>
      <c r="NIA236" s="122"/>
      <c r="NIB236" s="122"/>
      <c r="NIC236" s="122"/>
      <c r="NID236" s="122"/>
      <c r="NIE236" s="122"/>
      <c r="NIF236" s="122"/>
      <c r="NIG236" s="122"/>
      <c r="NIH236" s="122"/>
      <c r="NII236" s="122"/>
      <c r="NIJ236" s="122"/>
      <c r="NIK236" s="122"/>
      <c r="NIL236" s="122"/>
      <c r="NIM236" s="122"/>
      <c r="NIN236" s="122"/>
      <c r="NIO236" s="122"/>
      <c r="NIP236" s="122"/>
      <c r="NIQ236" s="122"/>
      <c r="NIR236" s="122"/>
      <c r="NIS236" s="122"/>
      <c r="NIT236" s="122"/>
      <c r="NIU236" s="122"/>
      <c r="NIV236" s="122"/>
      <c r="NIW236" s="122"/>
      <c r="NIX236" s="122"/>
      <c r="NIY236" s="122"/>
      <c r="NIZ236" s="122"/>
      <c r="NJA236" s="122"/>
      <c r="NJB236" s="122"/>
      <c r="NJC236" s="122"/>
      <c r="NJD236" s="122"/>
      <c r="NJE236" s="122"/>
      <c r="NJF236" s="122"/>
      <c r="NJG236" s="122"/>
      <c r="NJH236" s="122"/>
      <c r="NJI236" s="122"/>
      <c r="NJJ236" s="122"/>
      <c r="NJK236" s="122"/>
      <c r="NJL236" s="122"/>
      <c r="NJM236" s="122"/>
      <c r="NJN236" s="122"/>
      <c r="NJO236" s="122"/>
      <c r="NJP236" s="122"/>
      <c r="NJQ236" s="122"/>
      <c r="NJR236" s="122"/>
      <c r="NJS236" s="122"/>
      <c r="NJT236" s="122"/>
      <c r="NJU236" s="122"/>
      <c r="NJV236" s="122"/>
      <c r="NJW236" s="122"/>
      <c r="NJX236" s="122"/>
      <c r="NJY236" s="122"/>
      <c r="NJZ236" s="122"/>
      <c r="NKA236" s="122"/>
      <c r="NKB236" s="122"/>
      <c r="NKC236" s="122"/>
      <c r="NKD236" s="122"/>
      <c r="NKE236" s="122"/>
      <c r="NKF236" s="122"/>
      <c r="NKG236" s="122"/>
      <c r="NKH236" s="122"/>
      <c r="NKI236" s="122"/>
      <c r="NKJ236" s="122"/>
      <c r="NKK236" s="122"/>
      <c r="NKL236" s="122"/>
      <c r="NKM236" s="122"/>
      <c r="NKN236" s="122"/>
      <c r="NKO236" s="122"/>
      <c r="NKP236" s="122"/>
      <c r="NKQ236" s="122"/>
      <c r="NKR236" s="122"/>
      <c r="NKS236" s="122"/>
      <c r="NKT236" s="122"/>
      <c r="NKU236" s="122"/>
      <c r="NKV236" s="122"/>
      <c r="NKW236" s="122"/>
      <c r="NKX236" s="122"/>
      <c r="NKY236" s="122"/>
      <c r="NKZ236" s="122"/>
      <c r="NLA236" s="122"/>
      <c r="NLB236" s="122"/>
      <c r="NLC236" s="122"/>
      <c r="NLD236" s="122"/>
      <c r="NLE236" s="122"/>
      <c r="NLF236" s="122"/>
      <c r="NLG236" s="122"/>
      <c r="NLH236" s="122"/>
      <c r="NLI236" s="122"/>
      <c r="NLJ236" s="122"/>
      <c r="NLK236" s="122"/>
      <c r="NLL236" s="122"/>
      <c r="NLM236" s="122"/>
      <c r="NLN236" s="122"/>
      <c r="NLO236" s="122"/>
      <c r="NLP236" s="122"/>
      <c r="NLQ236" s="122"/>
      <c r="NLR236" s="122"/>
      <c r="NLS236" s="122"/>
      <c r="NLT236" s="122"/>
      <c r="NLU236" s="122"/>
      <c r="NLV236" s="122"/>
      <c r="NLW236" s="122"/>
      <c r="NLX236" s="122"/>
      <c r="NLY236" s="122"/>
      <c r="NLZ236" s="122"/>
      <c r="NMA236" s="122"/>
      <c r="NMB236" s="122"/>
      <c r="NMC236" s="122"/>
      <c r="NMD236" s="122"/>
      <c r="NME236" s="122"/>
      <c r="NMF236" s="122"/>
      <c r="NMG236" s="122"/>
      <c r="NMH236" s="122"/>
      <c r="NMI236" s="122"/>
      <c r="NMJ236" s="122"/>
      <c r="NMK236" s="122"/>
      <c r="NML236" s="122"/>
      <c r="NMM236" s="122"/>
      <c r="NMN236" s="122"/>
      <c r="NMO236" s="122"/>
      <c r="NMP236" s="122"/>
      <c r="NMQ236" s="122"/>
      <c r="NMR236" s="122"/>
      <c r="NMS236" s="122"/>
      <c r="NMT236" s="122"/>
      <c r="NMU236" s="122"/>
      <c r="NMV236" s="122"/>
      <c r="NMW236" s="122"/>
      <c r="NMX236" s="122"/>
      <c r="NMY236" s="122"/>
      <c r="NMZ236" s="122"/>
      <c r="NNA236" s="122"/>
      <c r="NNB236" s="122"/>
      <c r="NNC236" s="122"/>
      <c r="NND236" s="122"/>
      <c r="NNE236" s="122"/>
      <c r="NNF236" s="122"/>
      <c r="NNG236" s="122"/>
      <c r="NNH236" s="122"/>
      <c r="NNI236" s="122"/>
      <c r="NNJ236" s="122"/>
      <c r="NNK236" s="122"/>
      <c r="NNL236" s="122"/>
      <c r="NNM236" s="122"/>
      <c r="NNN236" s="122"/>
      <c r="NNO236" s="122"/>
      <c r="NNP236" s="122"/>
      <c r="NNQ236" s="122"/>
      <c r="NNR236" s="122"/>
      <c r="NNS236" s="122"/>
      <c r="NNT236" s="122"/>
      <c r="NNU236" s="122"/>
      <c r="NNV236" s="122"/>
      <c r="NNW236" s="122"/>
      <c r="NNX236" s="122"/>
      <c r="NNY236" s="122"/>
      <c r="NNZ236" s="122"/>
      <c r="NOA236" s="122"/>
      <c r="NOB236" s="122"/>
      <c r="NOC236" s="122"/>
      <c r="NOD236" s="122"/>
      <c r="NOE236" s="122"/>
      <c r="NOF236" s="122"/>
      <c r="NOG236" s="122"/>
      <c r="NOH236" s="122"/>
      <c r="NOI236" s="122"/>
      <c r="NOJ236" s="122"/>
      <c r="NOK236" s="122"/>
      <c r="NOL236" s="122"/>
      <c r="NOM236" s="122"/>
      <c r="NON236" s="122"/>
      <c r="NOO236" s="122"/>
      <c r="NOP236" s="122"/>
      <c r="NOQ236" s="122"/>
      <c r="NOR236" s="122"/>
      <c r="NOS236" s="122"/>
      <c r="NOT236" s="122"/>
      <c r="NOU236" s="122"/>
      <c r="NOV236" s="122"/>
      <c r="NOW236" s="122"/>
      <c r="NOX236" s="122"/>
      <c r="NOY236" s="122"/>
      <c r="NOZ236" s="122"/>
      <c r="NPA236" s="122"/>
      <c r="NPB236" s="122"/>
      <c r="NPC236" s="122"/>
      <c r="NPD236" s="122"/>
      <c r="NPE236" s="122"/>
      <c r="NPF236" s="122"/>
      <c r="NPG236" s="122"/>
      <c r="NPH236" s="122"/>
      <c r="NPI236" s="122"/>
      <c r="NPJ236" s="122"/>
      <c r="NPK236" s="122"/>
      <c r="NPL236" s="122"/>
      <c r="NPM236" s="122"/>
      <c r="NPN236" s="122"/>
      <c r="NPO236" s="122"/>
      <c r="NPP236" s="122"/>
      <c r="NPQ236" s="122"/>
      <c r="NPR236" s="122"/>
      <c r="NPS236" s="122"/>
      <c r="NPT236" s="122"/>
      <c r="NPU236" s="122"/>
      <c r="NPV236" s="122"/>
      <c r="NPW236" s="122"/>
      <c r="NPX236" s="122"/>
      <c r="NPY236" s="122"/>
      <c r="NPZ236" s="122"/>
      <c r="NQA236" s="122"/>
      <c r="NQB236" s="122"/>
      <c r="NQC236" s="122"/>
      <c r="NQD236" s="122"/>
      <c r="NQE236" s="122"/>
      <c r="NQF236" s="122"/>
      <c r="NQG236" s="122"/>
      <c r="NQH236" s="122"/>
      <c r="NQI236" s="122"/>
      <c r="NQJ236" s="122"/>
      <c r="NQK236" s="122"/>
      <c r="NQL236" s="122"/>
      <c r="NQM236" s="122"/>
      <c r="NQN236" s="122"/>
      <c r="NQO236" s="122"/>
      <c r="NQP236" s="122"/>
      <c r="NQQ236" s="122"/>
      <c r="NQR236" s="122"/>
      <c r="NQS236" s="122"/>
      <c r="NQT236" s="122"/>
      <c r="NQU236" s="122"/>
      <c r="NQV236" s="122"/>
      <c r="NQW236" s="122"/>
      <c r="NQX236" s="122"/>
      <c r="NQY236" s="122"/>
      <c r="NQZ236" s="122"/>
      <c r="NRA236" s="122"/>
      <c r="NRB236" s="122"/>
      <c r="NRC236" s="122"/>
      <c r="NRD236" s="122"/>
      <c r="NRE236" s="122"/>
      <c r="NRF236" s="122"/>
      <c r="NRG236" s="122"/>
      <c r="NRH236" s="122"/>
      <c r="NRI236" s="122"/>
      <c r="NRJ236" s="122"/>
      <c r="NRK236" s="122"/>
      <c r="NRL236" s="122"/>
      <c r="NRM236" s="122"/>
      <c r="NRN236" s="122"/>
      <c r="NRO236" s="122"/>
      <c r="NRP236" s="122"/>
      <c r="NRQ236" s="122"/>
      <c r="NRR236" s="122"/>
      <c r="NRS236" s="122"/>
      <c r="NRT236" s="122"/>
      <c r="NRU236" s="122"/>
      <c r="NRV236" s="122"/>
      <c r="NRW236" s="122"/>
      <c r="NRX236" s="122"/>
      <c r="NRY236" s="122"/>
      <c r="NRZ236" s="122"/>
      <c r="NSA236" s="122"/>
      <c r="NSB236" s="122"/>
      <c r="NSC236" s="122"/>
      <c r="NSD236" s="122"/>
      <c r="NSE236" s="122"/>
      <c r="NSF236" s="122"/>
      <c r="NSG236" s="122"/>
      <c r="NSH236" s="122"/>
      <c r="NSI236" s="122"/>
      <c r="NSJ236" s="122"/>
      <c r="NSK236" s="122"/>
      <c r="NSL236" s="122"/>
      <c r="NSM236" s="122"/>
      <c r="NSN236" s="122"/>
      <c r="NSO236" s="122"/>
      <c r="NSP236" s="122"/>
      <c r="NSQ236" s="122"/>
      <c r="NSR236" s="122"/>
      <c r="NSS236" s="122"/>
      <c r="NST236" s="122"/>
      <c r="NSU236" s="122"/>
      <c r="NSV236" s="122"/>
      <c r="NSW236" s="122"/>
      <c r="NSX236" s="122"/>
      <c r="NSY236" s="122"/>
      <c r="NSZ236" s="122"/>
      <c r="NTA236" s="122"/>
      <c r="NTB236" s="122"/>
      <c r="NTC236" s="122"/>
      <c r="NTD236" s="122"/>
      <c r="NTE236" s="122"/>
      <c r="NTF236" s="122"/>
      <c r="NTG236" s="122"/>
      <c r="NTH236" s="122"/>
      <c r="NTI236" s="122"/>
      <c r="NTJ236" s="122"/>
      <c r="NTK236" s="122"/>
      <c r="NTL236" s="122"/>
      <c r="NTM236" s="122"/>
      <c r="NTN236" s="122"/>
      <c r="NTO236" s="122"/>
      <c r="NTP236" s="122"/>
      <c r="NTQ236" s="122"/>
      <c r="NTR236" s="122"/>
      <c r="NTS236" s="122"/>
      <c r="NTT236" s="122"/>
      <c r="NTU236" s="122"/>
      <c r="NTV236" s="122"/>
      <c r="NTW236" s="122"/>
      <c r="NTX236" s="122"/>
      <c r="NTY236" s="122"/>
      <c r="NTZ236" s="122"/>
      <c r="NUA236" s="122"/>
      <c r="NUB236" s="122"/>
      <c r="NUC236" s="122"/>
      <c r="NUD236" s="122"/>
      <c r="NUE236" s="122"/>
      <c r="NUF236" s="122"/>
      <c r="NUG236" s="122"/>
      <c r="NUH236" s="122"/>
      <c r="NUI236" s="122"/>
      <c r="NUJ236" s="122"/>
      <c r="NUK236" s="122"/>
      <c r="NUL236" s="122"/>
      <c r="NUM236" s="122"/>
      <c r="NUN236" s="122"/>
      <c r="NUO236" s="122"/>
      <c r="NUP236" s="122"/>
      <c r="NUQ236" s="122"/>
      <c r="NUR236" s="122"/>
      <c r="NUS236" s="122"/>
      <c r="NUT236" s="122"/>
      <c r="NUU236" s="122"/>
      <c r="NUV236" s="122"/>
      <c r="NUW236" s="122"/>
      <c r="NUX236" s="122"/>
      <c r="NUY236" s="122"/>
      <c r="NUZ236" s="122"/>
      <c r="NVA236" s="122"/>
      <c r="NVB236" s="122"/>
      <c r="NVC236" s="122"/>
      <c r="NVD236" s="122"/>
      <c r="NVE236" s="122"/>
      <c r="NVF236" s="122"/>
      <c r="NVG236" s="122"/>
      <c r="NVH236" s="122"/>
      <c r="NVI236" s="122"/>
      <c r="NVJ236" s="122"/>
      <c r="NVK236" s="122"/>
      <c r="NVL236" s="122"/>
      <c r="NVM236" s="122"/>
      <c r="NVN236" s="122"/>
      <c r="NVO236" s="122"/>
      <c r="NVP236" s="122"/>
      <c r="NVQ236" s="122"/>
      <c r="NVR236" s="122"/>
      <c r="NVS236" s="122"/>
      <c r="NVT236" s="122"/>
      <c r="NVU236" s="122"/>
      <c r="NVV236" s="122"/>
      <c r="NVW236" s="122"/>
      <c r="NVX236" s="122"/>
      <c r="NVY236" s="122"/>
      <c r="NVZ236" s="122"/>
      <c r="NWA236" s="122"/>
      <c r="NWB236" s="122"/>
      <c r="NWC236" s="122"/>
      <c r="NWD236" s="122"/>
      <c r="NWE236" s="122"/>
      <c r="NWF236" s="122"/>
      <c r="NWG236" s="122"/>
      <c r="NWH236" s="122"/>
      <c r="NWI236" s="122"/>
      <c r="NWJ236" s="122"/>
      <c r="NWK236" s="122"/>
      <c r="NWL236" s="122"/>
      <c r="NWM236" s="122"/>
      <c r="NWN236" s="122"/>
      <c r="NWO236" s="122"/>
      <c r="NWP236" s="122"/>
      <c r="NWQ236" s="122"/>
      <c r="NWR236" s="122"/>
      <c r="NWS236" s="122"/>
      <c r="NWT236" s="122"/>
      <c r="NWU236" s="122"/>
      <c r="NWV236" s="122"/>
      <c r="NWW236" s="122"/>
      <c r="NWX236" s="122"/>
      <c r="NWY236" s="122"/>
      <c r="NWZ236" s="122"/>
      <c r="NXA236" s="122"/>
      <c r="NXB236" s="122"/>
      <c r="NXC236" s="122"/>
      <c r="NXD236" s="122"/>
      <c r="NXE236" s="122"/>
      <c r="NXF236" s="122"/>
      <c r="NXG236" s="122"/>
      <c r="NXH236" s="122"/>
      <c r="NXI236" s="122"/>
      <c r="NXJ236" s="122"/>
      <c r="NXK236" s="122"/>
      <c r="NXL236" s="122"/>
      <c r="NXM236" s="122"/>
      <c r="NXN236" s="122"/>
      <c r="NXO236" s="122"/>
      <c r="NXP236" s="122"/>
      <c r="NXQ236" s="122"/>
      <c r="NXR236" s="122"/>
      <c r="NXS236" s="122"/>
      <c r="NXT236" s="122"/>
      <c r="NXU236" s="122"/>
      <c r="NXV236" s="122"/>
      <c r="NXW236" s="122"/>
      <c r="NXX236" s="122"/>
      <c r="NXY236" s="122"/>
      <c r="NXZ236" s="122"/>
      <c r="NYA236" s="122"/>
      <c r="NYB236" s="122"/>
      <c r="NYC236" s="122"/>
      <c r="NYD236" s="122"/>
      <c r="NYE236" s="122"/>
      <c r="NYF236" s="122"/>
      <c r="NYG236" s="122"/>
      <c r="NYH236" s="122"/>
      <c r="NYI236" s="122"/>
      <c r="NYJ236" s="122"/>
      <c r="NYK236" s="122"/>
      <c r="NYL236" s="122"/>
      <c r="NYM236" s="122"/>
      <c r="NYN236" s="122"/>
      <c r="NYO236" s="122"/>
      <c r="NYP236" s="122"/>
      <c r="NYQ236" s="122"/>
      <c r="NYR236" s="122"/>
      <c r="NYS236" s="122"/>
      <c r="NYT236" s="122"/>
      <c r="NYU236" s="122"/>
      <c r="NYV236" s="122"/>
      <c r="NYW236" s="122"/>
      <c r="NYX236" s="122"/>
      <c r="NYY236" s="122"/>
      <c r="NYZ236" s="122"/>
      <c r="NZA236" s="122"/>
      <c r="NZB236" s="122"/>
      <c r="NZC236" s="122"/>
      <c r="NZD236" s="122"/>
      <c r="NZE236" s="122"/>
      <c r="NZF236" s="122"/>
      <c r="NZG236" s="122"/>
      <c r="NZH236" s="122"/>
      <c r="NZI236" s="122"/>
      <c r="NZJ236" s="122"/>
      <c r="NZK236" s="122"/>
      <c r="NZL236" s="122"/>
      <c r="NZM236" s="122"/>
      <c r="NZN236" s="122"/>
      <c r="NZO236" s="122"/>
      <c r="NZP236" s="122"/>
      <c r="NZQ236" s="122"/>
      <c r="NZR236" s="122"/>
      <c r="NZS236" s="122"/>
      <c r="NZT236" s="122"/>
      <c r="NZU236" s="122"/>
      <c r="NZV236" s="122"/>
      <c r="NZW236" s="122"/>
      <c r="NZX236" s="122"/>
      <c r="NZY236" s="122"/>
      <c r="NZZ236" s="122"/>
      <c r="OAA236" s="122"/>
      <c r="OAB236" s="122"/>
      <c r="OAC236" s="122"/>
      <c r="OAD236" s="122"/>
      <c r="OAE236" s="122"/>
      <c r="OAF236" s="122"/>
      <c r="OAG236" s="122"/>
      <c r="OAH236" s="122"/>
      <c r="OAI236" s="122"/>
      <c r="OAJ236" s="122"/>
      <c r="OAK236" s="122"/>
      <c r="OAL236" s="122"/>
      <c r="OAM236" s="122"/>
      <c r="OAN236" s="122"/>
      <c r="OAO236" s="122"/>
      <c r="OAP236" s="122"/>
      <c r="OAQ236" s="122"/>
      <c r="OAR236" s="122"/>
      <c r="OAS236" s="122"/>
      <c r="OAT236" s="122"/>
      <c r="OAU236" s="122"/>
      <c r="OAV236" s="122"/>
      <c r="OAW236" s="122"/>
      <c r="OAX236" s="122"/>
      <c r="OAY236" s="122"/>
      <c r="OAZ236" s="122"/>
      <c r="OBA236" s="122"/>
      <c r="OBB236" s="122"/>
      <c r="OBC236" s="122"/>
      <c r="OBD236" s="122"/>
      <c r="OBE236" s="122"/>
      <c r="OBF236" s="122"/>
      <c r="OBG236" s="122"/>
      <c r="OBH236" s="122"/>
      <c r="OBI236" s="122"/>
      <c r="OBJ236" s="122"/>
      <c r="OBK236" s="122"/>
      <c r="OBL236" s="122"/>
      <c r="OBM236" s="122"/>
      <c r="OBN236" s="122"/>
      <c r="OBO236" s="122"/>
      <c r="OBP236" s="122"/>
      <c r="OBQ236" s="122"/>
      <c r="OBR236" s="122"/>
      <c r="OBS236" s="122"/>
      <c r="OBT236" s="122"/>
      <c r="OBU236" s="122"/>
      <c r="OBV236" s="122"/>
      <c r="OBW236" s="122"/>
      <c r="OBX236" s="122"/>
      <c r="OBY236" s="122"/>
      <c r="OBZ236" s="122"/>
      <c r="OCA236" s="122"/>
      <c r="OCB236" s="122"/>
      <c r="OCC236" s="122"/>
      <c r="OCD236" s="122"/>
      <c r="OCE236" s="122"/>
      <c r="OCF236" s="122"/>
      <c r="OCG236" s="122"/>
      <c r="OCH236" s="122"/>
      <c r="OCI236" s="122"/>
      <c r="OCJ236" s="122"/>
      <c r="OCK236" s="122"/>
      <c r="OCL236" s="122"/>
      <c r="OCM236" s="122"/>
      <c r="OCN236" s="122"/>
      <c r="OCO236" s="122"/>
      <c r="OCP236" s="122"/>
      <c r="OCQ236" s="122"/>
      <c r="OCR236" s="122"/>
      <c r="OCS236" s="122"/>
      <c r="OCT236" s="122"/>
      <c r="OCU236" s="122"/>
      <c r="OCV236" s="122"/>
      <c r="OCW236" s="122"/>
      <c r="OCX236" s="122"/>
      <c r="OCY236" s="122"/>
      <c r="OCZ236" s="122"/>
      <c r="ODA236" s="122"/>
      <c r="ODB236" s="122"/>
      <c r="ODC236" s="122"/>
      <c r="ODD236" s="122"/>
      <c r="ODE236" s="122"/>
      <c r="ODF236" s="122"/>
      <c r="ODG236" s="122"/>
      <c r="ODH236" s="122"/>
      <c r="ODI236" s="122"/>
      <c r="ODJ236" s="122"/>
      <c r="ODK236" s="122"/>
      <c r="ODL236" s="122"/>
      <c r="ODM236" s="122"/>
      <c r="ODN236" s="122"/>
      <c r="ODO236" s="122"/>
      <c r="ODP236" s="122"/>
      <c r="ODQ236" s="122"/>
      <c r="ODR236" s="122"/>
      <c r="ODS236" s="122"/>
      <c r="ODT236" s="122"/>
      <c r="ODU236" s="122"/>
      <c r="ODV236" s="122"/>
      <c r="ODW236" s="122"/>
      <c r="ODX236" s="122"/>
      <c r="ODY236" s="122"/>
      <c r="ODZ236" s="122"/>
      <c r="OEA236" s="122"/>
      <c r="OEB236" s="122"/>
      <c r="OEC236" s="122"/>
      <c r="OED236" s="122"/>
      <c r="OEE236" s="122"/>
      <c r="OEF236" s="122"/>
      <c r="OEG236" s="122"/>
      <c r="OEH236" s="122"/>
      <c r="OEI236" s="122"/>
      <c r="OEJ236" s="122"/>
      <c r="OEK236" s="122"/>
      <c r="OEL236" s="122"/>
      <c r="OEM236" s="122"/>
      <c r="OEN236" s="122"/>
      <c r="OEO236" s="122"/>
      <c r="OEP236" s="122"/>
      <c r="OEQ236" s="122"/>
      <c r="OER236" s="122"/>
      <c r="OES236" s="122"/>
      <c r="OET236" s="122"/>
      <c r="OEU236" s="122"/>
      <c r="OEV236" s="122"/>
      <c r="OEW236" s="122"/>
      <c r="OEX236" s="122"/>
      <c r="OEY236" s="122"/>
      <c r="OEZ236" s="122"/>
      <c r="OFA236" s="122"/>
      <c r="OFB236" s="122"/>
      <c r="OFC236" s="122"/>
      <c r="OFD236" s="122"/>
      <c r="OFE236" s="122"/>
      <c r="OFF236" s="122"/>
      <c r="OFG236" s="122"/>
      <c r="OFH236" s="122"/>
      <c r="OFI236" s="122"/>
      <c r="OFJ236" s="122"/>
      <c r="OFK236" s="122"/>
      <c r="OFL236" s="122"/>
      <c r="OFM236" s="122"/>
      <c r="OFN236" s="122"/>
      <c r="OFO236" s="122"/>
      <c r="OFP236" s="122"/>
      <c r="OFQ236" s="122"/>
      <c r="OFR236" s="122"/>
      <c r="OFS236" s="122"/>
      <c r="OFT236" s="122"/>
      <c r="OFU236" s="122"/>
      <c r="OFV236" s="122"/>
      <c r="OFW236" s="122"/>
      <c r="OFX236" s="122"/>
      <c r="OFY236" s="122"/>
      <c r="OFZ236" s="122"/>
      <c r="OGA236" s="122"/>
      <c r="OGB236" s="122"/>
      <c r="OGC236" s="122"/>
      <c r="OGD236" s="122"/>
      <c r="OGE236" s="122"/>
      <c r="OGF236" s="122"/>
      <c r="OGG236" s="122"/>
      <c r="OGH236" s="122"/>
      <c r="OGI236" s="122"/>
      <c r="OGJ236" s="122"/>
      <c r="OGK236" s="122"/>
      <c r="OGL236" s="122"/>
      <c r="OGM236" s="122"/>
      <c r="OGN236" s="122"/>
      <c r="OGO236" s="122"/>
      <c r="OGP236" s="122"/>
      <c r="OGQ236" s="122"/>
      <c r="OGR236" s="122"/>
      <c r="OGS236" s="122"/>
      <c r="OGT236" s="122"/>
      <c r="OGU236" s="122"/>
      <c r="OGV236" s="122"/>
      <c r="OGW236" s="122"/>
      <c r="OGX236" s="122"/>
      <c r="OGY236" s="122"/>
      <c r="OGZ236" s="122"/>
      <c r="OHA236" s="122"/>
      <c r="OHB236" s="122"/>
      <c r="OHC236" s="122"/>
      <c r="OHD236" s="122"/>
      <c r="OHE236" s="122"/>
      <c r="OHF236" s="122"/>
      <c r="OHG236" s="122"/>
      <c r="OHH236" s="122"/>
      <c r="OHI236" s="122"/>
      <c r="OHJ236" s="122"/>
      <c r="OHK236" s="122"/>
      <c r="OHL236" s="122"/>
      <c r="OHM236" s="122"/>
      <c r="OHN236" s="122"/>
      <c r="OHO236" s="122"/>
      <c r="OHP236" s="122"/>
      <c r="OHQ236" s="122"/>
      <c r="OHR236" s="122"/>
      <c r="OHS236" s="122"/>
      <c r="OHT236" s="122"/>
      <c r="OHU236" s="122"/>
      <c r="OHV236" s="122"/>
      <c r="OHW236" s="122"/>
      <c r="OHX236" s="122"/>
      <c r="OHY236" s="122"/>
      <c r="OHZ236" s="122"/>
      <c r="OIA236" s="122"/>
      <c r="OIB236" s="122"/>
      <c r="OIC236" s="122"/>
      <c r="OID236" s="122"/>
      <c r="OIE236" s="122"/>
      <c r="OIF236" s="122"/>
      <c r="OIG236" s="122"/>
      <c r="OIH236" s="122"/>
      <c r="OII236" s="122"/>
      <c r="OIJ236" s="122"/>
      <c r="OIK236" s="122"/>
      <c r="OIL236" s="122"/>
      <c r="OIM236" s="122"/>
      <c r="OIN236" s="122"/>
      <c r="OIO236" s="122"/>
      <c r="OIP236" s="122"/>
      <c r="OIQ236" s="122"/>
      <c r="OIR236" s="122"/>
      <c r="OIS236" s="122"/>
      <c r="OIT236" s="122"/>
      <c r="OIU236" s="122"/>
      <c r="OIV236" s="122"/>
      <c r="OIW236" s="122"/>
      <c r="OIX236" s="122"/>
      <c r="OIY236" s="122"/>
      <c r="OIZ236" s="122"/>
      <c r="OJA236" s="122"/>
      <c r="OJB236" s="122"/>
      <c r="OJC236" s="122"/>
      <c r="OJD236" s="122"/>
      <c r="OJE236" s="122"/>
      <c r="OJF236" s="122"/>
      <c r="OJG236" s="122"/>
      <c r="OJH236" s="122"/>
      <c r="OJI236" s="122"/>
      <c r="OJJ236" s="122"/>
      <c r="OJK236" s="122"/>
      <c r="OJL236" s="122"/>
      <c r="OJM236" s="122"/>
      <c r="OJN236" s="122"/>
      <c r="OJO236" s="122"/>
      <c r="OJP236" s="122"/>
      <c r="OJQ236" s="122"/>
      <c r="OJR236" s="122"/>
      <c r="OJS236" s="122"/>
      <c r="OJT236" s="122"/>
      <c r="OJU236" s="122"/>
      <c r="OJV236" s="122"/>
      <c r="OJW236" s="122"/>
      <c r="OJX236" s="122"/>
      <c r="OJY236" s="122"/>
      <c r="OJZ236" s="122"/>
      <c r="OKA236" s="122"/>
      <c r="OKB236" s="122"/>
      <c r="OKC236" s="122"/>
      <c r="OKD236" s="122"/>
      <c r="OKE236" s="122"/>
      <c r="OKF236" s="122"/>
      <c r="OKG236" s="122"/>
      <c r="OKH236" s="122"/>
      <c r="OKI236" s="122"/>
      <c r="OKJ236" s="122"/>
      <c r="OKK236" s="122"/>
      <c r="OKL236" s="122"/>
      <c r="OKM236" s="122"/>
      <c r="OKN236" s="122"/>
      <c r="OKO236" s="122"/>
      <c r="OKP236" s="122"/>
      <c r="OKQ236" s="122"/>
      <c r="OKR236" s="122"/>
      <c r="OKS236" s="122"/>
      <c r="OKT236" s="122"/>
      <c r="OKU236" s="122"/>
      <c r="OKV236" s="122"/>
      <c r="OKW236" s="122"/>
      <c r="OKX236" s="122"/>
      <c r="OKY236" s="122"/>
      <c r="OKZ236" s="122"/>
      <c r="OLA236" s="122"/>
      <c r="OLB236" s="122"/>
      <c r="OLC236" s="122"/>
      <c r="OLD236" s="122"/>
      <c r="OLE236" s="122"/>
      <c r="OLF236" s="122"/>
      <c r="OLG236" s="122"/>
      <c r="OLH236" s="122"/>
      <c r="OLI236" s="122"/>
      <c r="OLJ236" s="122"/>
      <c r="OLK236" s="122"/>
      <c r="OLL236" s="122"/>
      <c r="OLM236" s="122"/>
      <c r="OLN236" s="122"/>
      <c r="OLO236" s="122"/>
      <c r="OLP236" s="122"/>
      <c r="OLQ236" s="122"/>
      <c r="OLR236" s="122"/>
      <c r="OLS236" s="122"/>
      <c r="OLT236" s="122"/>
      <c r="OLU236" s="122"/>
      <c r="OLV236" s="122"/>
      <c r="OLW236" s="122"/>
      <c r="OLX236" s="122"/>
      <c r="OLY236" s="122"/>
      <c r="OLZ236" s="122"/>
      <c r="OMA236" s="122"/>
      <c r="OMB236" s="122"/>
      <c r="OMC236" s="122"/>
      <c r="OMD236" s="122"/>
      <c r="OME236" s="122"/>
      <c r="OMF236" s="122"/>
      <c r="OMG236" s="122"/>
      <c r="OMH236" s="122"/>
      <c r="OMI236" s="122"/>
      <c r="OMJ236" s="122"/>
      <c r="OMK236" s="122"/>
      <c r="OML236" s="122"/>
      <c r="OMM236" s="122"/>
      <c r="OMN236" s="122"/>
      <c r="OMO236" s="122"/>
      <c r="OMP236" s="122"/>
      <c r="OMQ236" s="122"/>
      <c r="OMR236" s="122"/>
      <c r="OMS236" s="122"/>
      <c r="OMT236" s="122"/>
      <c r="OMU236" s="122"/>
      <c r="OMV236" s="122"/>
      <c r="OMW236" s="122"/>
      <c r="OMX236" s="122"/>
      <c r="OMY236" s="122"/>
      <c r="OMZ236" s="122"/>
      <c r="ONA236" s="122"/>
      <c r="ONB236" s="122"/>
      <c r="ONC236" s="122"/>
      <c r="OND236" s="122"/>
      <c r="ONE236" s="122"/>
      <c r="ONF236" s="122"/>
      <c r="ONG236" s="122"/>
      <c r="ONH236" s="122"/>
      <c r="ONI236" s="122"/>
      <c r="ONJ236" s="122"/>
      <c r="ONK236" s="122"/>
      <c r="ONL236" s="122"/>
      <c r="ONM236" s="122"/>
      <c r="ONN236" s="122"/>
      <c r="ONO236" s="122"/>
      <c r="ONP236" s="122"/>
      <c r="ONQ236" s="122"/>
      <c r="ONR236" s="122"/>
      <c r="ONS236" s="122"/>
      <c r="ONT236" s="122"/>
      <c r="ONU236" s="122"/>
      <c r="ONV236" s="122"/>
      <c r="ONW236" s="122"/>
      <c r="ONX236" s="122"/>
      <c r="ONY236" s="122"/>
      <c r="ONZ236" s="122"/>
      <c r="OOA236" s="122"/>
      <c r="OOB236" s="122"/>
      <c r="OOC236" s="122"/>
      <c r="OOD236" s="122"/>
      <c r="OOE236" s="122"/>
      <c r="OOF236" s="122"/>
      <c r="OOG236" s="122"/>
      <c r="OOH236" s="122"/>
      <c r="OOI236" s="122"/>
      <c r="OOJ236" s="122"/>
      <c r="OOK236" s="122"/>
      <c r="OOL236" s="122"/>
      <c r="OOM236" s="122"/>
      <c r="OON236" s="122"/>
      <c r="OOO236" s="122"/>
      <c r="OOP236" s="122"/>
      <c r="OOQ236" s="122"/>
      <c r="OOR236" s="122"/>
      <c r="OOS236" s="122"/>
      <c r="OOT236" s="122"/>
      <c r="OOU236" s="122"/>
      <c r="OOV236" s="122"/>
      <c r="OOW236" s="122"/>
      <c r="OOX236" s="122"/>
      <c r="OOY236" s="122"/>
      <c r="OOZ236" s="122"/>
      <c r="OPA236" s="122"/>
      <c r="OPB236" s="122"/>
      <c r="OPC236" s="122"/>
      <c r="OPD236" s="122"/>
      <c r="OPE236" s="122"/>
      <c r="OPF236" s="122"/>
      <c r="OPG236" s="122"/>
      <c r="OPH236" s="122"/>
      <c r="OPI236" s="122"/>
      <c r="OPJ236" s="122"/>
      <c r="OPK236" s="122"/>
      <c r="OPL236" s="122"/>
      <c r="OPM236" s="122"/>
      <c r="OPN236" s="122"/>
      <c r="OPO236" s="122"/>
      <c r="OPP236" s="122"/>
      <c r="OPQ236" s="122"/>
      <c r="OPR236" s="122"/>
      <c r="OPS236" s="122"/>
      <c r="OPT236" s="122"/>
      <c r="OPU236" s="122"/>
      <c r="OPV236" s="122"/>
      <c r="OPW236" s="122"/>
      <c r="OPX236" s="122"/>
      <c r="OPY236" s="122"/>
      <c r="OPZ236" s="122"/>
      <c r="OQA236" s="122"/>
      <c r="OQB236" s="122"/>
      <c r="OQC236" s="122"/>
      <c r="OQD236" s="122"/>
      <c r="OQE236" s="122"/>
      <c r="OQF236" s="122"/>
      <c r="OQG236" s="122"/>
      <c r="OQH236" s="122"/>
      <c r="OQI236" s="122"/>
      <c r="OQJ236" s="122"/>
      <c r="OQK236" s="122"/>
      <c r="OQL236" s="122"/>
      <c r="OQM236" s="122"/>
      <c r="OQN236" s="122"/>
      <c r="OQO236" s="122"/>
      <c r="OQP236" s="122"/>
      <c r="OQQ236" s="122"/>
      <c r="OQR236" s="122"/>
      <c r="OQS236" s="122"/>
      <c r="OQT236" s="122"/>
      <c r="OQU236" s="122"/>
      <c r="OQV236" s="122"/>
      <c r="OQW236" s="122"/>
      <c r="OQX236" s="122"/>
      <c r="OQY236" s="122"/>
      <c r="OQZ236" s="122"/>
      <c r="ORA236" s="122"/>
      <c r="ORB236" s="122"/>
      <c r="ORC236" s="122"/>
      <c r="ORD236" s="122"/>
      <c r="ORE236" s="122"/>
      <c r="ORF236" s="122"/>
      <c r="ORG236" s="122"/>
      <c r="ORH236" s="122"/>
      <c r="ORI236" s="122"/>
      <c r="ORJ236" s="122"/>
      <c r="ORK236" s="122"/>
      <c r="ORL236" s="122"/>
      <c r="ORM236" s="122"/>
      <c r="ORN236" s="122"/>
      <c r="ORO236" s="122"/>
      <c r="ORP236" s="122"/>
      <c r="ORQ236" s="122"/>
      <c r="ORR236" s="122"/>
      <c r="ORS236" s="122"/>
      <c r="ORT236" s="122"/>
      <c r="ORU236" s="122"/>
      <c r="ORV236" s="122"/>
      <c r="ORW236" s="122"/>
      <c r="ORX236" s="122"/>
      <c r="ORY236" s="122"/>
      <c r="ORZ236" s="122"/>
      <c r="OSA236" s="122"/>
      <c r="OSB236" s="122"/>
      <c r="OSC236" s="122"/>
      <c r="OSD236" s="122"/>
      <c r="OSE236" s="122"/>
      <c r="OSF236" s="122"/>
      <c r="OSG236" s="122"/>
      <c r="OSH236" s="122"/>
      <c r="OSI236" s="122"/>
      <c r="OSJ236" s="122"/>
      <c r="OSK236" s="122"/>
      <c r="OSL236" s="122"/>
      <c r="OSM236" s="122"/>
      <c r="OSN236" s="122"/>
      <c r="OSO236" s="122"/>
      <c r="OSP236" s="122"/>
      <c r="OSQ236" s="122"/>
      <c r="OSR236" s="122"/>
      <c r="OSS236" s="122"/>
      <c r="OST236" s="122"/>
      <c r="OSU236" s="122"/>
      <c r="OSV236" s="122"/>
      <c r="OSW236" s="122"/>
      <c r="OSX236" s="122"/>
      <c r="OSY236" s="122"/>
      <c r="OSZ236" s="122"/>
      <c r="OTA236" s="122"/>
      <c r="OTB236" s="122"/>
      <c r="OTC236" s="122"/>
      <c r="OTD236" s="122"/>
      <c r="OTE236" s="122"/>
      <c r="OTF236" s="122"/>
      <c r="OTG236" s="122"/>
      <c r="OTH236" s="122"/>
      <c r="OTI236" s="122"/>
      <c r="OTJ236" s="122"/>
      <c r="OTK236" s="122"/>
      <c r="OTL236" s="122"/>
      <c r="OTM236" s="122"/>
      <c r="OTN236" s="122"/>
      <c r="OTO236" s="122"/>
      <c r="OTP236" s="122"/>
      <c r="OTQ236" s="122"/>
      <c r="OTR236" s="122"/>
      <c r="OTS236" s="122"/>
      <c r="OTT236" s="122"/>
      <c r="OTU236" s="122"/>
      <c r="OTV236" s="122"/>
      <c r="OTW236" s="122"/>
      <c r="OTX236" s="122"/>
      <c r="OTY236" s="122"/>
      <c r="OTZ236" s="122"/>
      <c r="OUA236" s="122"/>
      <c r="OUB236" s="122"/>
      <c r="OUC236" s="122"/>
      <c r="OUD236" s="122"/>
      <c r="OUE236" s="122"/>
      <c r="OUF236" s="122"/>
      <c r="OUG236" s="122"/>
      <c r="OUH236" s="122"/>
      <c r="OUI236" s="122"/>
      <c r="OUJ236" s="122"/>
      <c r="OUK236" s="122"/>
      <c r="OUL236" s="122"/>
      <c r="OUM236" s="122"/>
      <c r="OUN236" s="122"/>
      <c r="OUO236" s="122"/>
      <c r="OUP236" s="122"/>
      <c r="OUQ236" s="122"/>
      <c r="OUR236" s="122"/>
      <c r="OUS236" s="122"/>
      <c r="OUT236" s="122"/>
      <c r="OUU236" s="122"/>
      <c r="OUV236" s="122"/>
      <c r="OUW236" s="122"/>
      <c r="OUX236" s="122"/>
      <c r="OUY236" s="122"/>
      <c r="OUZ236" s="122"/>
      <c r="OVA236" s="122"/>
      <c r="OVB236" s="122"/>
      <c r="OVC236" s="122"/>
      <c r="OVD236" s="122"/>
      <c r="OVE236" s="122"/>
      <c r="OVF236" s="122"/>
      <c r="OVG236" s="122"/>
      <c r="OVH236" s="122"/>
      <c r="OVI236" s="122"/>
      <c r="OVJ236" s="122"/>
      <c r="OVK236" s="122"/>
      <c r="OVL236" s="122"/>
      <c r="OVM236" s="122"/>
      <c r="OVN236" s="122"/>
      <c r="OVO236" s="122"/>
      <c r="OVP236" s="122"/>
      <c r="OVQ236" s="122"/>
      <c r="OVR236" s="122"/>
      <c r="OVS236" s="122"/>
      <c r="OVT236" s="122"/>
      <c r="OVU236" s="122"/>
      <c r="OVV236" s="122"/>
      <c r="OVW236" s="122"/>
      <c r="OVX236" s="122"/>
      <c r="OVY236" s="122"/>
      <c r="OVZ236" s="122"/>
      <c r="OWA236" s="122"/>
      <c r="OWB236" s="122"/>
      <c r="OWC236" s="122"/>
      <c r="OWD236" s="122"/>
      <c r="OWE236" s="122"/>
      <c r="OWF236" s="122"/>
      <c r="OWG236" s="122"/>
      <c r="OWH236" s="122"/>
      <c r="OWI236" s="122"/>
      <c r="OWJ236" s="122"/>
      <c r="OWK236" s="122"/>
      <c r="OWL236" s="122"/>
      <c r="OWM236" s="122"/>
      <c r="OWN236" s="122"/>
      <c r="OWO236" s="122"/>
      <c r="OWP236" s="122"/>
      <c r="OWQ236" s="122"/>
      <c r="OWR236" s="122"/>
      <c r="OWS236" s="122"/>
      <c r="OWT236" s="122"/>
      <c r="OWU236" s="122"/>
      <c r="OWV236" s="122"/>
      <c r="OWW236" s="122"/>
      <c r="OWX236" s="122"/>
      <c r="OWY236" s="122"/>
      <c r="OWZ236" s="122"/>
      <c r="OXA236" s="122"/>
      <c r="OXB236" s="122"/>
      <c r="OXC236" s="122"/>
      <c r="OXD236" s="122"/>
      <c r="OXE236" s="122"/>
      <c r="OXF236" s="122"/>
      <c r="OXG236" s="122"/>
      <c r="OXH236" s="122"/>
      <c r="OXI236" s="122"/>
      <c r="OXJ236" s="122"/>
      <c r="OXK236" s="122"/>
      <c r="OXL236" s="122"/>
      <c r="OXM236" s="122"/>
      <c r="OXN236" s="122"/>
      <c r="OXO236" s="122"/>
      <c r="OXP236" s="122"/>
      <c r="OXQ236" s="122"/>
      <c r="OXR236" s="122"/>
      <c r="OXS236" s="122"/>
      <c r="OXT236" s="122"/>
      <c r="OXU236" s="122"/>
      <c r="OXV236" s="122"/>
      <c r="OXW236" s="122"/>
      <c r="OXX236" s="122"/>
      <c r="OXY236" s="122"/>
      <c r="OXZ236" s="122"/>
      <c r="OYA236" s="122"/>
      <c r="OYB236" s="122"/>
      <c r="OYC236" s="122"/>
      <c r="OYD236" s="122"/>
      <c r="OYE236" s="122"/>
      <c r="OYF236" s="122"/>
      <c r="OYG236" s="122"/>
      <c r="OYH236" s="122"/>
      <c r="OYI236" s="122"/>
      <c r="OYJ236" s="122"/>
      <c r="OYK236" s="122"/>
      <c r="OYL236" s="122"/>
      <c r="OYM236" s="122"/>
      <c r="OYN236" s="122"/>
      <c r="OYO236" s="122"/>
      <c r="OYP236" s="122"/>
      <c r="OYQ236" s="122"/>
      <c r="OYR236" s="122"/>
      <c r="OYS236" s="122"/>
      <c r="OYT236" s="122"/>
      <c r="OYU236" s="122"/>
      <c r="OYV236" s="122"/>
      <c r="OYW236" s="122"/>
      <c r="OYX236" s="122"/>
      <c r="OYY236" s="122"/>
      <c r="OYZ236" s="122"/>
      <c r="OZA236" s="122"/>
      <c r="OZB236" s="122"/>
      <c r="OZC236" s="122"/>
      <c r="OZD236" s="122"/>
      <c r="OZE236" s="122"/>
      <c r="OZF236" s="122"/>
      <c r="OZG236" s="122"/>
      <c r="OZH236" s="122"/>
      <c r="OZI236" s="122"/>
      <c r="OZJ236" s="122"/>
      <c r="OZK236" s="122"/>
      <c r="OZL236" s="122"/>
      <c r="OZM236" s="122"/>
      <c r="OZN236" s="122"/>
      <c r="OZO236" s="122"/>
      <c r="OZP236" s="122"/>
      <c r="OZQ236" s="122"/>
      <c r="OZR236" s="122"/>
      <c r="OZS236" s="122"/>
      <c r="OZT236" s="122"/>
      <c r="OZU236" s="122"/>
      <c r="OZV236" s="122"/>
      <c r="OZW236" s="122"/>
      <c r="OZX236" s="122"/>
      <c r="OZY236" s="122"/>
      <c r="OZZ236" s="122"/>
      <c r="PAA236" s="122"/>
      <c r="PAB236" s="122"/>
      <c r="PAC236" s="122"/>
      <c r="PAD236" s="122"/>
      <c r="PAE236" s="122"/>
      <c r="PAF236" s="122"/>
      <c r="PAG236" s="122"/>
      <c r="PAH236" s="122"/>
      <c r="PAI236" s="122"/>
      <c r="PAJ236" s="122"/>
      <c r="PAK236" s="122"/>
      <c r="PAL236" s="122"/>
      <c r="PAM236" s="122"/>
      <c r="PAN236" s="122"/>
      <c r="PAO236" s="122"/>
      <c r="PAP236" s="122"/>
      <c r="PAQ236" s="122"/>
      <c r="PAR236" s="122"/>
      <c r="PAS236" s="122"/>
      <c r="PAT236" s="122"/>
      <c r="PAU236" s="122"/>
      <c r="PAV236" s="122"/>
      <c r="PAW236" s="122"/>
      <c r="PAX236" s="122"/>
      <c r="PAY236" s="122"/>
      <c r="PAZ236" s="122"/>
      <c r="PBA236" s="122"/>
      <c r="PBB236" s="122"/>
      <c r="PBC236" s="122"/>
      <c r="PBD236" s="122"/>
      <c r="PBE236" s="122"/>
      <c r="PBF236" s="122"/>
      <c r="PBG236" s="122"/>
      <c r="PBH236" s="122"/>
      <c r="PBI236" s="122"/>
      <c r="PBJ236" s="122"/>
      <c r="PBK236" s="122"/>
      <c r="PBL236" s="122"/>
      <c r="PBM236" s="122"/>
      <c r="PBN236" s="122"/>
      <c r="PBO236" s="122"/>
      <c r="PBP236" s="122"/>
      <c r="PBQ236" s="122"/>
      <c r="PBR236" s="122"/>
      <c r="PBS236" s="122"/>
      <c r="PBT236" s="122"/>
      <c r="PBU236" s="122"/>
      <c r="PBV236" s="122"/>
      <c r="PBW236" s="122"/>
      <c r="PBX236" s="122"/>
      <c r="PBY236" s="122"/>
      <c r="PBZ236" s="122"/>
      <c r="PCA236" s="122"/>
      <c r="PCB236" s="122"/>
      <c r="PCC236" s="122"/>
      <c r="PCD236" s="122"/>
      <c r="PCE236" s="122"/>
      <c r="PCF236" s="122"/>
      <c r="PCG236" s="122"/>
      <c r="PCH236" s="122"/>
      <c r="PCI236" s="122"/>
      <c r="PCJ236" s="122"/>
      <c r="PCK236" s="122"/>
      <c r="PCL236" s="122"/>
      <c r="PCM236" s="122"/>
      <c r="PCN236" s="122"/>
      <c r="PCO236" s="122"/>
      <c r="PCP236" s="122"/>
      <c r="PCQ236" s="122"/>
      <c r="PCR236" s="122"/>
      <c r="PCS236" s="122"/>
      <c r="PCT236" s="122"/>
      <c r="PCU236" s="122"/>
      <c r="PCV236" s="122"/>
      <c r="PCW236" s="122"/>
      <c r="PCX236" s="122"/>
      <c r="PCY236" s="122"/>
      <c r="PCZ236" s="122"/>
      <c r="PDA236" s="122"/>
      <c r="PDB236" s="122"/>
      <c r="PDC236" s="122"/>
      <c r="PDD236" s="122"/>
      <c r="PDE236" s="122"/>
      <c r="PDF236" s="122"/>
      <c r="PDG236" s="122"/>
      <c r="PDH236" s="122"/>
      <c r="PDI236" s="122"/>
      <c r="PDJ236" s="122"/>
      <c r="PDK236" s="122"/>
      <c r="PDL236" s="122"/>
      <c r="PDM236" s="122"/>
      <c r="PDN236" s="122"/>
      <c r="PDO236" s="122"/>
      <c r="PDP236" s="122"/>
      <c r="PDQ236" s="122"/>
      <c r="PDR236" s="122"/>
      <c r="PDS236" s="122"/>
      <c r="PDT236" s="122"/>
      <c r="PDU236" s="122"/>
      <c r="PDV236" s="122"/>
      <c r="PDW236" s="122"/>
      <c r="PDX236" s="122"/>
      <c r="PDY236" s="122"/>
      <c r="PDZ236" s="122"/>
      <c r="PEA236" s="122"/>
      <c r="PEB236" s="122"/>
      <c r="PEC236" s="122"/>
      <c r="PED236" s="122"/>
      <c r="PEE236" s="122"/>
      <c r="PEF236" s="122"/>
      <c r="PEG236" s="122"/>
      <c r="PEH236" s="122"/>
      <c r="PEI236" s="122"/>
      <c r="PEJ236" s="122"/>
      <c r="PEK236" s="122"/>
      <c r="PEL236" s="122"/>
      <c r="PEM236" s="122"/>
      <c r="PEN236" s="122"/>
      <c r="PEO236" s="122"/>
      <c r="PEP236" s="122"/>
      <c r="PEQ236" s="122"/>
      <c r="PER236" s="122"/>
      <c r="PES236" s="122"/>
      <c r="PET236" s="122"/>
      <c r="PEU236" s="122"/>
      <c r="PEV236" s="122"/>
      <c r="PEW236" s="122"/>
      <c r="PEX236" s="122"/>
      <c r="PEY236" s="122"/>
      <c r="PEZ236" s="122"/>
      <c r="PFA236" s="122"/>
      <c r="PFB236" s="122"/>
      <c r="PFC236" s="122"/>
      <c r="PFD236" s="122"/>
      <c r="PFE236" s="122"/>
      <c r="PFF236" s="122"/>
      <c r="PFG236" s="122"/>
      <c r="PFH236" s="122"/>
      <c r="PFI236" s="122"/>
      <c r="PFJ236" s="122"/>
      <c r="PFK236" s="122"/>
      <c r="PFL236" s="122"/>
      <c r="PFM236" s="122"/>
      <c r="PFN236" s="122"/>
      <c r="PFO236" s="122"/>
      <c r="PFP236" s="122"/>
      <c r="PFQ236" s="122"/>
      <c r="PFR236" s="122"/>
      <c r="PFS236" s="122"/>
      <c r="PFT236" s="122"/>
      <c r="PFU236" s="122"/>
      <c r="PFV236" s="122"/>
      <c r="PFW236" s="122"/>
      <c r="PFX236" s="122"/>
      <c r="PFY236" s="122"/>
      <c r="PFZ236" s="122"/>
      <c r="PGA236" s="122"/>
      <c r="PGB236" s="122"/>
      <c r="PGC236" s="122"/>
      <c r="PGD236" s="122"/>
      <c r="PGE236" s="122"/>
      <c r="PGF236" s="122"/>
      <c r="PGG236" s="122"/>
      <c r="PGH236" s="122"/>
      <c r="PGI236" s="122"/>
      <c r="PGJ236" s="122"/>
      <c r="PGK236" s="122"/>
      <c r="PGL236" s="122"/>
      <c r="PGM236" s="122"/>
      <c r="PGN236" s="122"/>
      <c r="PGO236" s="122"/>
      <c r="PGP236" s="122"/>
      <c r="PGQ236" s="122"/>
      <c r="PGR236" s="122"/>
      <c r="PGS236" s="122"/>
      <c r="PGT236" s="122"/>
      <c r="PGU236" s="122"/>
      <c r="PGV236" s="122"/>
      <c r="PGW236" s="122"/>
      <c r="PGX236" s="122"/>
      <c r="PGY236" s="122"/>
      <c r="PGZ236" s="122"/>
      <c r="PHA236" s="122"/>
      <c r="PHB236" s="122"/>
      <c r="PHC236" s="122"/>
      <c r="PHD236" s="122"/>
      <c r="PHE236" s="122"/>
      <c r="PHF236" s="122"/>
      <c r="PHG236" s="122"/>
      <c r="PHH236" s="122"/>
      <c r="PHI236" s="122"/>
      <c r="PHJ236" s="122"/>
      <c r="PHK236" s="122"/>
      <c r="PHL236" s="122"/>
      <c r="PHM236" s="122"/>
      <c r="PHN236" s="122"/>
      <c r="PHO236" s="122"/>
      <c r="PHP236" s="122"/>
      <c r="PHQ236" s="122"/>
      <c r="PHR236" s="122"/>
      <c r="PHS236" s="122"/>
      <c r="PHT236" s="122"/>
      <c r="PHU236" s="122"/>
      <c r="PHV236" s="122"/>
      <c r="PHW236" s="122"/>
      <c r="PHX236" s="122"/>
      <c r="PHY236" s="122"/>
      <c r="PHZ236" s="122"/>
      <c r="PIA236" s="122"/>
      <c r="PIB236" s="122"/>
      <c r="PIC236" s="122"/>
      <c r="PID236" s="122"/>
      <c r="PIE236" s="122"/>
      <c r="PIF236" s="122"/>
      <c r="PIG236" s="122"/>
      <c r="PIH236" s="122"/>
      <c r="PII236" s="122"/>
      <c r="PIJ236" s="122"/>
      <c r="PIK236" s="122"/>
      <c r="PIL236" s="122"/>
      <c r="PIM236" s="122"/>
      <c r="PIN236" s="122"/>
      <c r="PIO236" s="122"/>
      <c r="PIP236" s="122"/>
      <c r="PIQ236" s="122"/>
      <c r="PIR236" s="122"/>
      <c r="PIS236" s="122"/>
      <c r="PIT236" s="122"/>
      <c r="PIU236" s="122"/>
      <c r="PIV236" s="122"/>
      <c r="PIW236" s="122"/>
      <c r="PIX236" s="122"/>
      <c r="PIY236" s="122"/>
      <c r="PIZ236" s="122"/>
      <c r="PJA236" s="122"/>
      <c r="PJB236" s="122"/>
      <c r="PJC236" s="122"/>
      <c r="PJD236" s="122"/>
      <c r="PJE236" s="122"/>
      <c r="PJF236" s="122"/>
      <c r="PJG236" s="122"/>
      <c r="PJH236" s="122"/>
      <c r="PJI236" s="122"/>
      <c r="PJJ236" s="122"/>
      <c r="PJK236" s="122"/>
      <c r="PJL236" s="122"/>
      <c r="PJM236" s="122"/>
      <c r="PJN236" s="122"/>
      <c r="PJO236" s="122"/>
      <c r="PJP236" s="122"/>
      <c r="PJQ236" s="122"/>
      <c r="PJR236" s="122"/>
      <c r="PJS236" s="122"/>
      <c r="PJT236" s="122"/>
      <c r="PJU236" s="122"/>
      <c r="PJV236" s="122"/>
      <c r="PJW236" s="122"/>
      <c r="PJX236" s="122"/>
      <c r="PJY236" s="122"/>
      <c r="PJZ236" s="122"/>
      <c r="PKA236" s="122"/>
      <c r="PKB236" s="122"/>
      <c r="PKC236" s="122"/>
      <c r="PKD236" s="122"/>
      <c r="PKE236" s="122"/>
      <c r="PKF236" s="122"/>
      <c r="PKG236" s="122"/>
      <c r="PKH236" s="122"/>
      <c r="PKI236" s="122"/>
      <c r="PKJ236" s="122"/>
      <c r="PKK236" s="122"/>
      <c r="PKL236" s="122"/>
      <c r="PKM236" s="122"/>
      <c r="PKN236" s="122"/>
      <c r="PKO236" s="122"/>
      <c r="PKP236" s="122"/>
      <c r="PKQ236" s="122"/>
      <c r="PKR236" s="122"/>
      <c r="PKS236" s="122"/>
      <c r="PKT236" s="122"/>
      <c r="PKU236" s="122"/>
      <c r="PKV236" s="122"/>
      <c r="PKW236" s="122"/>
      <c r="PKX236" s="122"/>
      <c r="PKY236" s="122"/>
      <c r="PKZ236" s="122"/>
      <c r="PLA236" s="122"/>
      <c r="PLB236" s="122"/>
      <c r="PLC236" s="122"/>
      <c r="PLD236" s="122"/>
      <c r="PLE236" s="122"/>
      <c r="PLF236" s="122"/>
      <c r="PLG236" s="122"/>
      <c r="PLH236" s="122"/>
      <c r="PLI236" s="122"/>
      <c r="PLJ236" s="122"/>
      <c r="PLK236" s="122"/>
      <c r="PLL236" s="122"/>
      <c r="PLM236" s="122"/>
      <c r="PLN236" s="122"/>
      <c r="PLO236" s="122"/>
      <c r="PLP236" s="122"/>
      <c r="PLQ236" s="122"/>
      <c r="PLR236" s="122"/>
      <c r="PLS236" s="122"/>
      <c r="PLT236" s="122"/>
      <c r="PLU236" s="122"/>
      <c r="PLV236" s="122"/>
      <c r="PLW236" s="122"/>
      <c r="PLX236" s="122"/>
      <c r="PLY236" s="122"/>
      <c r="PLZ236" s="122"/>
      <c r="PMA236" s="122"/>
      <c r="PMB236" s="122"/>
      <c r="PMC236" s="122"/>
      <c r="PMD236" s="122"/>
      <c r="PME236" s="122"/>
      <c r="PMF236" s="122"/>
      <c r="PMG236" s="122"/>
      <c r="PMH236" s="122"/>
      <c r="PMI236" s="122"/>
      <c r="PMJ236" s="122"/>
      <c r="PMK236" s="122"/>
      <c r="PML236" s="122"/>
      <c r="PMM236" s="122"/>
      <c r="PMN236" s="122"/>
      <c r="PMO236" s="122"/>
      <c r="PMP236" s="122"/>
      <c r="PMQ236" s="122"/>
      <c r="PMR236" s="122"/>
      <c r="PMS236" s="122"/>
      <c r="PMT236" s="122"/>
      <c r="PMU236" s="122"/>
      <c r="PMV236" s="122"/>
      <c r="PMW236" s="122"/>
      <c r="PMX236" s="122"/>
      <c r="PMY236" s="122"/>
      <c r="PMZ236" s="122"/>
      <c r="PNA236" s="122"/>
      <c r="PNB236" s="122"/>
      <c r="PNC236" s="122"/>
      <c r="PND236" s="122"/>
      <c r="PNE236" s="122"/>
      <c r="PNF236" s="122"/>
      <c r="PNG236" s="122"/>
      <c r="PNH236" s="122"/>
      <c r="PNI236" s="122"/>
      <c r="PNJ236" s="122"/>
      <c r="PNK236" s="122"/>
      <c r="PNL236" s="122"/>
      <c r="PNM236" s="122"/>
      <c r="PNN236" s="122"/>
      <c r="PNO236" s="122"/>
      <c r="PNP236" s="122"/>
      <c r="PNQ236" s="122"/>
      <c r="PNR236" s="122"/>
      <c r="PNS236" s="122"/>
      <c r="PNT236" s="122"/>
      <c r="PNU236" s="122"/>
      <c r="PNV236" s="122"/>
      <c r="PNW236" s="122"/>
      <c r="PNX236" s="122"/>
      <c r="PNY236" s="122"/>
      <c r="PNZ236" s="122"/>
      <c r="POA236" s="122"/>
      <c r="POB236" s="122"/>
      <c r="POC236" s="122"/>
      <c r="POD236" s="122"/>
      <c r="POE236" s="122"/>
      <c r="POF236" s="122"/>
      <c r="POG236" s="122"/>
      <c r="POH236" s="122"/>
      <c r="POI236" s="122"/>
      <c r="POJ236" s="122"/>
      <c r="POK236" s="122"/>
      <c r="POL236" s="122"/>
      <c r="POM236" s="122"/>
      <c r="PON236" s="122"/>
      <c r="POO236" s="122"/>
      <c r="POP236" s="122"/>
      <c r="POQ236" s="122"/>
      <c r="POR236" s="122"/>
      <c r="POS236" s="122"/>
      <c r="POT236" s="122"/>
      <c r="POU236" s="122"/>
      <c r="POV236" s="122"/>
      <c r="POW236" s="122"/>
      <c r="POX236" s="122"/>
      <c r="POY236" s="122"/>
      <c r="POZ236" s="122"/>
      <c r="PPA236" s="122"/>
      <c r="PPB236" s="122"/>
      <c r="PPC236" s="122"/>
      <c r="PPD236" s="122"/>
      <c r="PPE236" s="122"/>
      <c r="PPF236" s="122"/>
      <c r="PPG236" s="122"/>
      <c r="PPH236" s="122"/>
      <c r="PPI236" s="122"/>
      <c r="PPJ236" s="122"/>
      <c r="PPK236" s="122"/>
      <c r="PPL236" s="122"/>
      <c r="PPM236" s="122"/>
      <c r="PPN236" s="122"/>
      <c r="PPO236" s="122"/>
      <c r="PPP236" s="122"/>
      <c r="PPQ236" s="122"/>
      <c r="PPR236" s="122"/>
      <c r="PPS236" s="122"/>
      <c r="PPT236" s="122"/>
      <c r="PPU236" s="122"/>
      <c r="PPV236" s="122"/>
      <c r="PPW236" s="122"/>
      <c r="PPX236" s="122"/>
      <c r="PPY236" s="122"/>
      <c r="PPZ236" s="122"/>
      <c r="PQA236" s="122"/>
      <c r="PQB236" s="122"/>
      <c r="PQC236" s="122"/>
      <c r="PQD236" s="122"/>
      <c r="PQE236" s="122"/>
      <c r="PQF236" s="122"/>
      <c r="PQG236" s="122"/>
      <c r="PQH236" s="122"/>
      <c r="PQI236" s="122"/>
      <c r="PQJ236" s="122"/>
      <c r="PQK236" s="122"/>
      <c r="PQL236" s="122"/>
      <c r="PQM236" s="122"/>
      <c r="PQN236" s="122"/>
      <c r="PQO236" s="122"/>
      <c r="PQP236" s="122"/>
      <c r="PQQ236" s="122"/>
      <c r="PQR236" s="122"/>
      <c r="PQS236" s="122"/>
      <c r="PQT236" s="122"/>
      <c r="PQU236" s="122"/>
      <c r="PQV236" s="122"/>
      <c r="PQW236" s="122"/>
      <c r="PQX236" s="122"/>
      <c r="PQY236" s="122"/>
      <c r="PQZ236" s="122"/>
      <c r="PRA236" s="122"/>
      <c r="PRB236" s="122"/>
      <c r="PRC236" s="122"/>
      <c r="PRD236" s="122"/>
      <c r="PRE236" s="122"/>
      <c r="PRF236" s="122"/>
      <c r="PRG236" s="122"/>
      <c r="PRH236" s="122"/>
      <c r="PRI236" s="122"/>
      <c r="PRJ236" s="122"/>
      <c r="PRK236" s="122"/>
      <c r="PRL236" s="122"/>
      <c r="PRM236" s="122"/>
      <c r="PRN236" s="122"/>
      <c r="PRO236" s="122"/>
      <c r="PRP236" s="122"/>
      <c r="PRQ236" s="122"/>
      <c r="PRR236" s="122"/>
      <c r="PRS236" s="122"/>
      <c r="PRT236" s="122"/>
      <c r="PRU236" s="122"/>
      <c r="PRV236" s="122"/>
      <c r="PRW236" s="122"/>
      <c r="PRX236" s="122"/>
      <c r="PRY236" s="122"/>
      <c r="PRZ236" s="122"/>
      <c r="PSA236" s="122"/>
      <c r="PSB236" s="122"/>
      <c r="PSC236" s="122"/>
      <c r="PSD236" s="122"/>
      <c r="PSE236" s="122"/>
      <c r="PSF236" s="122"/>
      <c r="PSG236" s="122"/>
      <c r="PSH236" s="122"/>
      <c r="PSI236" s="122"/>
      <c r="PSJ236" s="122"/>
      <c r="PSK236" s="122"/>
      <c r="PSL236" s="122"/>
      <c r="PSM236" s="122"/>
      <c r="PSN236" s="122"/>
      <c r="PSO236" s="122"/>
      <c r="PSP236" s="122"/>
      <c r="PSQ236" s="122"/>
      <c r="PSR236" s="122"/>
      <c r="PSS236" s="122"/>
      <c r="PST236" s="122"/>
      <c r="PSU236" s="122"/>
      <c r="PSV236" s="122"/>
      <c r="PSW236" s="122"/>
      <c r="PSX236" s="122"/>
      <c r="PSY236" s="122"/>
      <c r="PSZ236" s="122"/>
      <c r="PTA236" s="122"/>
      <c r="PTB236" s="122"/>
      <c r="PTC236" s="122"/>
      <c r="PTD236" s="122"/>
      <c r="PTE236" s="122"/>
      <c r="PTF236" s="122"/>
      <c r="PTG236" s="122"/>
      <c r="PTH236" s="122"/>
      <c r="PTI236" s="122"/>
      <c r="PTJ236" s="122"/>
      <c r="PTK236" s="122"/>
      <c r="PTL236" s="122"/>
      <c r="PTM236" s="122"/>
      <c r="PTN236" s="122"/>
      <c r="PTO236" s="122"/>
      <c r="PTP236" s="122"/>
      <c r="PTQ236" s="122"/>
      <c r="PTR236" s="122"/>
      <c r="PTS236" s="122"/>
      <c r="PTT236" s="122"/>
      <c r="PTU236" s="122"/>
      <c r="PTV236" s="122"/>
      <c r="PTW236" s="122"/>
      <c r="PTX236" s="122"/>
      <c r="PTY236" s="122"/>
      <c r="PTZ236" s="122"/>
      <c r="PUA236" s="122"/>
      <c r="PUB236" s="122"/>
      <c r="PUC236" s="122"/>
      <c r="PUD236" s="122"/>
      <c r="PUE236" s="122"/>
      <c r="PUF236" s="122"/>
      <c r="PUG236" s="122"/>
      <c r="PUH236" s="122"/>
      <c r="PUI236" s="122"/>
      <c r="PUJ236" s="122"/>
      <c r="PUK236" s="122"/>
      <c r="PUL236" s="122"/>
      <c r="PUM236" s="122"/>
      <c r="PUN236" s="122"/>
      <c r="PUO236" s="122"/>
      <c r="PUP236" s="122"/>
      <c r="PUQ236" s="122"/>
      <c r="PUR236" s="122"/>
      <c r="PUS236" s="122"/>
      <c r="PUT236" s="122"/>
      <c r="PUU236" s="122"/>
      <c r="PUV236" s="122"/>
      <c r="PUW236" s="122"/>
      <c r="PUX236" s="122"/>
      <c r="PUY236" s="122"/>
      <c r="PUZ236" s="122"/>
      <c r="PVA236" s="122"/>
      <c r="PVB236" s="122"/>
      <c r="PVC236" s="122"/>
      <c r="PVD236" s="122"/>
      <c r="PVE236" s="122"/>
      <c r="PVF236" s="122"/>
      <c r="PVG236" s="122"/>
      <c r="PVH236" s="122"/>
      <c r="PVI236" s="122"/>
      <c r="PVJ236" s="122"/>
      <c r="PVK236" s="122"/>
      <c r="PVL236" s="122"/>
      <c r="PVM236" s="122"/>
      <c r="PVN236" s="122"/>
      <c r="PVO236" s="122"/>
      <c r="PVP236" s="122"/>
      <c r="PVQ236" s="122"/>
      <c r="PVR236" s="122"/>
      <c r="PVS236" s="122"/>
      <c r="PVT236" s="122"/>
      <c r="PVU236" s="122"/>
      <c r="PVV236" s="122"/>
      <c r="PVW236" s="122"/>
      <c r="PVX236" s="122"/>
      <c r="PVY236" s="122"/>
      <c r="PVZ236" s="122"/>
      <c r="PWA236" s="122"/>
      <c r="PWB236" s="122"/>
      <c r="PWC236" s="122"/>
      <c r="PWD236" s="122"/>
      <c r="PWE236" s="122"/>
      <c r="PWF236" s="122"/>
      <c r="PWG236" s="122"/>
      <c r="PWH236" s="122"/>
      <c r="PWI236" s="122"/>
      <c r="PWJ236" s="122"/>
      <c r="PWK236" s="122"/>
      <c r="PWL236" s="122"/>
      <c r="PWM236" s="122"/>
      <c r="PWN236" s="122"/>
      <c r="PWO236" s="122"/>
      <c r="PWP236" s="122"/>
      <c r="PWQ236" s="122"/>
      <c r="PWR236" s="122"/>
      <c r="PWS236" s="122"/>
      <c r="PWT236" s="122"/>
      <c r="PWU236" s="122"/>
      <c r="PWV236" s="122"/>
      <c r="PWW236" s="122"/>
      <c r="PWX236" s="122"/>
      <c r="PWY236" s="122"/>
      <c r="PWZ236" s="122"/>
      <c r="PXA236" s="122"/>
      <c r="PXB236" s="122"/>
      <c r="PXC236" s="122"/>
      <c r="PXD236" s="122"/>
      <c r="PXE236" s="122"/>
      <c r="PXF236" s="122"/>
      <c r="PXG236" s="122"/>
      <c r="PXH236" s="122"/>
      <c r="PXI236" s="122"/>
      <c r="PXJ236" s="122"/>
      <c r="PXK236" s="122"/>
      <c r="PXL236" s="122"/>
      <c r="PXM236" s="122"/>
      <c r="PXN236" s="122"/>
      <c r="PXO236" s="122"/>
      <c r="PXP236" s="122"/>
      <c r="PXQ236" s="122"/>
      <c r="PXR236" s="122"/>
      <c r="PXS236" s="122"/>
      <c r="PXT236" s="122"/>
      <c r="PXU236" s="122"/>
      <c r="PXV236" s="122"/>
      <c r="PXW236" s="122"/>
      <c r="PXX236" s="122"/>
      <c r="PXY236" s="122"/>
      <c r="PXZ236" s="122"/>
      <c r="PYA236" s="122"/>
      <c r="PYB236" s="122"/>
      <c r="PYC236" s="122"/>
      <c r="PYD236" s="122"/>
      <c r="PYE236" s="122"/>
      <c r="PYF236" s="122"/>
      <c r="PYG236" s="122"/>
      <c r="PYH236" s="122"/>
      <c r="PYI236" s="122"/>
      <c r="PYJ236" s="122"/>
      <c r="PYK236" s="122"/>
      <c r="PYL236" s="122"/>
      <c r="PYM236" s="122"/>
      <c r="PYN236" s="122"/>
      <c r="PYO236" s="122"/>
      <c r="PYP236" s="122"/>
      <c r="PYQ236" s="122"/>
      <c r="PYR236" s="122"/>
      <c r="PYS236" s="122"/>
      <c r="PYT236" s="122"/>
      <c r="PYU236" s="122"/>
      <c r="PYV236" s="122"/>
      <c r="PYW236" s="122"/>
      <c r="PYX236" s="122"/>
      <c r="PYY236" s="122"/>
      <c r="PYZ236" s="122"/>
      <c r="PZA236" s="122"/>
      <c r="PZB236" s="122"/>
      <c r="PZC236" s="122"/>
      <c r="PZD236" s="122"/>
      <c r="PZE236" s="122"/>
      <c r="PZF236" s="122"/>
      <c r="PZG236" s="122"/>
      <c r="PZH236" s="122"/>
      <c r="PZI236" s="122"/>
      <c r="PZJ236" s="122"/>
      <c r="PZK236" s="122"/>
      <c r="PZL236" s="122"/>
      <c r="PZM236" s="122"/>
      <c r="PZN236" s="122"/>
      <c r="PZO236" s="122"/>
      <c r="PZP236" s="122"/>
      <c r="PZQ236" s="122"/>
      <c r="PZR236" s="122"/>
      <c r="PZS236" s="122"/>
      <c r="PZT236" s="122"/>
      <c r="PZU236" s="122"/>
      <c r="PZV236" s="122"/>
      <c r="PZW236" s="122"/>
      <c r="PZX236" s="122"/>
      <c r="PZY236" s="122"/>
      <c r="PZZ236" s="122"/>
      <c r="QAA236" s="122"/>
      <c r="QAB236" s="122"/>
      <c r="QAC236" s="122"/>
      <c r="QAD236" s="122"/>
      <c r="QAE236" s="122"/>
      <c r="QAF236" s="122"/>
      <c r="QAG236" s="122"/>
      <c r="QAH236" s="122"/>
      <c r="QAI236" s="122"/>
      <c r="QAJ236" s="122"/>
      <c r="QAK236" s="122"/>
      <c r="QAL236" s="122"/>
      <c r="QAM236" s="122"/>
      <c r="QAN236" s="122"/>
      <c r="QAO236" s="122"/>
      <c r="QAP236" s="122"/>
      <c r="QAQ236" s="122"/>
      <c r="QAR236" s="122"/>
      <c r="QAS236" s="122"/>
      <c r="QAT236" s="122"/>
      <c r="QAU236" s="122"/>
      <c r="QAV236" s="122"/>
      <c r="QAW236" s="122"/>
      <c r="QAX236" s="122"/>
      <c r="QAY236" s="122"/>
      <c r="QAZ236" s="122"/>
      <c r="QBA236" s="122"/>
      <c r="QBB236" s="122"/>
      <c r="QBC236" s="122"/>
      <c r="QBD236" s="122"/>
      <c r="QBE236" s="122"/>
      <c r="QBF236" s="122"/>
      <c r="QBG236" s="122"/>
      <c r="QBH236" s="122"/>
      <c r="QBI236" s="122"/>
      <c r="QBJ236" s="122"/>
      <c r="QBK236" s="122"/>
      <c r="QBL236" s="122"/>
      <c r="QBM236" s="122"/>
      <c r="QBN236" s="122"/>
      <c r="QBO236" s="122"/>
      <c r="QBP236" s="122"/>
      <c r="QBQ236" s="122"/>
      <c r="QBR236" s="122"/>
      <c r="QBS236" s="122"/>
      <c r="QBT236" s="122"/>
      <c r="QBU236" s="122"/>
      <c r="QBV236" s="122"/>
      <c r="QBW236" s="122"/>
      <c r="QBX236" s="122"/>
      <c r="QBY236" s="122"/>
      <c r="QBZ236" s="122"/>
      <c r="QCA236" s="122"/>
      <c r="QCB236" s="122"/>
      <c r="QCC236" s="122"/>
      <c r="QCD236" s="122"/>
      <c r="QCE236" s="122"/>
      <c r="QCF236" s="122"/>
      <c r="QCG236" s="122"/>
      <c r="QCH236" s="122"/>
      <c r="QCI236" s="122"/>
      <c r="QCJ236" s="122"/>
      <c r="QCK236" s="122"/>
      <c r="QCL236" s="122"/>
      <c r="QCM236" s="122"/>
      <c r="QCN236" s="122"/>
      <c r="QCO236" s="122"/>
      <c r="QCP236" s="122"/>
      <c r="QCQ236" s="122"/>
      <c r="QCR236" s="122"/>
      <c r="QCS236" s="122"/>
      <c r="QCT236" s="122"/>
      <c r="QCU236" s="122"/>
      <c r="QCV236" s="122"/>
      <c r="QCW236" s="122"/>
      <c r="QCX236" s="122"/>
      <c r="QCY236" s="122"/>
      <c r="QCZ236" s="122"/>
      <c r="QDA236" s="122"/>
      <c r="QDB236" s="122"/>
      <c r="QDC236" s="122"/>
      <c r="QDD236" s="122"/>
      <c r="QDE236" s="122"/>
      <c r="QDF236" s="122"/>
      <c r="QDG236" s="122"/>
      <c r="QDH236" s="122"/>
      <c r="QDI236" s="122"/>
      <c r="QDJ236" s="122"/>
      <c r="QDK236" s="122"/>
      <c r="QDL236" s="122"/>
      <c r="QDM236" s="122"/>
      <c r="QDN236" s="122"/>
      <c r="QDO236" s="122"/>
      <c r="QDP236" s="122"/>
      <c r="QDQ236" s="122"/>
      <c r="QDR236" s="122"/>
      <c r="QDS236" s="122"/>
      <c r="QDT236" s="122"/>
      <c r="QDU236" s="122"/>
      <c r="QDV236" s="122"/>
      <c r="QDW236" s="122"/>
      <c r="QDX236" s="122"/>
      <c r="QDY236" s="122"/>
      <c r="QDZ236" s="122"/>
      <c r="QEA236" s="122"/>
      <c r="QEB236" s="122"/>
      <c r="QEC236" s="122"/>
      <c r="QED236" s="122"/>
      <c r="QEE236" s="122"/>
      <c r="QEF236" s="122"/>
      <c r="QEG236" s="122"/>
      <c r="QEH236" s="122"/>
      <c r="QEI236" s="122"/>
      <c r="QEJ236" s="122"/>
      <c r="QEK236" s="122"/>
      <c r="QEL236" s="122"/>
      <c r="QEM236" s="122"/>
      <c r="QEN236" s="122"/>
      <c r="QEO236" s="122"/>
      <c r="QEP236" s="122"/>
      <c r="QEQ236" s="122"/>
      <c r="QER236" s="122"/>
      <c r="QES236" s="122"/>
      <c r="QET236" s="122"/>
      <c r="QEU236" s="122"/>
      <c r="QEV236" s="122"/>
      <c r="QEW236" s="122"/>
      <c r="QEX236" s="122"/>
      <c r="QEY236" s="122"/>
      <c r="QEZ236" s="122"/>
      <c r="QFA236" s="122"/>
      <c r="QFB236" s="122"/>
      <c r="QFC236" s="122"/>
      <c r="QFD236" s="122"/>
      <c r="QFE236" s="122"/>
      <c r="QFF236" s="122"/>
      <c r="QFG236" s="122"/>
      <c r="QFH236" s="122"/>
      <c r="QFI236" s="122"/>
      <c r="QFJ236" s="122"/>
      <c r="QFK236" s="122"/>
      <c r="QFL236" s="122"/>
      <c r="QFM236" s="122"/>
      <c r="QFN236" s="122"/>
      <c r="QFO236" s="122"/>
      <c r="QFP236" s="122"/>
      <c r="QFQ236" s="122"/>
      <c r="QFR236" s="122"/>
      <c r="QFS236" s="122"/>
      <c r="QFT236" s="122"/>
      <c r="QFU236" s="122"/>
      <c r="QFV236" s="122"/>
      <c r="QFW236" s="122"/>
      <c r="QFX236" s="122"/>
      <c r="QFY236" s="122"/>
      <c r="QFZ236" s="122"/>
      <c r="QGA236" s="122"/>
      <c r="QGB236" s="122"/>
      <c r="QGC236" s="122"/>
      <c r="QGD236" s="122"/>
      <c r="QGE236" s="122"/>
      <c r="QGF236" s="122"/>
      <c r="QGG236" s="122"/>
      <c r="QGH236" s="122"/>
      <c r="QGI236" s="122"/>
      <c r="QGJ236" s="122"/>
      <c r="QGK236" s="122"/>
      <c r="QGL236" s="122"/>
      <c r="QGM236" s="122"/>
      <c r="QGN236" s="122"/>
      <c r="QGO236" s="122"/>
      <c r="QGP236" s="122"/>
      <c r="QGQ236" s="122"/>
      <c r="QGR236" s="122"/>
      <c r="QGS236" s="122"/>
      <c r="QGT236" s="122"/>
      <c r="QGU236" s="122"/>
      <c r="QGV236" s="122"/>
      <c r="QGW236" s="122"/>
      <c r="QGX236" s="122"/>
      <c r="QGY236" s="122"/>
      <c r="QGZ236" s="122"/>
      <c r="QHA236" s="122"/>
      <c r="QHB236" s="122"/>
      <c r="QHC236" s="122"/>
      <c r="QHD236" s="122"/>
      <c r="QHE236" s="122"/>
      <c r="QHF236" s="122"/>
      <c r="QHG236" s="122"/>
      <c r="QHH236" s="122"/>
      <c r="QHI236" s="122"/>
      <c r="QHJ236" s="122"/>
      <c r="QHK236" s="122"/>
      <c r="QHL236" s="122"/>
      <c r="QHM236" s="122"/>
      <c r="QHN236" s="122"/>
      <c r="QHO236" s="122"/>
      <c r="QHP236" s="122"/>
      <c r="QHQ236" s="122"/>
      <c r="QHR236" s="122"/>
      <c r="QHS236" s="122"/>
      <c r="QHT236" s="122"/>
      <c r="QHU236" s="122"/>
      <c r="QHV236" s="122"/>
      <c r="QHW236" s="122"/>
      <c r="QHX236" s="122"/>
      <c r="QHY236" s="122"/>
      <c r="QHZ236" s="122"/>
      <c r="QIA236" s="122"/>
      <c r="QIB236" s="122"/>
      <c r="QIC236" s="122"/>
      <c r="QID236" s="122"/>
      <c r="QIE236" s="122"/>
      <c r="QIF236" s="122"/>
      <c r="QIG236" s="122"/>
      <c r="QIH236" s="122"/>
      <c r="QII236" s="122"/>
      <c r="QIJ236" s="122"/>
      <c r="QIK236" s="122"/>
      <c r="QIL236" s="122"/>
      <c r="QIM236" s="122"/>
      <c r="QIN236" s="122"/>
      <c r="QIO236" s="122"/>
      <c r="QIP236" s="122"/>
      <c r="QIQ236" s="122"/>
      <c r="QIR236" s="122"/>
      <c r="QIS236" s="122"/>
      <c r="QIT236" s="122"/>
      <c r="QIU236" s="122"/>
      <c r="QIV236" s="122"/>
      <c r="QIW236" s="122"/>
      <c r="QIX236" s="122"/>
      <c r="QIY236" s="122"/>
      <c r="QIZ236" s="122"/>
      <c r="QJA236" s="122"/>
      <c r="QJB236" s="122"/>
      <c r="QJC236" s="122"/>
      <c r="QJD236" s="122"/>
      <c r="QJE236" s="122"/>
      <c r="QJF236" s="122"/>
      <c r="QJG236" s="122"/>
      <c r="QJH236" s="122"/>
      <c r="QJI236" s="122"/>
      <c r="QJJ236" s="122"/>
      <c r="QJK236" s="122"/>
      <c r="QJL236" s="122"/>
      <c r="QJM236" s="122"/>
      <c r="QJN236" s="122"/>
      <c r="QJO236" s="122"/>
      <c r="QJP236" s="122"/>
      <c r="QJQ236" s="122"/>
      <c r="QJR236" s="122"/>
      <c r="QJS236" s="122"/>
      <c r="QJT236" s="122"/>
      <c r="QJU236" s="122"/>
      <c r="QJV236" s="122"/>
      <c r="QJW236" s="122"/>
      <c r="QJX236" s="122"/>
      <c r="QJY236" s="122"/>
      <c r="QJZ236" s="122"/>
      <c r="QKA236" s="122"/>
      <c r="QKB236" s="122"/>
      <c r="QKC236" s="122"/>
      <c r="QKD236" s="122"/>
      <c r="QKE236" s="122"/>
      <c r="QKF236" s="122"/>
      <c r="QKG236" s="122"/>
      <c r="QKH236" s="122"/>
      <c r="QKI236" s="122"/>
      <c r="QKJ236" s="122"/>
      <c r="QKK236" s="122"/>
      <c r="QKL236" s="122"/>
      <c r="QKM236" s="122"/>
      <c r="QKN236" s="122"/>
      <c r="QKO236" s="122"/>
      <c r="QKP236" s="122"/>
      <c r="QKQ236" s="122"/>
      <c r="QKR236" s="122"/>
      <c r="QKS236" s="122"/>
      <c r="QKT236" s="122"/>
      <c r="QKU236" s="122"/>
      <c r="QKV236" s="122"/>
      <c r="QKW236" s="122"/>
      <c r="QKX236" s="122"/>
      <c r="QKY236" s="122"/>
      <c r="QKZ236" s="122"/>
      <c r="QLA236" s="122"/>
      <c r="QLB236" s="122"/>
      <c r="QLC236" s="122"/>
      <c r="QLD236" s="122"/>
      <c r="QLE236" s="122"/>
      <c r="QLF236" s="122"/>
      <c r="QLG236" s="122"/>
      <c r="QLH236" s="122"/>
      <c r="QLI236" s="122"/>
      <c r="QLJ236" s="122"/>
      <c r="QLK236" s="122"/>
      <c r="QLL236" s="122"/>
      <c r="QLM236" s="122"/>
      <c r="QLN236" s="122"/>
      <c r="QLO236" s="122"/>
      <c r="QLP236" s="122"/>
      <c r="QLQ236" s="122"/>
      <c r="QLR236" s="122"/>
      <c r="QLS236" s="122"/>
      <c r="QLT236" s="122"/>
      <c r="QLU236" s="122"/>
      <c r="QLV236" s="122"/>
      <c r="QLW236" s="122"/>
      <c r="QLX236" s="122"/>
      <c r="QLY236" s="122"/>
      <c r="QLZ236" s="122"/>
      <c r="QMA236" s="122"/>
      <c r="QMB236" s="122"/>
      <c r="QMC236" s="122"/>
      <c r="QMD236" s="122"/>
      <c r="QME236" s="122"/>
      <c r="QMF236" s="122"/>
      <c r="QMG236" s="122"/>
      <c r="QMH236" s="122"/>
      <c r="QMI236" s="122"/>
      <c r="QMJ236" s="122"/>
      <c r="QMK236" s="122"/>
      <c r="QML236" s="122"/>
      <c r="QMM236" s="122"/>
      <c r="QMN236" s="122"/>
      <c r="QMO236" s="122"/>
      <c r="QMP236" s="122"/>
      <c r="QMQ236" s="122"/>
      <c r="QMR236" s="122"/>
      <c r="QMS236" s="122"/>
      <c r="QMT236" s="122"/>
      <c r="QMU236" s="122"/>
      <c r="QMV236" s="122"/>
      <c r="QMW236" s="122"/>
      <c r="QMX236" s="122"/>
      <c r="QMY236" s="122"/>
      <c r="QMZ236" s="122"/>
      <c r="QNA236" s="122"/>
      <c r="QNB236" s="122"/>
      <c r="QNC236" s="122"/>
      <c r="QND236" s="122"/>
      <c r="QNE236" s="122"/>
      <c r="QNF236" s="122"/>
      <c r="QNG236" s="122"/>
      <c r="QNH236" s="122"/>
      <c r="QNI236" s="122"/>
      <c r="QNJ236" s="122"/>
      <c r="QNK236" s="122"/>
      <c r="QNL236" s="122"/>
      <c r="QNM236" s="122"/>
      <c r="QNN236" s="122"/>
      <c r="QNO236" s="122"/>
      <c r="QNP236" s="122"/>
      <c r="QNQ236" s="122"/>
      <c r="QNR236" s="122"/>
      <c r="QNS236" s="122"/>
      <c r="QNT236" s="122"/>
      <c r="QNU236" s="122"/>
      <c r="QNV236" s="122"/>
      <c r="QNW236" s="122"/>
      <c r="QNX236" s="122"/>
      <c r="QNY236" s="122"/>
      <c r="QNZ236" s="122"/>
      <c r="QOA236" s="122"/>
      <c r="QOB236" s="122"/>
      <c r="QOC236" s="122"/>
      <c r="QOD236" s="122"/>
      <c r="QOE236" s="122"/>
      <c r="QOF236" s="122"/>
      <c r="QOG236" s="122"/>
      <c r="QOH236" s="122"/>
      <c r="QOI236" s="122"/>
      <c r="QOJ236" s="122"/>
      <c r="QOK236" s="122"/>
      <c r="QOL236" s="122"/>
      <c r="QOM236" s="122"/>
      <c r="QON236" s="122"/>
      <c r="QOO236" s="122"/>
      <c r="QOP236" s="122"/>
      <c r="QOQ236" s="122"/>
      <c r="QOR236" s="122"/>
      <c r="QOS236" s="122"/>
      <c r="QOT236" s="122"/>
      <c r="QOU236" s="122"/>
      <c r="QOV236" s="122"/>
      <c r="QOW236" s="122"/>
      <c r="QOX236" s="122"/>
      <c r="QOY236" s="122"/>
      <c r="QOZ236" s="122"/>
      <c r="QPA236" s="122"/>
      <c r="QPB236" s="122"/>
      <c r="QPC236" s="122"/>
      <c r="QPD236" s="122"/>
      <c r="QPE236" s="122"/>
      <c r="QPF236" s="122"/>
      <c r="QPG236" s="122"/>
      <c r="QPH236" s="122"/>
      <c r="QPI236" s="122"/>
      <c r="QPJ236" s="122"/>
      <c r="QPK236" s="122"/>
      <c r="QPL236" s="122"/>
      <c r="QPM236" s="122"/>
      <c r="QPN236" s="122"/>
      <c r="QPO236" s="122"/>
      <c r="QPP236" s="122"/>
      <c r="QPQ236" s="122"/>
      <c r="QPR236" s="122"/>
      <c r="QPS236" s="122"/>
      <c r="QPT236" s="122"/>
      <c r="QPU236" s="122"/>
      <c r="QPV236" s="122"/>
      <c r="QPW236" s="122"/>
      <c r="QPX236" s="122"/>
      <c r="QPY236" s="122"/>
      <c r="QPZ236" s="122"/>
      <c r="QQA236" s="122"/>
      <c r="QQB236" s="122"/>
      <c r="QQC236" s="122"/>
      <c r="QQD236" s="122"/>
      <c r="QQE236" s="122"/>
      <c r="QQF236" s="122"/>
      <c r="QQG236" s="122"/>
      <c r="QQH236" s="122"/>
      <c r="QQI236" s="122"/>
      <c r="QQJ236" s="122"/>
      <c r="QQK236" s="122"/>
      <c r="QQL236" s="122"/>
      <c r="QQM236" s="122"/>
      <c r="QQN236" s="122"/>
      <c r="QQO236" s="122"/>
      <c r="QQP236" s="122"/>
      <c r="QQQ236" s="122"/>
      <c r="QQR236" s="122"/>
      <c r="QQS236" s="122"/>
      <c r="QQT236" s="122"/>
      <c r="QQU236" s="122"/>
      <c r="QQV236" s="122"/>
      <c r="QQW236" s="122"/>
      <c r="QQX236" s="122"/>
      <c r="QQY236" s="122"/>
      <c r="QQZ236" s="122"/>
      <c r="QRA236" s="122"/>
      <c r="QRB236" s="122"/>
      <c r="QRC236" s="122"/>
      <c r="QRD236" s="122"/>
      <c r="QRE236" s="122"/>
      <c r="QRF236" s="122"/>
      <c r="QRG236" s="122"/>
      <c r="QRH236" s="122"/>
      <c r="QRI236" s="122"/>
      <c r="QRJ236" s="122"/>
      <c r="QRK236" s="122"/>
      <c r="QRL236" s="122"/>
      <c r="QRM236" s="122"/>
      <c r="QRN236" s="122"/>
      <c r="QRO236" s="122"/>
      <c r="QRP236" s="122"/>
      <c r="QRQ236" s="122"/>
      <c r="QRR236" s="122"/>
      <c r="QRS236" s="122"/>
      <c r="QRT236" s="122"/>
      <c r="QRU236" s="122"/>
      <c r="QRV236" s="122"/>
      <c r="QRW236" s="122"/>
      <c r="QRX236" s="122"/>
      <c r="QRY236" s="122"/>
      <c r="QRZ236" s="122"/>
      <c r="QSA236" s="122"/>
      <c r="QSB236" s="122"/>
      <c r="QSC236" s="122"/>
      <c r="QSD236" s="122"/>
      <c r="QSE236" s="122"/>
      <c r="QSF236" s="122"/>
      <c r="QSG236" s="122"/>
      <c r="QSH236" s="122"/>
      <c r="QSI236" s="122"/>
      <c r="QSJ236" s="122"/>
      <c r="QSK236" s="122"/>
      <c r="QSL236" s="122"/>
      <c r="QSM236" s="122"/>
      <c r="QSN236" s="122"/>
      <c r="QSO236" s="122"/>
      <c r="QSP236" s="122"/>
      <c r="QSQ236" s="122"/>
      <c r="QSR236" s="122"/>
      <c r="QSS236" s="122"/>
      <c r="QST236" s="122"/>
      <c r="QSU236" s="122"/>
      <c r="QSV236" s="122"/>
      <c r="QSW236" s="122"/>
      <c r="QSX236" s="122"/>
      <c r="QSY236" s="122"/>
      <c r="QSZ236" s="122"/>
      <c r="QTA236" s="122"/>
      <c r="QTB236" s="122"/>
      <c r="QTC236" s="122"/>
      <c r="QTD236" s="122"/>
      <c r="QTE236" s="122"/>
      <c r="QTF236" s="122"/>
      <c r="QTG236" s="122"/>
      <c r="QTH236" s="122"/>
      <c r="QTI236" s="122"/>
      <c r="QTJ236" s="122"/>
      <c r="QTK236" s="122"/>
      <c r="QTL236" s="122"/>
      <c r="QTM236" s="122"/>
      <c r="QTN236" s="122"/>
      <c r="QTO236" s="122"/>
      <c r="QTP236" s="122"/>
      <c r="QTQ236" s="122"/>
      <c r="QTR236" s="122"/>
      <c r="QTS236" s="122"/>
      <c r="QTT236" s="122"/>
      <c r="QTU236" s="122"/>
      <c r="QTV236" s="122"/>
      <c r="QTW236" s="122"/>
      <c r="QTX236" s="122"/>
      <c r="QTY236" s="122"/>
      <c r="QTZ236" s="122"/>
      <c r="QUA236" s="122"/>
      <c r="QUB236" s="122"/>
      <c r="QUC236" s="122"/>
      <c r="QUD236" s="122"/>
      <c r="QUE236" s="122"/>
      <c r="QUF236" s="122"/>
      <c r="QUG236" s="122"/>
      <c r="QUH236" s="122"/>
      <c r="QUI236" s="122"/>
      <c r="QUJ236" s="122"/>
      <c r="QUK236" s="122"/>
      <c r="QUL236" s="122"/>
      <c r="QUM236" s="122"/>
      <c r="QUN236" s="122"/>
      <c r="QUO236" s="122"/>
      <c r="QUP236" s="122"/>
      <c r="QUQ236" s="122"/>
      <c r="QUR236" s="122"/>
      <c r="QUS236" s="122"/>
      <c r="QUT236" s="122"/>
      <c r="QUU236" s="122"/>
      <c r="QUV236" s="122"/>
      <c r="QUW236" s="122"/>
      <c r="QUX236" s="122"/>
      <c r="QUY236" s="122"/>
      <c r="QUZ236" s="122"/>
      <c r="QVA236" s="122"/>
      <c r="QVB236" s="122"/>
      <c r="QVC236" s="122"/>
      <c r="QVD236" s="122"/>
      <c r="QVE236" s="122"/>
      <c r="QVF236" s="122"/>
      <c r="QVG236" s="122"/>
      <c r="QVH236" s="122"/>
      <c r="QVI236" s="122"/>
      <c r="QVJ236" s="122"/>
      <c r="QVK236" s="122"/>
      <c r="QVL236" s="122"/>
      <c r="QVM236" s="122"/>
      <c r="QVN236" s="122"/>
      <c r="QVO236" s="122"/>
      <c r="QVP236" s="122"/>
      <c r="QVQ236" s="122"/>
      <c r="QVR236" s="122"/>
      <c r="QVS236" s="122"/>
      <c r="QVT236" s="122"/>
      <c r="QVU236" s="122"/>
      <c r="QVV236" s="122"/>
      <c r="QVW236" s="122"/>
      <c r="QVX236" s="122"/>
      <c r="QVY236" s="122"/>
      <c r="QVZ236" s="122"/>
      <c r="QWA236" s="122"/>
      <c r="QWB236" s="122"/>
      <c r="QWC236" s="122"/>
      <c r="QWD236" s="122"/>
      <c r="QWE236" s="122"/>
      <c r="QWF236" s="122"/>
      <c r="QWG236" s="122"/>
      <c r="QWH236" s="122"/>
      <c r="QWI236" s="122"/>
      <c r="QWJ236" s="122"/>
      <c r="QWK236" s="122"/>
      <c r="QWL236" s="122"/>
      <c r="QWM236" s="122"/>
      <c r="QWN236" s="122"/>
      <c r="QWO236" s="122"/>
      <c r="QWP236" s="122"/>
      <c r="QWQ236" s="122"/>
      <c r="QWR236" s="122"/>
      <c r="QWS236" s="122"/>
      <c r="QWT236" s="122"/>
      <c r="QWU236" s="122"/>
      <c r="QWV236" s="122"/>
      <c r="QWW236" s="122"/>
      <c r="QWX236" s="122"/>
      <c r="QWY236" s="122"/>
      <c r="QWZ236" s="122"/>
      <c r="QXA236" s="122"/>
      <c r="QXB236" s="122"/>
      <c r="QXC236" s="122"/>
      <c r="QXD236" s="122"/>
      <c r="QXE236" s="122"/>
      <c r="QXF236" s="122"/>
      <c r="QXG236" s="122"/>
      <c r="QXH236" s="122"/>
      <c r="QXI236" s="122"/>
      <c r="QXJ236" s="122"/>
      <c r="QXK236" s="122"/>
      <c r="QXL236" s="122"/>
      <c r="QXM236" s="122"/>
      <c r="QXN236" s="122"/>
      <c r="QXO236" s="122"/>
      <c r="QXP236" s="122"/>
      <c r="QXQ236" s="122"/>
      <c r="QXR236" s="122"/>
      <c r="QXS236" s="122"/>
      <c r="QXT236" s="122"/>
      <c r="QXU236" s="122"/>
      <c r="QXV236" s="122"/>
      <c r="QXW236" s="122"/>
      <c r="QXX236" s="122"/>
      <c r="QXY236" s="122"/>
      <c r="QXZ236" s="122"/>
      <c r="QYA236" s="122"/>
      <c r="QYB236" s="122"/>
      <c r="QYC236" s="122"/>
      <c r="QYD236" s="122"/>
      <c r="QYE236" s="122"/>
      <c r="QYF236" s="122"/>
      <c r="QYG236" s="122"/>
      <c r="QYH236" s="122"/>
      <c r="QYI236" s="122"/>
      <c r="QYJ236" s="122"/>
      <c r="QYK236" s="122"/>
      <c r="QYL236" s="122"/>
      <c r="QYM236" s="122"/>
      <c r="QYN236" s="122"/>
      <c r="QYO236" s="122"/>
      <c r="QYP236" s="122"/>
      <c r="QYQ236" s="122"/>
      <c r="QYR236" s="122"/>
      <c r="QYS236" s="122"/>
      <c r="QYT236" s="122"/>
      <c r="QYU236" s="122"/>
      <c r="QYV236" s="122"/>
      <c r="QYW236" s="122"/>
      <c r="QYX236" s="122"/>
      <c r="QYY236" s="122"/>
      <c r="QYZ236" s="122"/>
      <c r="QZA236" s="122"/>
      <c r="QZB236" s="122"/>
      <c r="QZC236" s="122"/>
      <c r="QZD236" s="122"/>
      <c r="QZE236" s="122"/>
      <c r="QZF236" s="122"/>
      <c r="QZG236" s="122"/>
      <c r="QZH236" s="122"/>
      <c r="QZI236" s="122"/>
      <c r="QZJ236" s="122"/>
      <c r="QZK236" s="122"/>
      <c r="QZL236" s="122"/>
      <c r="QZM236" s="122"/>
      <c r="QZN236" s="122"/>
      <c r="QZO236" s="122"/>
      <c r="QZP236" s="122"/>
      <c r="QZQ236" s="122"/>
      <c r="QZR236" s="122"/>
      <c r="QZS236" s="122"/>
      <c r="QZT236" s="122"/>
      <c r="QZU236" s="122"/>
      <c r="QZV236" s="122"/>
      <c r="QZW236" s="122"/>
      <c r="QZX236" s="122"/>
      <c r="QZY236" s="122"/>
      <c r="QZZ236" s="122"/>
      <c r="RAA236" s="122"/>
      <c r="RAB236" s="122"/>
      <c r="RAC236" s="122"/>
      <c r="RAD236" s="122"/>
      <c r="RAE236" s="122"/>
      <c r="RAF236" s="122"/>
      <c r="RAG236" s="122"/>
      <c r="RAH236" s="122"/>
      <c r="RAI236" s="122"/>
      <c r="RAJ236" s="122"/>
      <c r="RAK236" s="122"/>
      <c r="RAL236" s="122"/>
      <c r="RAM236" s="122"/>
      <c r="RAN236" s="122"/>
      <c r="RAO236" s="122"/>
      <c r="RAP236" s="122"/>
      <c r="RAQ236" s="122"/>
      <c r="RAR236" s="122"/>
      <c r="RAS236" s="122"/>
      <c r="RAT236" s="122"/>
      <c r="RAU236" s="122"/>
      <c r="RAV236" s="122"/>
      <c r="RAW236" s="122"/>
      <c r="RAX236" s="122"/>
      <c r="RAY236" s="122"/>
      <c r="RAZ236" s="122"/>
      <c r="RBA236" s="122"/>
      <c r="RBB236" s="122"/>
      <c r="RBC236" s="122"/>
      <c r="RBD236" s="122"/>
      <c r="RBE236" s="122"/>
      <c r="RBF236" s="122"/>
      <c r="RBG236" s="122"/>
      <c r="RBH236" s="122"/>
      <c r="RBI236" s="122"/>
      <c r="RBJ236" s="122"/>
      <c r="RBK236" s="122"/>
      <c r="RBL236" s="122"/>
      <c r="RBM236" s="122"/>
      <c r="RBN236" s="122"/>
      <c r="RBO236" s="122"/>
      <c r="RBP236" s="122"/>
      <c r="RBQ236" s="122"/>
      <c r="RBR236" s="122"/>
      <c r="RBS236" s="122"/>
      <c r="RBT236" s="122"/>
      <c r="RBU236" s="122"/>
      <c r="RBV236" s="122"/>
      <c r="RBW236" s="122"/>
      <c r="RBX236" s="122"/>
      <c r="RBY236" s="122"/>
      <c r="RBZ236" s="122"/>
      <c r="RCA236" s="122"/>
      <c r="RCB236" s="122"/>
      <c r="RCC236" s="122"/>
      <c r="RCD236" s="122"/>
      <c r="RCE236" s="122"/>
      <c r="RCF236" s="122"/>
      <c r="RCG236" s="122"/>
      <c r="RCH236" s="122"/>
      <c r="RCI236" s="122"/>
      <c r="RCJ236" s="122"/>
      <c r="RCK236" s="122"/>
      <c r="RCL236" s="122"/>
      <c r="RCM236" s="122"/>
      <c r="RCN236" s="122"/>
      <c r="RCO236" s="122"/>
      <c r="RCP236" s="122"/>
      <c r="RCQ236" s="122"/>
      <c r="RCR236" s="122"/>
      <c r="RCS236" s="122"/>
      <c r="RCT236" s="122"/>
      <c r="RCU236" s="122"/>
      <c r="RCV236" s="122"/>
      <c r="RCW236" s="122"/>
      <c r="RCX236" s="122"/>
      <c r="RCY236" s="122"/>
      <c r="RCZ236" s="122"/>
      <c r="RDA236" s="122"/>
      <c r="RDB236" s="122"/>
      <c r="RDC236" s="122"/>
      <c r="RDD236" s="122"/>
      <c r="RDE236" s="122"/>
      <c r="RDF236" s="122"/>
      <c r="RDG236" s="122"/>
      <c r="RDH236" s="122"/>
      <c r="RDI236" s="122"/>
      <c r="RDJ236" s="122"/>
      <c r="RDK236" s="122"/>
      <c r="RDL236" s="122"/>
      <c r="RDM236" s="122"/>
      <c r="RDN236" s="122"/>
      <c r="RDO236" s="122"/>
      <c r="RDP236" s="122"/>
      <c r="RDQ236" s="122"/>
      <c r="RDR236" s="122"/>
      <c r="RDS236" s="122"/>
      <c r="RDT236" s="122"/>
      <c r="RDU236" s="122"/>
      <c r="RDV236" s="122"/>
      <c r="RDW236" s="122"/>
      <c r="RDX236" s="122"/>
      <c r="RDY236" s="122"/>
      <c r="RDZ236" s="122"/>
      <c r="REA236" s="122"/>
      <c r="REB236" s="122"/>
      <c r="REC236" s="122"/>
      <c r="RED236" s="122"/>
      <c r="REE236" s="122"/>
      <c r="REF236" s="122"/>
      <c r="REG236" s="122"/>
      <c r="REH236" s="122"/>
      <c r="REI236" s="122"/>
      <c r="REJ236" s="122"/>
      <c r="REK236" s="122"/>
      <c r="REL236" s="122"/>
      <c r="REM236" s="122"/>
      <c r="REN236" s="122"/>
      <c r="REO236" s="122"/>
      <c r="REP236" s="122"/>
      <c r="REQ236" s="122"/>
      <c r="RER236" s="122"/>
      <c r="RES236" s="122"/>
      <c r="RET236" s="122"/>
      <c r="REU236" s="122"/>
      <c r="REV236" s="122"/>
      <c r="REW236" s="122"/>
      <c r="REX236" s="122"/>
      <c r="REY236" s="122"/>
      <c r="REZ236" s="122"/>
      <c r="RFA236" s="122"/>
      <c r="RFB236" s="122"/>
      <c r="RFC236" s="122"/>
      <c r="RFD236" s="122"/>
      <c r="RFE236" s="122"/>
      <c r="RFF236" s="122"/>
      <c r="RFG236" s="122"/>
      <c r="RFH236" s="122"/>
      <c r="RFI236" s="122"/>
      <c r="RFJ236" s="122"/>
      <c r="RFK236" s="122"/>
      <c r="RFL236" s="122"/>
      <c r="RFM236" s="122"/>
      <c r="RFN236" s="122"/>
      <c r="RFO236" s="122"/>
      <c r="RFP236" s="122"/>
      <c r="RFQ236" s="122"/>
      <c r="RFR236" s="122"/>
      <c r="RFS236" s="122"/>
      <c r="RFT236" s="122"/>
      <c r="RFU236" s="122"/>
      <c r="RFV236" s="122"/>
      <c r="RFW236" s="122"/>
      <c r="RFX236" s="122"/>
      <c r="RFY236" s="122"/>
      <c r="RFZ236" s="122"/>
      <c r="RGA236" s="122"/>
      <c r="RGB236" s="122"/>
      <c r="RGC236" s="122"/>
      <c r="RGD236" s="122"/>
      <c r="RGE236" s="122"/>
      <c r="RGF236" s="122"/>
      <c r="RGG236" s="122"/>
      <c r="RGH236" s="122"/>
      <c r="RGI236" s="122"/>
      <c r="RGJ236" s="122"/>
      <c r="RGK236" s="122"/>
      <c r="RGL236" s="122"/>
      <c r="RGM236" s="122"/>
      <c r="RGN236" s="122"/>
      <c r="RGO236" s="122"/>
      <c r="RGP236" s="122"/>
      <c r="RGQ236" s="122"/>
      <c r="RGR236" s="122"/>
      <c r="RGS236" s="122"/>
      <c r="RGT236" s="122"/>
      <c r="RGU236" s="122"/>
      <c r="RGV236" s="122"/>
      <c r="RGW236" s="122"/>
      <c r="RGX236" s="122"/>
      <c r="RGY236" s="122"/>
      <c r="RGZ236" s="122"/>
      <c r="RHA236" s="122"/>
      <c r="RHB236" s="122"/>
      <c r="RHC236" s="122"/>
      <c r="RHD236" s="122"/>
      <c r="RHE236" s="122"/>
      <c r="RHF236" s="122"/>
      <c r="RHG236" s="122"/>
      <c r="RHH236" s="122"/>
      <c r="RHI236" s="122"/>
      <c r="RHJ236" s="122"/>
      <c r="RHK236" s="122"/>
      <c r="RHL236" s="122"/>
      <c r="RHM236" s="122"/>
      <c r="RHN236" s="122"/>
      <c r="RHO236" s="122"/>
      <c r="RHP236" s="122"/>
      <c r="RHQ236" s="122"/>
      <c r="RHR236" s="122"/>
      <c r="RHS236" s="122"/>
      <c r="RHT236" s="122"/>
      <c r="RHU236" s="122"/>
      <c r="RHV236" s="122"/>
      <c r="RHW236" s="122"/>
      <c r="RHX236" s="122"/>
      <c r="RHY236" s="122"/>
      <c r="RHZ236" s="122"/>
      <c r="RIA236" s="122"/>
      <c r="RIB236" s="122"/>
      <c r="RIC236" s="122"/>
      <c r="RID236" s="122"/>
      <c r="RIE236" s="122"/>
      <c r="RIF236" s="122"/>
      <c r="RIG236" s="122"/>
      <c r="RIH236" s="122"/>
      <c r="RII236" s="122"/>
      <c r="RIJ236" s="122"/>
      <c r="RIK236" s="122"/>
      <c r="RIL236" s="122"/>
      <c r="RIM236" s="122"/>
      <c r="RIN236" s="122"/>
      <c r="RIO236" s="122"/>
      <c r="RIP236" s="122"/>
      <c r="RIQ236" s="122"/>
      <c r="RIR236" s="122"/>
      <c r="RIS236" s="122"/>
      <c r="RIT236" s="122"/>
      <c r="RIU236" s="122"/>
      <c r="RIV236" s="122"/>
      <c r="RIW236" s="122"/>
      <c r="RIX236" s="122"/>
      <c r="RIY236" s="122"/>
      <c r="RIZ236" s="122"/>
      <c r="RJA236" s="122"/>
      <c r="RJB236" s="122"/>
      <c r="RJC236" s="122"/>
      <c r="RJD236" s="122"/>
      <c r="RJE236" s="122"/>
      <c r="RJF236" s="122"/>
      <c r="RJG236" s="122"/>
      <c r="RJH236" s="122"/>
      <c r="RJI236" s="122"/>
      <c r="RJJ236" s="122"/>
      <c r="RJK236" s="122"/>
      <c r="RJL236" s="122"/>
      <c r="RJM236" s="122"/>
      <c r="RJN236" s="122"/>
      <c r="RJO236" s="122"/>
      <c r="RJP236" s="122"/>
      <c r="RJQ236" s="122"/>
      <c r="RJR236" s="122"/>
      <c r="RJS236" s="122"/>
      <c r="RJT236" s="122"/>
      <c r="RJU236" s="122"/>
      <c r="RJV236" s="122"/>
      <c r="RJW236" s="122"/>
      <c r="RJX236" s="122"/>
      <c r="RJY236" s="122"/>
      <c r="RJZ236" s="122"/>
      <c r="RKA236" s="122"/>
      <c r="RKB236" s="122"/>
      <c r="RKC236" s="122"/>
      <c r="RKD236" s="122"/>
      <c r="RKE236" s="122"/>
      <c r="RKF236" s="122"/>
      <c r="RKG236" s="122"/>
      <c r="RKH236" s="122"/>
      <c r="RKI236" s="122"/>
      <c r="RKJ236" s="122"/>
      <c r="RKK236" s="122"/>
      <c r="RKL236" s="122"/>
      <c r="RKM236" s="122"/>
      <c r="RKN236" s="122"/>
      <c r="RKO236" s="122"/>
      <c r="RKP236" s="122"/>
      <c r="RKQ236" s="122"/>
      <c r="RKR236" s="122"/>
      <c r="RKS236" s="122"/>
      <c r="RKT236" s="122"/>
      <c r="RKU236" s="122"/>
      <c r="RKV236" s="122"/>
      <c r="RKW236" s="122"/>
      <c r="RKX236" s="122"/>
      <c r="RKY236" s="122"/>
      <c r="RKZ236" s="122"/>
      <c r="RLA236" s="122"/>
      <c r="RLB236" s="122"/>
      <c r="RLC236" s="122"/>
      <c r="RLD236" s="122"/>
      <c r="RLE236" s="122"/>
      <c r="RLF236" s="122"/>
      <c r="RLG236" s="122"/>
      <c r="RLH236" s="122"/>
      <c r="RLI236" s="122"/>
      <c r="RLJ236" s="122"/>
      <c r="RLK236" s="122"/>
      <c r="RLL236" s="122"/>
      <c r="RLM236" s="122"/>
      <c r="RLN236" s="122"/>
      <c r="RLO236" s="122"/>
      <c r="RLP236" s="122"/>
      <c r="RLQ236" s="122"/>
      <c r="RLR236" s="122"/>
      <c r="RLS236" s="122"/>
      <c r="RLT236" s="122"/>
      <c r="RLU236" s="122"/>
      <c r="RLV236" s="122"/>
      <c r="RLW236" s="122"/>
      <c r="RLX236" s="122"/>
      <c r="RLY236" s="122"/>
      <c r="RLZ236" s="122"/>
      <c r="RMA236" s="122"/>
      <c r="RMB236" s="122"/>
      <c r="RMC236" s="122"/>
      <c r="RMD236" s="122"/>
      <c r="RME236" s="122"/>
      <c r="RMF236" s="122"/>
      <c r="RMG236" s="122"/>
      <c r="RMH236" s="122"/>
      <c r="RMI236" s="122"/>
      <c r="RMJ236" s="122"/>
      <c r="RMK236" s="122"/>
      <c r="RML236" s="122"/>
      <c r="RMM236" s="122"/>
      <c r="RMN236" s="122"/>
      <c r="RMO236" s="122"/>
      <c r="RMP236" s="122"/>
      <c r="RMQ236" s="122"/>
      <c r="RMR236" s="122"/>
      <c r="RMS236" s="122"/>
      <c r="RMT236" s="122"/>
      <c r="RMU236" s="122"/>
      <c r="RMV236" s="122"/>
      <c r="RMW236" s="122"/>
      <c r="RMX236" s="122"/>
      <c r="RMY236" s="122"/>
      <c r="RMZ236" s="122"/>
      <c r="RNA236" s="122"/>
      <c r="RNB236" s="122"/>
      <c r="RNC236" s="122"/>
      <c r="RND236" s="122"/>
      <c r="RNE236" s="122"/>
      <c r="RNF236" s="122"/>
      <c r="RNG236" s="122"/>
      <c r="RNH236" s="122"/>
      <c r="RNI236" s="122"/>
      <c r="RNJ236" s="122"/>
      <c r="RNK236" s="122"/>
      <c r="RNL236" s="122"/>
      <c r="RNM236" s="122"/>
      <c r="RNN236" s="122"/>
      <c r="RNO236" s="122"/>
      <c r="RNP236" s="122"/>
      <c r="RNQ236" s="122"/>
      <c r="RNR236" s="122"/>
      <c r="RNS236" s="122"/>
      <c r="RNT236" s="122"/>
      <c r="RNU236" s="122"/>
      <c r="RNV236" s="122"/>
      <c r="RNW236" s="122"/>
      <c r="RNX236" s="122"/>
      <c r="RNY236" s="122"/>
      <c r="RNZ236" s="122"/>
      <c r="ROA236" s="122"/>
      <c r="ROB236" s="122"/>
      <c r="ROC236" s="122"/>
      <c r="ROD236" s="122"/>
      <c r="ROE236" s="122"/>
      <c r="ROF236" s="122"/>
      <c r="ROG236" s="122"/>
      <c r="ROH236" s="122"/>
      <c r="ROI236" s="122"/>
      <c r="ROJ236" s="122"/>
      <c r="ROK236" s="122"/>
      <c r="ROL236" s="122"/>
      <c r="ROM236" s="122"/>
      <c r="RON236" s="122"/>
      <c r="ROO236" s="122"/>
      <c r="ROP236" s="122"/>
      <c r="ROQ236" s="122"/>
      <c r="ROR236" s="122"/>
      <c r="ROS236" s="122"/>
      <c r="ROT236" s="122"/>
      <c r="ROU236" s="122"/>
      <c r="ROV236" s="122"/>
      <c r="ROW236" s="122"/>
      <c r="ROX236" s="122"/>
      <c r="ROY236" s="122"/>
      <c r="ROZ236" s="122"/>
      <c r="RPA236" s="122"/>
      <c r="RPB236" s="122"/>
      <c r="RPC236" s="122"/>
      <c r="RPD236" s="122"/>
      <c r="RPE236" s="122"/>
      <c r="RPF236" s="122"/>
      <c r="RPG236" s="122"/>
      <c r="RPH236" s="122"/>
      <c r="RPI236" s="122"/>
      <c r="RPJ236" s="122"/>
      <c r="RPK236" s="122"/>
      <c r="RPL236" s="122"/>
      <c r="RPM236" s="122"/>
      <c r="RPN236" s="122"/>
      <c r="RPO236" s="122"/>
      <c r="RPP236" s="122"/>
      <c r="RPQ236" s="122"/>
      <c r="RPR236" s="122"/>
      <c r="RPS236" s="122"/>
      <c r="RPT236" s="122"/>
      <c r="RPU236" s="122"/>
      <c r="RPV236" s="122"/>
      <c r="RPW236" s="122"/>
      <c r="RPX236" s="122"/>
      <c r="RPY236" s="122"/>
      <c r="RPZ236" s="122"/>
      <c r="RQA236" s="122"/>
      <c r="RQB236" s="122"/>
      <c r="RQC236" s="122"/>
      <c r="RQD236" s="122"/>
      <c r="RQE236" s="122"/>
      <c r="RQF236" s="122"/>
      <c r="RQG236" s="122"/>
      <c r="RQH236" s="122"/>
      <c r="RQI236" s="122"/>
      <c r="RQJ236" s="122"/>
      <c r="RQK236" s="122"/>
      <c r="RQL236" s="122"/>
      <c r="RQM236" s="122"/>
      <c r="RQN236" s="122"/>
      <c r="RQO236" s="122"/>
      <c r="RQP236" s="122"/>
      <c r="RQQ236" s="122"/>
      <c r="RQR236" s="122"/>
      <c r="RQS236" s="122"/>
      <c r="RQT236" s="122"/>
      <c r="RQU236" s="122"/>
      <c r="RQV236" s="122"/>
      <c r="RQW236" s="122"/>
      <c r="RQX236" s="122"/>
      <c r="RQY236" s="122"/>
      <c r="RQZ236" s="122"/>
      <c r="RRA236" s="122"/>
      <c r="RRB236" s="122"/>
      <c r="RRC236" s="122"/>
      <c r="RRD236" s="122"/>
      <c r="RRE236" s="122"/>
      <c r="RRF236" s="122"/>
      <c r="RRG236" s="122"/>
      <c r="RRH236" s="122"/>
      <c r="RRI236" s="122"/>
      <c r="RRJ236" s="122"/>
      <c r="RRK236" s="122"/>
      <c r="RRL236" s="122"/>
      <c r="RRM236" s="122"/>
      <c r="RRN236" s="122"/>
      <c r="RRO236" s="122"/>
      <c r="RRP236" s="122"/>
      <c r="RRQ236" s="122"/>
      <c r="RRR236" s="122"/>
      <c r="RRS236" s="122"/>
      <c r="RRT236" s="122"/>
      <c r="RRU236" s="122"/>
      <c r="RRV236" s="122"/>
      <c r="RRW236" s="122"/>
      <c r="RRX236" s="122"/>
      <c r="RRY236" s="122"/>
      <c r="RRZ236" s="122"/>
      <c r="RSA236" s="122"/>
      <c r="RSB236" s="122"/>
      <c r="RSC236" s="122"/>
      <c r="RSD236" s="122"/>
      <c r="RSE236" s="122"/>
      <c r="RSF236" s="122"/>
      <c r="RSG236" s="122"/>
      <c r="RSH236" s="122"/>
      <c r="RSI236" s="122"/>
      <c r="RSJ236" s="122"/>
      <c r="RSK236" s="122"/>
      <c r="RSL236" s="122"/>
      <c r="RSM236" s="122"/>
      <c r="RSN236" s="122"/>
      <c r="RSO236" s="122"/>
      <c r="RSP236" s="122"/>
      <c r="RSQ236" s="122"/>
      <c r="RSR236" s="122"/>
      <c r="RSS236" s="122"/>
      <c r="RST236" s="122"/>
      <c r="RSU236" s="122"/>
      <c r="RSV236" s="122"/>
      <c r="RSW236" s="122"/>
      <c r="RSX236" s="122"/>
      <c r="RSY236" s="122"/>
      <c r="RSZ236" s="122"/>
      <c r="RTA236" s="122"/>
      <c r="RTB236" s="122"/>
      <c r="RTC236" s="122"/>
      <c r="RTD236" s="122"/>
      <c r="RTE236" s="122"/>
      <c r="RTF236" s="122"/>
      <c r="RTG236" s="122"/>
      <c r="RTH236" s="122"/>
      <c r="RTI236" s="122"/>
      <c r="RTJ236" s="122"/>
      <c r="RTK236" s="122"/>
      <c r="RTL236" s="122"/>
      <c r="RTM236" s="122"/>
      <c r="RTN236" s="122"/>
      <c r="RTO236" s="122"/>
      <c r="RTP236" s="122"/>
      <c r="RTQ236" s="122"/>
      <c r="RTR236" s="122"/>
      <c r="RTS236" s="122"/>
      <c r="RTT236" s="122"/>
      <c r="RTU236" s="122"/>
      <c r="RTV236" s="122"/>
      <c r="RTW236" s="122"/>
      <c r="RTX236" s="122"/>
      <c r="RTY236" s="122"/>
      <c r="RTZ236" s="122"/>
      <c r="RUA236" s="122"/>
      <c r="RUB236" s="122"/>
      <c r="RUC236" s="122"/>
      <c r="RUD236" s="122"/>
      <c r="RUE236" s="122"/>
      <c r="RUF236" s="122"/>
      <c r="RUG236" s="122"/>
      <c r="RUH236" s="122"/>
      <c r="RUI236" s="122"/>
      <c r="RUJ236" s="122"/>
      <c r="RUK236" s="122"/>
      <c r="RUL236" s="122"/>
      <c r="RUM236" s="122"/>
      <c r="RUN236" s="122"/>
      <c r="RUO236" s="122"/>
      <c r="RUP236" s="122"/>
      <c r="RUQ236" s="122"/>
      <c r="RUR236" s="122"/>
      <c r="RUS236" s="122"/>
      <c r="RUT236" s="122"/>
      <c r="RUU236" s="122"/>
      <c r="RUV236" s="122"/>
      <c r="RUW236" s="122"/>
      <c r="RUX236" s="122"/>
      <c r="RUY236" s="122"/>
      <c r="RUZ236" s="122"/>
      <c r="RVA236" s="122"/>
      <c r="RVB236" s="122"/>
      <c r="RVC236" s="122"/>
      <c r="RVD236" s="122"/>
      <c r="RVE236" s="122"/>
      <c r="RVF236" s="122"/>
      <c r="RVG236" s="122"/>
      <c r="RVH236" s="122"/>
      <c r="RVI236" s="122"/>
      <c r="RVJ236" s="122"/>
      <c r="RVK236" s="122"/>
      <c r="RVL236" s="122"/>
      <c r="RVM236" s="122"/>
      <c r="RVN236" s="122"/>
      <c r="RVO236" s="122"/>
      <c r="RVP236" s="122"/>
      <c r="RVQ236" s="122"/>
      <c r="RVR236" s="122"/>
      <c r="RVS236" s="122"/>
      <c r="RVT236" s="122"/>
      <c r="RVU236" s="122"/>
      <c r="RVV236" s="122"/>
      <c r="RVW236" s="122"/>
      <c r="RVX236" s="122"/>
      <c r="RVY236" s="122"/>
      <c r="RVZ236" s="122"/>
      <c r="RWA236" s="122"/>
      <c r="RWB236" s="122"/>
      <c r="RWC236" s="122"/>
      <c r="RWD236" s="122"/>
      <c r="RWE236" s="122"/>
      <c r="RWF236" s="122"/>
      <c r="RWG236" s="122"/>
      <c r="RWH236" s="122"/>
      <c r="RWI236" s="122"/>
      <c r="RWJ236" s="122"/>
      <c r="RWK236" s="122"/>
      <c r="RWL236" s="122"/>
      <c r="RWM236" s="122"/>
      <c r="RWN236" s="122"/>
      <c r="RWO236" s="122"/>
      <c r="RWP236" s="122"/>
      <c r="RWQ236" s="122"/>
      <c r="RWR236" s="122"/>
      <c r="RWS236" s="122"/>
      <c r="RWT236" s="122"/>
      <c r="RWU236" s="122"/>
      <c r="RWV236" s="122"/>
      <c r="RWW236" s="122"/>
      <c r="RWX236" s="122"/>
      <c r="RWY236" s="122"/>
      <c r="RWZ236" s="122"/>
      <c r="RXA236" s="122"/>
      <c r="RXB236" s="122"/>
      <c r="RXC236" s="122"/>
      <c r="RXD236" s="122"/>
      <c r="RXE236" s="122"/>
      <c r="RXF236" s="122"/>
      <c r="RXG236" s="122"/>
      <c r="RXH236" s="122"/>
      <c r="RXI236" s="122"/>
      <c r="RXJ236" s="122"/>
      <c r="RXK236" s="122"/>
      <c r="RXL236" s="122"/>
      <c r="RXM236" s="122"/>
      <c r="RXN236" s="122"/>
      <c r="RXO236" s="122"/>
      <c r="RXP236" s="122"/>
      <c r="RXQ236" s="122"/>
      <c r="RXR236" s="122"/>
      <c r="RXS236" s="122"/>
      <c r="RXT236" s="122"/>
      <c r="RXU236" s="122"/>
      <c r="RXV236" s="122"/>
      <c r="RXW236" s="122"/>
      <c r="RXX236" s="122"/>
      <c r="RXY236" s="122"/>
      <c r="RXZ236" s="122"/>
      <c r="RYA236" s="122"/>
      <c r="RYB236" s="122"/>
      <c r="RYC236" s="122"/>
      <c r="RYD236" s="122"/>
      <c r="RYE236" s="122"/>
      <c r="RYF236" s="122"/>
      <c r="RYG236" s="122"/>
      <c r="RYH236" s="122"/>
      <c r="RYI236" s="122"/>
      <c r="RYJ236" s="122"/>
      <c r="RYK236" s="122"/>
      <c r="RYL236" s="122"/>
      <c r="RYM236" s="122"/>
      <c r="RYN236" s="122"/>
      <c r="RYO236" s="122"/>
      <c r="RYP236" s="122"/>
      <c r="RYQ236" s="122"/>
      <c r="RYR236" s="122"/>
      <c r="RYS236" s="122"/>
      <c r="RYT236" s="122"/>
      <c r="RYU236" s="122"/>
      <c r="RYV236" s="122"/>
      <c r="RYW236" s="122"/>
      <c r="RYX236" s="122"/>
      <c r="RYY236" s="122"/>
      <c r="RYZ236" s="122"/>
      <c r="RZA236" s="122"/>
      <c r="RZB236" s="122"/>
      <c r="RZC236" s="122"/>
      <c r="RZD236" s="122"/>
      <c r="RZE236" s="122"/>
      <c r="RZF236" s="122"/>
      <c r="RZG236" s="122"/>
      <c r="RZH236" s="122"/>
      <c r="RZI236" s="122"/>
      <c r="RZJ236" s="122"/>
      <c r="RZK236" s="122"/>
      <c r="RZL236" s="122"/>
      <c r="RZM236" s="122"/>
      <c r="RZN236" s="122"/>
      <c r="RZO236" s="122"/>
      <c r="RZP236" s="122"/>
      <c r="RZQ236" s="122"/>
      <c r="RZR236" s="122"/>
      <c r="RZS236" s="122"/>
      <c r="RZT236" s="122"/>
      <c r="RZU236" s="122"/>
      <c r="RZV236" s="122"/>
      <c r="RZW236" s="122"/>
      <c r="RZX236" s="122"/>
      <c r="RZY236" s="122"/>
      <c r="RZZ236" s="122"/>
      <c r="SAA236" s="122"/>
      <c r="SAB236" s="122"/>
      <c r="SAC236" s="122"/>
      <c r="SAD236" s="122"/>
      <c r="SAE236" s="122"/>
      <c r="SAF236" s="122"/>
      <c r="SAG236" s="122"/>
      <c r="SAH236" s="122"/>
      <c r="SAI236" s="122"/>
      <c r="SAJ236" s="122"/>
      <c r="SAK236" s="122"/>
      <c r="SAL236" s="122"/>
      <c r="SAM236" s="122"/>
      <c r="SAN236" s="122"/>
      <c r="SAO236" s="122"/>
      <c r="SAP236" s="122"/>
      <c r="SAQ236" s="122"/>
      <c r="SAR236" s="122"/>
      <c r="SAS236" s="122"/>
      <c r="SAT236" s="122"/>
      <c r="SAU236" s="122"/>
      <c r="SAV236" s="122"/>
      <c r="SAW236" s="122"/>
      <c r="SAX236" s="122"/>
      <c r="SAY236" s="122"/>
      <c r="SAZ236" s="122"/>
      <c r="SBA236" s="122"/>
      <c r="SBB236" s="122"/>
      <c r="SBC236" s="122"/>
      <c r="SBD236" s="122"/>
      <c r="SBE236" s="122"/>
      <c r="SBF236" s="122"/>
      <c r="SBG236" s="122"/>
      <c r="SBH236" s="122"/>
      <c r="SBI236" s="122"/>
      <c r="SBJ236" s="122"/>
      <c r="SBK236" s="122"/>
      <c r="SBL236" s="122"/>
      <c r="SBM236" s="122"/>
      <c r="SBN236" s="122"/>
      <c r="SBO236" s="122"/>
      <c r="SBP236" s="122"/>
      <c r="SBQ236" s="122"/>
      <c r="SBR236" s="122"/>
      <c r="SBS236" s="122"/>
      <c r="SBT236" s="122"/>
      <c r="SBU236" s="122"/>
      <c r="SBV236" s="122"/>
      <c r="SBW236" s="122"/>
      <c r="SBX236" s="122"/>
      <c r="SBY236" s="122"/>
      <c r="SBZ236" s="122"/>
      <c r="SCA236" s="122"/>
      <c r="SCB236" s="122"/>
      <c r="SCC236" s="122"/>
      <c r="SCD236" s="122"/>
      <c r="SCE236" s="122"/>
      <c r="SCF236" s="122"/>
      <c r="SCG236" s="122"/>
      <c r="SCH236" s="122"/>
      <c r="SCI236" s="122"/>
      <c r="SCJ236" s="122"/>
      <c r="SCK236" s="122"/>
      <c r="SCL236" s="122"/>
      <c r="SCM236" s="122"/>
      <c r="SCN236" s="122"/>
      <c r="SCO236" s="122"/>
      <c r="SCP236" s="122"/>
      <c r="SCQ236" s="122"/>
      <c r="SCR236" s="122"/>
      <c r="SCS236" s="122"/>
      <c r="SCT236" s="122"/>
      <c r="SCU236" s="122"/>
      <c r="SCV236" s="122"/>
      <c r="SCW236" s="122"/>
      <c r="SCX236" s="122"/>
      <c r="SCY236" s="122"/>
      <c r="SCZ236" s="122"/>
      <c r="SDA236" s="122"/>
      <c r="SDB236" s="122"/>
      <c r="SDC236" s="122"/>
      <c r="SDD236" s="122"/>
      <c r="SDE236" s="122"/>
      <c r="SDF236" s="122"/>
      <c r="SDG236" s="122"/>
      <c r="SDH236" s="122"/>
      <c r="SDI236" s="122"/>
      <c r="SDJ236" s="122"/>
      <c r="SDK236" s="122"/>
      <c r="SDL236" s="122"/>
      <c r="SDM236" s="122"/>
      <c r="SDN236" s="122"/>
      <c r="SDO236" s="122"/>
      <c r="SDP236" s="122"/>
      <c r="SDQ236" s="122"/>
      <c r="SDR236" s="122"/>
      <c r="SDS236" s="122"/>
      <c r="SDT236" s="122"/>
      <c r="SDU236" s="122"/>
      <c r="SDV236" s="122"/>
      <c r="SDW236" s="122"/>
      <c r="SDX236" s="122"/>
      <c r="SDY236" s="122"/>
      <c r="SDZ236" s="122"/>
      <c r="SEA236" s="122"/>
      <c r="SEB236" s="122"/>
      <c r="SEC236" s="122"/>
      <c r="SED236" s="122"/>
      <c r="SEE236" s="122"/>
      <c r="SEF236" s="122"/>
      <c r="SEG236" s="122"/>
      <c r="SEH236" s="122"/>
      <c r="SEI236" s="122"/>
      <c r="SEJ236" s="122"/>
      <c r="SEK236" s="122"/>
      <c r="SEL236" s="122"/>
      <c r="SEM236" s="122"/>
      <c r="SEN236" s="122"/>
      <c r="SEO236" s="122"/>
      <c r="SEP236" s="122"/>
      <c r="SEQ236" s="122"/>
      <c r="SER236" s="122"/>
      <c r="SES236" s="122"/>
      <c r="SET236" s="122"/>
      <c r="SEU236" s="122"/>
      <c r="SEV236" s="122"/>
      <c r="SEW236" s="122"/>
      <c r="SEX236" s="122"/>
      <c r="SEY236" s="122"/>
      <c r="SEZ236" s="122"/>
      <c r="SFA236" s="122"/>
      <c r="SFB236" s="122"/>
      <c r="SFC236" s="122"/>
      <c r="SFD236" s="122"/>
      <c r="SFE236" s="122"/>
      <c r="SFF236" s="122"/>
      <c r="SFG236" s="122"/>
      <c r="SFH236" s="122"/>
      <c r="SFI236" s="122"/>
      <c r="SFJ236" s="122"/>
      <c r="SFK236" s="122"/>
      <c r="SFL236" s="122"/>
      <c r="SFM236" s="122"/>
      <c r="SFN236" s="122"/>
      <c r="SFO236" s="122"/>
      <c r="SFP236" s="122"/>
      <c r="SFQ236" s="122"/>
      <c r="SFR236" s="122"/>
      <c r="SFS236" s="122"/>
      <c r="SFT236" s="122"/>
      <c r="SFU236" s="122"/>
      <c r="SFV236" s="122"/>
      <c r="SFW236" s="122"/>
      <c r="SFX236" s="122"/>
      <c r="SFY236" s="122"/>
      <c r="SFZ236" s="122"/>
      <c r="SGA236" s="122"/>
      <c r="SGB236" s="122"/>
      <c r="SGC236" s="122"/>
      <c r="SGD236" s="122"/>
      <c r="SGE236" s="122"/>
      <c r="SGF236" s="122"/>
      <c r="SGG236" s="122"/>
      <c r="SGH236" s="122"/>
      <c r="SGI236" s="122"/>
      <c r="SGJ236" s="122"/>
      <c r="SGK236" s="122"/>
      <c r="SGL236" s="122"/>
      <c r="SGM236" s="122"/>
      <c r="SGN236" s="122"/>
      <c r="SGO236" s="122"/>
      <c r="SGP236" s="122"/>
      <c r="SGQ236" s="122"/>
      <c r="SGR236" s="122"/>
      <c r="SGS236" s="122"/>
      <c r="SGT236" s="122"/>
      <c r="SGU236" s="122"/>
      <c r="SGV236" s="122"/>
      <c r="SGW236" s="122"/>
      <c r="SGX236" s="122"/>
      <c r="SGY236" s="122"/>
      <c r="SGZ236" s="122"/>
      <c r="SHA236" s="122"/>
      <c r="SHB236" s="122"/>
      <c r="SHC236" s="122"/>
      <c r="SHD236" s="122"/>
      <c r="SHE236" s="122"/>
      <c r="SHF236" s="122"/>
      <c r="SHG236" s="122"/>
      <c r="SHH236" s="122"/>
      <c r="SHI236" s="122"/>
      <c r="SHJ236" s="122"/>
      <c r="SHK236" s="122"/>
      <c r="SHL236" s="122"/>
      <c r="SHM236" s="122"/>
      <c r="SHN236" s="122"/>
      <c r="SHO236" s="122"/>
      <c r="SHP236" s="122"/>
      <c r="SHQ236" s="122"/>
      <c r="SHR236" s="122"/>
      <c r="SHS236" s="122"/>
      <c r="SHT236" s="122"/>
      <c r="SHU236" s="122"/>
      <c r="SHV236" s="122"/>
      <c r="SHW236" s="122"/>
      <c r="SHX236" s="122"/>
      <c r="SHY236" s="122"/>
      <c r="SHZ236" s="122"/>
      <c r="SIA236" s="122"/>
      <c r="SIB236" s="122"/>
      <c r="SIC236" s="122"/>
      <c r="SID236" s="122"/>
      <c r="SIE236" s="122"/>
      <c r="SIF236" s="122"/>
      <c r="SIG236" s="122"/>
      <c r="SIH236" s="122"/>
      <c r="SII236" s="122"/>
      <c r="SIJ236" s="122"/>
      <c r="SIK236" s="122"/>
      <c r="SIL236" s="122"/>
      <c r="SIM236" s="122"/>
      <c r="SIN236" s="122"/>
      <c r="SIO236" s="122"/>
      <c r="SIP236" s="122"/>
      <c r="SIQ236" s="122"/>
      <c r="SIR236" s="122"/>
      <c r="SIS236" s="122"/>
      <c r="SIT236" s="122"/>
      <c r="SIU236" s="122"/>
      <c r="SIV236" s="122"/>
      <c r="SIW236" s="122"/>
      <c r="SIX236" s="122"/>
      <c r="SIY236" s="122"/>
      <c r="SIZ236" s="122"/>
      <c r="SJA236" s="122"/>
      <c r="SJB236" s="122"/>
      <c r="SJC236" s="122"/>
      <c r="SJD236" s="122"/>
      <c r="SJE236" s="122"/>
      <c r="SJF236" s="122"/>
      <c r="SJG236" s="122"/>
      <c r="SJH236" s="122"/>
      <c r="SJI236" s="122"/>
      <c r="SJJ236" s="122"/>
      <c r="SJK236" s="122"/>
      <c r="SJL236" s="122"/>
      <c r="SJM236" s="122"/>
      <c r="SJN236" s="122"/>
      <c r="SJO236" s="122"/>
      <c r="SJP236" s="122"/>
      <c r="SJQ236" s="122"/>
      <c r="SJR236" s="122"/>
      <c r="SJS236" s="122"/>
      <c r="SJT236" s="122"/>
      <c r="SJU236" s="122"/>
      <c r="SJV236" s="122"/>
      <c r="SJW236" s="122"/>
      <c r="SJX236" s="122"/>
      <c r="SJY236" s="122"/>
      <c r="SJZ236" s="122"/>
      <c r="SKA236" s="122"/>
      <c r="SKB236" s="122"/>
      <c r="SKC236" s="122"/>
      <c r="SKD236" s="122"/>
      <c r="SKE236" s="122"/>
      <c r="SKF236" s="122"/>
      <c r="SKG236" s="122"/>
      <c r="SKH236" s="122"/>
      <c r="SKI236" s="122"/>
      <c r="SKJ236" s="122"/>
      <c r="SKK236" s="122"/>
      <c r="SKL236" s="122"/>
      <c r="SKM236" s="122"/>
      <c r="SKN236" s="122"/>
      <c r="SKO236" s="122"/>
      <c r="SKP236" s="122"/>
      <c r="SKQ236" s="122"/>
      <c r="SKR236" s="122"/>
      <c r="SKS236" s="122"/>
      <c r="SKT236" s="122"/>
      <c r="SKU236" s="122"/>
      <c r="SKV236" s="122"/>
      <c r="SKW236" s="122"/>
      <c r="SKX236" s="122"/>
      <c r="SKY236" s="122"/>
      <c r="SKZ236" s="122"/>
      <c r="SLA236" s="122"/>
      <c r="SLB236" s="122"/>
      <c r="SLC236" s="122"/>
      <c r="SLD236" s="122"/>
      <c r="SLE236" s="122"/>
      <c r="SLF236" s="122"/>
      <c r="SLG236" s="122"/>
      <c r="SLH236" s="122"/>
      <c r="SLI236" s="122"/>
      <c r="SLJ236" s="122"/>
      <c r="SLK236" s="122"/>
      <c r="SLL236" s="122"/>
      <c r="SLM236" s="122"/>
      <c r="SLN236" s="122"/>
      <c r="SLO236" s="122"/>
      <c r="SLP236" s="122"/>
      <c r="SLQ236" s="122"/>
      <c r="SLR236" s="122"/>
      <c r="SLS236" s="122"/>
      <c r="SLT236" s="122"/>
      <c r="SLU236" s="122"/>
      <c r="SLV236" s="122"/>
      <c r="SLW236" s="122"/>
      <c r="SLX236" s="122"/>
      <c r="SLY236" s="122"/>
      <c r="SLZ236" s="122"/>
      <c r="SMA236" s="122"/>
      <c r="SMB236" s="122"/>
      <c r="SMC236" s="122"/>
      <c r="SMD236" s="122"/>
      <c r="SME236" s="122"/>
      <c r="SMF236" s="122"/>
      <c r="SMG236" s="122"/>
      <c r="SMH236" s="122"/>
      <c r="SMI236" s="122"/>
      <c r="SMJ236" s="122"/>
      <c r="SMK236" s="122"/>
      <c r="SML236" s="122"/>
      <c r="SMM236" s="122"/>
      <c r="SMN236" s="122"/>
      <c r="SMO236" s="122"/>
      <c r="SMP236" s="122"/>
      <c r="SMQ236" s="122"/>
      <c r="SMR236" s="122"/>
      <c r="SMS236" s="122"/>
      <c r="SMT236" s="122"/>
      <c r="SMU236" s="122"/>
      <c r="SMV236" s="122"/>
      <c r="SMW236" s="122"/>
      <c r="SMX236" s="122"/>
      <c r="SMY236" s="122"/>
      <c r="SMZ236" s="122"/>
      <c r="SNA236" s="122"/>
      <c r="SNB236" s="122"/>
      <c r="SNC236" s="122"/>
      <c r="SND236" s="122"/>
      <c r="SNE236" s="122"/>
      <c r="SNF236" s="122"/>
      <c r="SNG236" s="122"/>
      <c r="SNH236" s="122"/>
      <c r="SNI236" s="122"/>
      <c r="SNJ236" s="122"/>
      <c r="SNK236" s="122"/>
      <c r="SNL236" s="122"/>
      <c r="SNM236" s="122"/>
      <c r="SNN236" s="122"/>
      <c r="SNO236" s="122"/>
      <c r="SNP236" s="122"/>
      <c r="SNQ236" s="122"/>
      <c r="SNR236" s="122"/>
      <c r="SNS236" s="122"/>
      <c r="SNT236" s="122"/>
      <c r="SNU236" s="122"/>
      <c r="SNV236" s="122"/>
      <c r="SNW236" s="122"/>
      <c r="SNX236" s="122"/>
      <c r="SNY236" s="122"/>
      <c r="SNZ236" s="122"/>
      <c r="SOA236" s="122"/>
      <c r="SOB236" s="122"/>
      <c r="SOC236" s="122"/>
      <c r="SOD236" s="122"/>
      <c r="SOE236" s="122"/>
      <c r="SOF236" s="122"/>
      <c r="SOG236" s="122"/>
      <c r="SOH236" s="122"/>
      <c r="SOI236" s="122"/>
      <c r="SOJ236" s="122"/>
      <c r="SOK236" s="122"/>
      <c r="SOL236" s="122"/>
      <c r="SOM236" s="122"/>
      <c r="SON236" s="122"/>
      <c r="SOO236" s="122"/>
      <c r="SOP236" s="122"/>
      <c r="SOQ236" s="122"/>
      <c r="SOR236" s="122"/>
      <c r="SOS236" s="122"/>
      <c r="SOT236" s="122"/>
      <c r="SOU236" s="122"/>
      <c r="SOV236" s="122"/>
      <c r="SOW236" s="122"/>
      <c r="SOX236" s="122"/>
      <c r="SOY236" s="122"/>
      <c r="SOZ236" s="122"/>
      <c r="SPA236" s="122"/>
      <c r="SPB236" s="122"/>
      <c r="SPC236" s="122"/>
      <c r="SPD236" s="122"/>
      <c r="SPE236" s="122"/>
      <c r="SPF236" s="122"/>
      <c r="SPG236" s="122"/>
      <c r="SPH236" s="122"/>
      <c r="SPI236" s="122"/>
      <c r="SPJ236" s="122"/>
      <c r="SPK236" s="122"/>
      <c r="SPL236" s="122"/>
      <c r="SPM236" s="122"/>
      <c r="SPN236" s="122"/>
      <c r="SPO236" s="122"/>
      <c r="SPP236" s="122"/>
      <c r="SPQ236" s="122"/>
      <c r="SPR236" s="122"/>
      <c r="SPS236" s="122"/>
      <c r="SPT236" s="122"/>
      <c r="SPU236" s="122"/>
      <c r="SPV236" s="122"/>
      <c r="SPW236" s="122"/>
      <c r="SPX236" s="122"/>
      <c r="SPY236" s="122"/>
      <c r="SPZ236" s="122"/>
      <c r="SQA236" s="122"/>
      <c r="SQB236" s="122"/>
      <c r="SQC236" s="122"/>
      <c r="SQD236" s="122"/>
      <c r="SQE236" s="122"/>
      <c r="SQF236" s="122"/>
      <c r="SQG236" s="122"/>
      <c r="SQH236" s="122"/>
      <c r="SQI236" s="122"/>
      <c r="SQJ236" s="122"/>
      <c r="SQK236" s="122"/>
      <c r="SQL236" s="122"/>
      <c r="SQM236" s="122"/>
      <c r="SQN236" s="122"/>
      <c r="SQO236" s="122"/>
      <c r="SQP236" s="122"/>
      <c r="SQQ236" s="122"/>
      <c r="SQR236" s="122"/>
      <c r="SQS236" s="122"/>
      <c r="SQT236" s="122"/>
      <c r="SQU236" s="122"/>
      <c r="SQV236" s="122"/>
      <c r="SQW236" s="122"/>
      <c r="SQX236" s="122"/>
      <c r="SQY236" s="122"/>
      <c r="SQZ236" s="122"/>
      <c r="SRA236" s="122"/>
      <c r="SRB236" s="122"/>
      <c r="SRC236" s="122"/>
      <c r="SRD236" s="122"/>
      <c r="SRE236" s="122"/>
      <c r="SRF236" s="122"/>
      <c r="SRG236" s="122"/>
      <c r="SRH236" s="122"/>
      <c r="SRI236" s="122"/>
      <c r="SRJ236" s="122"/>
      <c r="SRK236" s="122"/>
      <c r="SRL236" s="122"/>
      <c r="SRM236" s="122"/>
      <c r="SRN236" s="122"/>
      <c r="SRO236" s="122"/>
      <c r="SRP236" s="122"/>
      <c r="SRQ236" s="122"/>
      <c r="SRR236" s="122"/>
      <c r="SRS236" s="122"/>
      <c r="SRT236" s="122"/>
      <c r="SRU236" s="122"/>
      <c r="SRV236" s="122"/>
      <c r="SRW236" s="122"/>
      <c r="SRX236" s="122"/>
      <c r="SRY236" s="122"/>
      <c r="SRZ236" s="122"/>
      <c r="SSA236" s="122"/>
      <c r="SSB236" s="122"/>
      <c r="SSC236" s="122"/>
      <c r="SSD236" s="122"/>
      <c r="SSE236" s="122"/>
      <c r="SSF236" s="122"/>
      <c r="SSG236" s="122"/>
      <c r="SSH236" s="122"/>
      <c r="SSI236" s="122"/>
      <c r="SSJ236" s="122"/>
      <c r="SSK236" s="122"/>
      <c r="SSL236" s="122"/>
      <c r="SSM236" s="122"/>
      <c r="SSN236" s="122"/>
      <c r="SSO236" s="122"/>
      <c r="SSP236" s="122"/>
      <c r="SSQ236" s="122"/>
      <c r="SSR236" s="122"/>
      <c r="SSS236" s="122"/>
      <c r="SST236" s="122"/>
      <c r="SSU236" s="122"/>
      <c r="SSV236" s="122"/>
      <c r="SSW236" s="122"/>
      <c r="SSX236" s="122"/>
      <c r="SSY236" s="122"/>
      <c r="SSZ236" s="122"/>
      <c r="STA236" s="122"/>
      <c r="STB236" s="122"/>
      <c r="STC236" s="122"/>
      <c r="STD236" s="122"/>
      <c r="STE236" s="122"/>
      <c r="STF236" s="122"/>
      <c r="STG236" s="122"/>
      <c r="STH236" s="122"/>
      <c r="STI236" s="122"/>
      <c r="STJ236" s="122"/>
      <c r="STK236" s="122"/>
      <c r="STL236" s="122"/>
      <c r="STM236" s="122"/>
      <c r="STN236" s="122"/>
      <c r="STO236" s="122"/>
      <c r="STP236" s="122"/>
      <c r="STQ236" s="122"/>
      <c r="STR236" s="122"/>
      <c r="STS236" s="122"/>
      <c r="STT236" s="122"/>
      <c r="STU236" s="122"/>
      <c r="STV236" s="122"/>
      <c r="STW236" s="122"/>
      <c r="STX236" s="122"/>
      <c r="STY236" s="122"/>
      <c r="STZ236" s="122"/>
      <c r="SUA236" s="122"/>
      <c r="SUB236" s="122"/>
      <c r="SUC236" s="122"/>
      <c r="SUD236" s="122"/>
      <c r="SUE236" s="122"/>
      <c r="SUF236" s="122"/>
      <c r="SUG236" s="122"/>
      <c r="SUH236" s="122"/>
      <c r="SUI236" s="122"/>
      <c r="SUJ236" s="122"/>
      <c r="SUK236" s="122"/>
      <c r="SUL236" s="122"/>
      <c r="SUM236" s="122"/>
      <c r="SUN236" s="122"/>
      <c r="SUO236" s="122"/>
      <c r="SUP236" s="122"/>
      <c r="SUQ236" s="122"/>
      <c r="SUR236" s="122"/>
      <c r="SUS236" s="122"/>
      <c r="SUT236" s="122"/>
      <c r="SUU236" s="122"/>
      <c r="SUV236" s="122"/>
      <c r="SUW236" s="122"/>
      <c r="SUX236" s="122"/>
      <c r="SUY236" s="122"/>
      <c r="SUZ236" s="122"/>
      <c r="SVA236" s="122"/>
      <c r="SVB236" s="122"/>
      <c r="SVC236" s="122"/>
      <c r="SVD236" s="122"/>
      <c r="SVE236" s="122"/>
      <c r="SVF236" s="122"/>
      <c r="SVG236" s="122"/>
      <c r="SVH236" s="122"/>
      <c r="SVI236" s="122"/>
      <c r="SVJ236" s="122"/>
      <c r="SVK236" s="122"/>
      <c r="SVL236" s="122"/>
      <c r="SVM236" s="122"/>
      <c r="SVN236" s="122"/>
      <c r="SVO236" s="122"/>
      <c r="SVP236" s="122"/>
      <c r="SVQ236" s="122"/>
      <c r="SVR236" s="122"/>
      <c r="SVS236" s="122"/>
      <c r="SVT236" s="122"/>
      <c r="SVU236" s="122"/>
      <c r="SVV236" s="122"/>
      <c r="SVW236" s="122"/>
      <c r="SVX236" s="122"/>
      <c r="SVY236" s="122"/>
      <c r="SVZ236" s="122"/>
      <c r="SWA236" s="122"/>
      <c r="SWB236" s="122"/>
      <c r="SWC236" s="122"/>
      <c r="SWD236" s="122"/>
      <c r="SWE236" s="122"/>
      <c r="SWF236" s="122"/>
      <c r="SWG236" s="122"/>
      <c r="SWH236" s="122"/>
      <c r="SWI236" s="122"/>
      <c r="SWJ236" s="122"/>
      <c r="SWK236" s="122"/>
      <c r="SWL236" s="122"/>
      <c r="SWM236" s="122"/>
      <c r="SWN236" s="122"/>
      <c r="SWO236" s="122"/>
      <c r="SWP236" s="122"/>
      <c r="SWQ236" s="122"/>
      <c r="SWR236" s="122"/>
      <c r="SWS236" s="122"/>
      <c r="SWT236" s="122"/>
      <c r="SWU236" s="122"/>
      <c r="SWV236" s="122"/>
      <c r="SWW236" s="122"/>
      <c r="SWX236" s="122"/>
      <c r="SWY236" s="122"/>
      <c r="SWZ236" s="122"/>
      <c r="SXA236" s="122"/>
      <c r="SXB236" s="122"/>
      <c r="SXC236" s="122"/>
      <c r="SXD236" s="122"/>
      <c r="SXE236" s="122"/>
      <c r="SXF236" s="122"/>
      <c r="SXG236" s="122"/>
      <c r="SXH236" s="122"/>
      <c r="SXI236" s="122"/>
      <c r="SXJ236" s="122"/>
      <c r="SXK236" s="122"/>
      <c r="SXL236" s="122"/>
      <c r="SXM236" s="122"/>
      <c r="SXN236" s="122"/>
      <c r="SXO236" s="122"/>
      <c r="SXP236" s="122"/>
      <c r="SXQ236" s="122"/>
      <c r="SXR236" s="122"/>
      <c r="SXS236" s="122"/>
      <c r="SXT236" s="122"/>
      <c r="SXU236" s="122"/>
      <c r="SXV236" s="122"/>
      <c r="SXW236" s="122"/>
      <c r="SXX236" s="122"/>
      <c r="SXY236" s="122"/>
      <c r="SXZ236" s="122"/>
      <c r="SYA236" s="122"/>
      <c r="SYB236" s="122"/>
      <c r="SYC236" s="122"/>
      <c r="SYD236" s="122"/>
      <c r="SYE236" s="122"/>
      <c r="SYF236" s="122"/>
      <c r="SYG236" s="122"/>
      <c r="SYH236" s="122"/>
      <c r="SYI236" s="122"/>
      <c r="SYJ236" s="122"/>
      <c r="SYK236" s="122"/>
      <c r="SYL236" s="122"/>
      <c r="SYM236" s="122"/>
      <c r="SYN236" s="122"/>
      <c r="SYO236" s="122"/>
      <c r="SYP236" s="122"/>
      <c r="SYQ236" s="122"/>
      <c r="SYR236" s="122"/>
      <c r="SYS236" s="122"/>
      <c r="SYT236" s="122"/>
      <c r="SYU236" s="122"/>
      <c r="SYV236" s="122"/>
      <c r="SYW236" s="122"/>
      <c r="SYX236" s="122"/>
      <c r="SYY236" s="122"/>
      <c r="SYZ236" s="122"/>
      <c r="SZA236" s="122"/>
      <c r="SZB236" s="122"/>
      <c r="SZC236" s="122"/>
      <c r="SZD236" s="122"/>
      <c r="SZE236" s="122"/>
      <c r="SZF236" s="122"/>
      <c r="SZG236" s="122"/>
      <c r="SZH236" s="122"/>
      <c r="SZI236" s="122"/>
      <c r="SZJ236" s="122"/>
      <c r="SZK236" s="122"/>
      <c r="SZL236" s="122"/>
      <c r="SZM236" s="122"/>
      <c r="SZN236" s="122"/>
      <c r="SZO236" s="122"/>
      <c r="SZP236" s="122"/>
      <c r="SZQ236" s="122"/>
      <c r="SZR236" s="122"/>
      <c r="SZS236" s="122"/>
      <c r="SZT236" s="122"/>
      <c r="SZU236" s="122"/>
      <c r="SZV236" s="122"/>
      <c r="SZW236" s="122"/>
      <c r="SZX236" s="122"/>
      <c r="SZY236" s="122"/>
      <c r="SZZ236" s="122"/>
      <c r="TAA236" s="122"/>
      <c r="TAB236" s="122"/>
      <c r="TAC236" s="122"/>
      <c r="TAD236" s="122"/>
      <c r="TAE236" s="122"/>
      <c r="TAF236" s="122"/>
      <c r="TAG236" s="122"/>
      <c r="TAH236" s="122"/>
      <c r="TAI236" s="122"/>
      <c r="TAJ236" s="122"/>
      <c r="TAK236" s="122"/>
      <c r="TAL236" s="122"/>
      <c r="TAM236" s="122"/>
      <c r="TAN236" s="122"/>
      <c r="TAO236" s="122"/>
      <c r="TAP236" s="122"/>
      <c r="TAQ236" s="122"/>
      <c r="TAR236" s="122"/>
      <c r="TAS236" s="122"/>
      <c r="TAT236" s="122"/>
      <c r="TAU236" s="122"/>
      <c r="TAV236" s="122"/>
      <c r="TAW236" s="122"/>
      <c r="TAX236" s="122"/>
      <c r="TAY236" s="122"/>
      <c r="TAZ236" s="122"/>
      <c r="TBA236" s="122"/>
      <c r="TBB236" s="122"/>
      <c r="TBC236" s="122"/>
      <c r="TBD236" s="122"/>
      <c r="TBE236" s="122"/>
      <c r="TBF236" s="122"/>
      <c r="TBG236" s="122"/>
      <c r="TBH236" s="122"/>
      <c r="TBI236" s="122"/>
      <c r="TBJ236" s="122"/>
      <c r="TBK236" s="122"/>
      <c r="TBL236" s="122"/>
      <c r="TBM236" s="122"/>
      <c r="TBN236" s="122"/>
      <c r="TBO236" s="122"/>
      <c r="TBP236" s="122"/>
      <c r="TBQ236" s="122"/>
      <c r="TBR236" s="122"/>
      <c r="TBS236" s="122"/>
      <c r="TBT236" s="122"/>
      <c r="TBU236" s="122"/>
      <c r="TBV236" s="122"/>
      <c r="TBW236" s="122"/>
      <c r="TBX236" s="122"/>
      <c r="TBY236" s="122"/>
      <c r="TBZ236" s="122"/>
      <c r="TCA236" s="122"/>
      <c r="TCB236" s="122"/>
      <c r="TCC236" s="122"/>
      <c r="TCD236" s="122"/>
      <c r="TCE236" s="122"/>
      <c r="TCF236" s="122"/>
      <c r="TCG236" s="122"/>
      <c r="TCH236" s="122"/>
      <c r="TCI236" s="122"/>
      <c r="TCJ236" s="122"/>
      <c r="TCK236" s="122"/>
      <c r="TCL236" s="122"/>
      <c r="TCM236" s="122"/>
      <c r="TCN236" s="122"/>
      <c r="TCO236" s="122"/>
      <c r="TCP236" s="122"/>
      <c r="TCQ236" s="122"/>
      <c r="TCR236" s="122"/>
      <c r="TCS236" s="122"/>
      <c r="TCT236" s="122"/>
      <c r="TCU236" s="122"/>
      <c r="TCV236" s="122"/>
      <c r="TCW236" s="122"/>
      <c r="TCX236" s="122"/>
      <c r="TCY236" s="122"/>
      <c r="TCZ236" s="122"/>
      <c r="TDA236" s="122"/>
      <c r="TDB236" s="122"/>
      <c r="TDC236" s="122"/>
      <c r="TDD236" s="122"/>
      <c r="TDE236" s="122"/>
      <c r="TDF236" s="122"/>
      <c r="TDG236" s="122"/>
      <c r="TDH236" s="122"/>
      <c r="TDI236" s="122"/>
      <c r="TDJ236" s="122"/>
      <c r="TDK236" s="122"/>
      <c r="TDL236" s="122"/>
      <c r="TDM236" s="122"/>
      <c r="TDN236" s="122"/>
      <c r="TDO236" s="122"/>
      <c r="TDP236" s="122"/>
      <c r="TDQ236" s="122"/>
      <c r="TDR236" s="122"/>
      <c r="TDS236" s="122"/>
      <c r="TDT236" s="122"/>
      <c r="TDU236" s="122"/>
      <c r="TDV236" s="122"/>
      <c r="TDW236" s="122"/>
      <c r="TDX236" s="122"/>
      <c r="TDY236" s="122"/>
      <c r="TDZ236" s="122"/>
      <c r="TEA236" s="122"/>
      <c r="TEB236" s="122"/>
      <c r="TEC236" s="122"/>
      <c r="TED236" s="122"/>
      <c r="TEE236" s="122"/>
      <c r="TEF236" s="122"/>
      <c r="TEG236" s="122"/>
      <c r="TEH236" s="122"/>
      <c r="TEI236" s="122"/>
      <c r="TEJ236" s="122"/>
      <c r="TEK236" s="122"/>
      <c r="TEL236" s="122"/>
      <c r="TEM236" s="122"/>
      <c r="TEN236" s="122"/>
      <c r="TEO236" s="122"/>
      <c r="TEP236" s="122"/>
      <c r="TEQ236" s="122"/>
      <c r="TER236" s="122"/>
      <c r="TES236" s="122"/>
      <c r="TET236" s="122"/>
      <c r="TEU236" s="122"/>
      <c r="TEV236" s="122"/>
      <c r="TEW236" s="122"/>
      <c r="TEX236" s="122"/>
      <c r="TEY236" s="122"/>
      <c r="TEZ236" s="122"/>
      <c r="TFA236" s="122"/>
      <c r="TFB236" s="122"/>
      <c r="TFC236" s="122"/>
      <c r="TFD236" s="122"/>
      <c r="TFE236" s="122"/>
      <c r="TFF236" s="122"/>
      <c r="TFG236" s="122"/>
      <c r="TFH236" s="122"/>
      <c r="TFI236" s="122"/>
      <c r="TFJ236" s="122"/>
      <c r="TFK236" s="122"/>
      <c r="TFL236" s="122"/>
      <c r="TFM236" s="122"/>
      <c r="TFN236" s="122"/>
      <c r="TFO236" s="122"/>
      <c r="TFP236" s="122"/>
      <c r="TFQ236" s="122"/>
      <c r="TFR236" s="122"/>
      <c r="TFS236" s="122"/>
      <c r="TFT236" s="122"/>
      <c r="TFU236" s="122"/>
      <c r="TFV236" s="122"/>
      <c r="TFW236" s="122"/>
      <c r="TFX236" s="122"/>
      <c r="TFY236" s="122"/>
      <c r="TFZ236" s="122"/>
      <c r="TGA236" s="122"/>
      <c r="TGB236" s="122"/>
      <c r="TGC236" s="122"/>
      <c r="TGD236" s="122"/>
      <c r="TGE236" s="122"/>
      <c r="TGF236" s="122"/>
      <c r="TGG236" s="122"/>
      <c r="TGH236" s="122"/>
      <c r="TGI236" s="122"/>
      <c r="TGJ236" s="122"/>
      <c r="TGK236" s="122"/>
      <c r="TGL236" s="122"/>
      <c r="TGM236" s="122"/>
      <c r="TGN236" s="122"/>
      <c r="TGO236" s="122"/>
      <c r="TGP236" s="122"/>
      <c r="TGQ236" s="122"/>
      <c r="TGR236" s="122"/>
      <c r="TGS236" s="122"/>
      <c r="TGT236" s="122"/>
      <c r="TGU236" s="122"/>
      <c r="TGV236" s="122"/>
      <c r="TGW236" s="122"/>
      <c r="TGX236" s="122"/>
      <c r="TGY236" s="122"/>
      <c r="TGZ236" s="122"/>
      <c r="THA236" s="122"/>
      <c r="THB236" s="122"/>
      <c r="THC236" s="122"/>
      <c r="THD236" s="122"/>
      <c r="THE236" s="122"/>
      <c r="THF236" s="122"/>
      <c r="THG236" s="122"/>
      <c r="THH236" s="122"/>
      <c r="THI236" s="122"/>
      <c r="THJ236" s="122"/>
      <c r="THK236" s="122"/>
      <c r="THL236" s="122"/>
      <c r="THM236" s="122"/>
      <c r="THN236" s="122"/>
      <c r="THO236" s="122"/>
      <c r="THP236" s="122"/>
      <c r="THQ236" s="122"/>
      <c r="THR236" s="122"/>
      <c r="THS236" s="122"/>
      <c r="THT236" s="122"/>
      <c r="THU236" s="122"/>
      <c r="THV236" s="122"/>
      <c r="THW236" s="122"/>
      <c r="THX236" s="122"/>
      <c r="THY236" s="122"/>
      <c r="THZ236" s="122"/>
      <c r="TIA236" s="122"/>
      <c r="TIB236" s="122"/>
      <c r="TIC236" s="122"/>
      <c r="TID236" s="122"/>
      <c r="TIE236" s="122"/>
      <c r="TIF236" s="122"/>
      <c r="TIG236" s="122"/>
      <c r="TIH236" s="122"/>
      <c r="TII236" s="122"/>
      <c r="TIJ236" s="122"/>
      <c r="TIK236" s="122"/>
      <c r="TIL236" s="122"/>
      <c r="TIM236" s="122"/>
      <c r="TIN236" s="122"/>
      <c r="TIO236" s="122"/>
      <c r="TIP236" s="122"/>
      <c r="TIQ236" s="122"/>
      <c r="TIR236" s="122"/>
      <c r="TIS236" s="122"/>
      <c r="TIT236" s="122"/>
      <c r="TIU236" s="122"/>
      <c r="TIV236" s="122"/>
      <c r="TIW236" s="122"/>
      <c r="TIX236" s="122"/>
      <c r="TIY236" s="122"/>
      <c r="TIZ236" s="122"/>
      <c r="TJA236" s="122"/>
      <c r="TJB236" s="122"/>
      <c r="TJC236" s="122"/>
      <c r="TJD236" s="122"/>
      <c r="TJE236" s="122"/>
      <c r="TJF236" s="122"/>
      <c r="TJG236" s="122"/>
      <c r="TJH236" s="122"/>
      <c r="TJI236" s="122"/>
      <c r="TJJ236" s="122"/>
      <c r="TJK236" s="122"/>
      <c r="TJL236" s="122"/>
      <c r="TJM236" s="122"/>
      <c r="TJN236" s="122"/>
      <c r="TJO236" s="122"/>
      <c r="TJP236" s="122"/>
      <c r="TJQ236" s="122"/>
      <c r="TJR236" s="122"/>
      <c r="TJS236" s="122"/>
      <c r="TJT236" s="122"/>
      <c r="TJU236" s="122"/>
      <c r="TJV236" s="122"/>
      <c r="TJW236" s="122"/>
      <c r="TJX236" s="122"/>
      <c r="TJY236" s="122"/>
      <c r="TJZ236" s="122"/>
      <c r="TKA236" s="122"/>
      <c r="TKB236" s="122"/>
      <c r="TKC236" s="122"/>
      <c r="TKD236" s="122"/>
      <c r="TKE236" s="122"/>
      <c r="TKF236" s="122"/>
      <c r="TKG236" s="122"/>
      <c r="TKH236" s="122"/>
      <c r="TKI236" s="122"/>
      <c r="TKJ236" s="122"/>
      <c r="TKK236" s="122"/>
      <c r="TKL236" s="122"/>
      <c r="TKM236" s="122"/>
      <c r="TKN236" s="122"/>
      <c r="TKO236" s="122"/>
      <c r="TKP236" s="122"/>
      <c r="TKQ236" s="122"/>
      <c r="TKR236" s="122"/>
      <c r="TKS236" s="122"/>
      <c r="TKT236" s="122"/>
      <c r="TKU236" s="122"/>
      <c r="TKV236" s="122"/>
      <c r="TKW236" s="122"/>
      <c r="TKX236" s="122"/>
      <c r="TKY236" s="122"/>
      <c r="TKZ236" s="122"/>
      <c r="TLA236" s="122"/>
      <c r="TLB236" s="122"/>
      <c r="TLC236" s="122"/>
      <c r="TLD236" s="122"/>
      <c r="TLE236" s="122"/>
      <c r="TLF236" s="122"/>
      <c r="TLG236" s="122"/>
      <c r="TLH236" s="122"/>
      <c r="TLI236" s="122"/>
      <c r="TLJ236" s="122"/>
      <c r="TLK236" s="122"/>
      <c r="TLL236" s="122"/>
      <c r="TLM236" s="122"/>
      <c r="TLN236" s="122"/>
      <c r="TLO236" s="122"/>
      <c r="TLP236" s="122"/>
      <c r="TLQ236" s="122"/>
      <c r="TLR236" s="122"/>
      <c r="TLS236" s="122"/>
      <c r="TLT236" s="122"/>
      <c r="TLU236" s="122"/>
      <c r="TLV236" s="122"/>
      <c r="TLW236" s="122"/>
      <c r="TLX236" s="122"/>
      <c r="TLY236" s="122"/>
      <c r="TLZ236" s="122"/>
      <c r="TMA236" s="122"/>
      <c r="TMB236" s="122"/>
      <c r="TMC236" s="122"/>
      <c r="TMD236" s="122"/>
      <c r="TME236" s="122"/>
      <c r="TMF236" s="122"/>
      <c r="TMG236" s="122"/>
      <c r="TMH236" s="122"/>
      <c r="TMI236" s="122"/>
      <c r="TMJ236" s="122"/>
      <c r="TMK236" s="122"/>
      <c r="TML236" s="122"/>
      <c r="TMM236" s="122"/>
      <c r="TMN236" s="122"/>
      <c r="TMO236" s="122"/>
      <c r="TMP236" s="122"/>
      <c r="TMQ236" s="122"/>
      <c r="TMR236" s="122"/>
      <c r="TMS236" s="122"/>
      <c r="TMT236" s="122"/>
      <c r="TMU236" s="122"/>
      <c r="TMV236" s="122"/>
      <c r="TMW236" s="122"/>
      <c r="TMX236" s="122"/>
      <c r="TMY236" s="122"/>
      <c r="TMZ236" s="122"/>
      <c r="TNA236" s="122"/>
      <c r="TNB236" s="122"/>
      <c r="TNC236" s="122"/>
      <c r="TND236" s="122"/>
      <c r="TNE236" s="122"/>
      <c r="TNF236" s="122"/>
      <c r="TNG236" s="122"/>
      <c r="TNH236" s="122"/>
      <c r="TNI236" s="122"/>
      <c r="TNJ236" s="122"/>
      <c r="TNK236" s="122"/>
      <c r="TNL236" s="122"/>
      <c r="TNM236" s="122"/>
      <c r="TNN236" s="122"/>
      <c r="TNO236" s="122"/>
      <c r="TNP236" s="122"/>
      <c r="TNQ236" s="122"/>
      <c r="TNR236" s="122"/>
      <c r="TNS236" s="122"/>
      <c r="TNT236" s="122"/>
      <c r="TNU236" s="122"/>
      <c r="TNV236" s="122"/>
      <c r="TNW236" s="122"/>
      <c r="TNX236" s="122"/>
      <c r="TNY236" s="122"/>
      <c r="TNZ236" s="122"/>
      <c r="TOA236" s="122"/>
      <c r="TOB236" s="122"/>
      <c r="TOC236" s="122"/>
      <c r="TOD236" s="122"/>
      <c r="TOE236" s="122"/>
      <c r="TOF236" s="122"/>
      <c r="TOG236" s="122"/>
      <c r="TOH236" s="122"/>
      <c r="TOI236" s="122"/>
      <c r="TOJ236" s="122"/>
      <c r="TOK236" s="122"/>
      <c r="TOL236" s="122"/>
      <c r="TOM236" s="122"/>
      <c r="TON236" s="122"/>
      <c r="TOO236" s="122"/>
      <c r="TOP236" s="122"/>
      <c r="TOQ236" s="122"/>
      <c r="TOR236" s="122"/>
      <c r="TOS236" s="122"/>
      <c r="TOT236" s="122"/>
      <c r="TOU236" s="122"/>
      <c r="TOV236" s="122"/>
      <c r="TOW236" s="122"/>
      <c r="TOX236" s="122"/>
      <c r="TOY236" s="122"/>
      <c r="TOZ236" s="122"/>
      <c r="TPA236" s="122"/>
      <c r="TPB236" s="122"/>
      <c r="TPC236" s="122"/>
      <c r="TPD236" s="122"/>
      <c r="TPE236" s="122"/>
      <c r="TPF236" s="122"/>
      <c r="TPG236" s="122"/>
      <c r="TPH236" s="122"/>
      <c r="TPI236" s="122"/>
      <c r="TPJ236" s="122"/>
      <c r="TPK236" s="122"/>
      <c r="TPL236" s="122"/>
      <c r="TPM236" s="122"/>
      <c r="TPN236" s="122"/>
      <c r="TPO236" s="122"/>
      <c r="TPP236" s="122"/>
      <c r="TPQ236" s="122"/>
      <c r="TPR236" s="122"/>
      <c r="TPS236" s="122"/>
      <c r="TPT236" s="122"/>
      <c r="TPU236" s="122"/>
      <c r="TPV236" s="122"/>
      <c r="TPW236" s="122"/>
      <c r="TPX236" s="122"/>
      <c r="TPY236" s="122"/>
      <c r="TPZ236" s="122"/>
      <c r="TQA236" s="122"/>
      <c r="TQB236" s="122"/>
      <c r="TQC236" s="122"/>
      <c r="TQD236" s="122"/>
      <c r="TQE236" s="122"/>
      <c r="TQF236" s="122"/>
      <c r="TQG236" s="122"/>
      <c r="TQH236" s="122"/>
      <c r="TQI236" s="122"/>
      <c r="TQJ236" s="122"/>
      <c r="TQK236" s="122"/>
      <c r="TQL236" s="122"/>
      <c r="TQM236" s="122"/>
      <c r="TQN236" s="122"/>
      <c r="TQO236" s="122"/>
      <c r="TQP236" s="122"/>
      <c r="TQQ236" s="122"/>
      <c r="TQR236" s="122"/>
      <c r="TQS236" s="122"/>
      <c r="TQT236" s="122"/>
      <c r="TQU236" s="122"/>
      <c r="TQV236" s="122"/>
      <c r="TQW236" s="122"/>
      <c r="TQX236" s="122"/>
      <c r="TQY236" s="122"/>
      <c r="TQZ236" s="122"/>
      <c r="TRA236" s="122"/>
      <c r="TRB236" s="122"/>
      <c r="TRC236" s="122"/>
      <c r="TRD236" s="122"/>
      <c r="TRE236" s="122"/>
      <c r="TRF236" s="122"/>
      <c r="TRG236" s="122"/>
      <c r="TRH236" s="122"/>
      <c r="TRI236" s="122"/>
      <c r="TRJ236" s="122"/>
      <c r="TRK236" s="122"/>
      <c r="TRL236" s="122"/>
      <c r="TRM236" s="122"/>
      <c r="TRN236" s="122"/>
      <c r="TRO236" s="122"/>
      <c r="TRP236" s="122"/>
      <c r="TRQ236" s="122"/>
      <c r="TRR236" s="122"/>
      <c r="TRS236" s="122"/>
      <c r="TRT236" s="122"/>
      <c r="TRU236" s="122"/>
      <c r="TRV236" s="122"/>
      <c r="TRW236" s="122"/>
      <c r="TRX236" s="122"/>
      <c r="TRY236" s="122"/>
      <c r="TRZ236" s="122"/>
      <c r="TSA236" s="122"/>
      <c r="TSB236" s="122"/>
      <c r="TSC236" s="122"/>
      <c r="TSD236" s="122"/>
      <c r="TSE236" s="122"/>
      <c r="TSF236" s="122"/>
      <c r="TSG236" s="122"/>
      <c r="TSH236" s="122"/>
      <c r="TSI236" s="122"/>
      <c r="TSJ236" s="122"/>
      <c r="TSK236" s="122"/>
      <c r="TSL236" s="122"/>
      <c r="TSM236" s="122"/>
      <c r="TSN236" s="122"/>
      <c r="TSO236" s="122"/>
      <c r="TSP236" s="122"/>
      <c r="TSQ236" s="122"/>
      <c r="TSR236" s="122"/>
      <c r="TSS236" s="122"/>
      <c r="TST236" s="122"/>
      <c r="TSU236" s="122"/>
      <c r="TSV236" s="122"/>
      <c r="TSW236" s="122"/>
      <c r="TSX236" s="122"/>
      <c r="TSY236" s="122"/>
      <c r="TSZ236" s="122"/>
      <c r="TTA236" s="122"/>
      <c r="TTB236" s="122"/>
      <c r="TTC236" s="122"/>
      <c r="TTD236" s="122"/>
      <c r="TTE236" s="122"/>
      <c r="TTF236" s="122"/>
      <c r="TTG236" s="122"/>
      <c r="TTH236" s="122"/>
      <c r="TTI236" s="122"/>
      <c r="TTJ236" s="122"/>
      <c r="TTK236" s="122"/>
      <c r="TTL236" s="122"/>
      <c r="TTM236" s="122"/>
      <c r="TTN236" s="122"/>
      <c r="TTO236" s="122"/>
      <c r="TTP236" s="122"/>
      <c r="TTQ236" s="122"/>
      <c r="TTR236" s="122"/>
      <c r="TTS236" s="122"/>
      <c r="TTT236" s="122"/>
      <c r="TTU236" s="122"/>
      <c r="TTV236" s="122"/>
      <c r="TTW236" s="122"/>
      <c r="TTX236" s="122"/>
      <c r="TTY236" s="122"/>
      <c r="TTZ236" s="122"/>
      <c r="TUA236" s="122"/>
      <c r="TUB236" s="122"/>
      <c r="TUC236" s="122"/>
      <c r="TUD236" s="122"/>
      <c r="TUE236" s="122"/>
      <c r="TUF236" s="122"/>
      <c r="TUG236" s="122"/>
      <c r="TUH236" s="122"/>
      <c r="TUI236" s="122"/>
      <c r="TUJ236" s="122"/>
      <c r="TUK236" s="122"/>
      <c r="TUL236" s="122"/>
      <c r="TUM236" s="122"/>
      <c r="TUN236" s="122"/>
      <c r="TUO236" s="122"/>
      <c r="TUP236" s="122"/>
      <c r="TUQ236" s="122"/>
      <c r="TUR236" s="122"/>
      <c r="TUS236" s="122"/>
      <c r="TUT236" s="122"/>
      <c r="TUU236" s="122"/>
      <c r="TUV236" s="122"/>
      <c r="TUW236" s="122"/>
      <c r="TUX236" s="122"/>
      <c r="TUY236" s="122"/>
      <c r="TUZ236" s="122"/>
      <c r="TVA236" s="122"/>
      <c r="TVB236" s="122"/>
      <c r="TVC236" s="122"/>
      <c r="TVD236" s="122"/>
      <c r="TVE236" s="122"/>
      <c r="TVF236" s="122"/>
      <c r="TVG236" s="122"/>
      <c r="TVH236" s="122"/>
      <c r="TVI236" s="122"/>
      <c r="TVJ236" s="122"/>
      <c r="TVK236" s="122"/>
      <c r="TVL236" s="122"/>
      <c r="TVM236" s="122"/>
      <c r="TVN236" s="122"/>
      <c r="TVO236" s="122"/>
      <c r="TVP236" s="122"/>
      <c r="TVQ236" s="122"/>
      <c r="TVR236" s="122"/>
      <c r="TVS236" s="122"/>
      <c r="TVT236" s="122"/>
      <c r="TVU236" s="122"/>
      <c r="TVV236" s="122"/>
      <c r="TVW236" s="122"/>
      <c r="TVX236" s="122"/>
      <c r="TVY236" s="122"/>
      <c r="TVZ236" s="122"/>
      <c r="TWA236" s="122"/>
      <c r="TWB236" s="122"/>
      <c r="TWC236" s="122"/>
      <c r="TWD236" s="122"/>
      <c r="TWE236" s="122"/>
      <c r="TWF236" s="122"/>
      <c r="TWG236" s="122"/>
      <c r="TWH236" s="122"/>
      <c r="TWI236" s="122"/>
      <c r="TWJ236" s="122"/>
      <c r="TWK236" s="122"/>
      <c r="TWL236" s="122"/>
      <c r="TWM236" s="122"/>
      <c r="TWN236" s="122"/>
      <c r="TWO236" s="122"/>
      <c r="TWP236" s="122"/>
      <c r="TWQ236" s="122"/>
      <c r="TWR236" s="122"/>
      <c r="TWS236" s="122"/>
      <c r="TWT236" s="122"/>
      <c r="TWU236" s="122"/>
      <c r="TWV236" s="122"/>
      <c r="TWW236" s="122"/>
      <c r="TWX236" s="122"/>
      <c r="TWY236" s="122"/>
      <c r="TWZ236" s="122"/>
      <c r="TXA236" s="122"/>
      <c r="TXB236" s="122"/>
      <c r="TXC236" s="122"/>
      <c r="TXD236" s="122"/>
      <c r="TXE236" s="122"/>
      <c r="TXF236" s="122"/>
      <c r="TXG236" s="122"/>
      <c r="TXH236" s="122"/>
      <c r="TXI236" s="122"/>
      <c r="TXJ236" s="122"/>
      <c r="TXK236" s="122"/>
      <c r="TXL236" s="122"/>
      <c r="TXM236" s="122"/>
      <c r="TXN236" s="122"/>
      <c r="TXO236" s="122"/>
      <c r="TXP236" s="122"/>
      <c r="TXQ236" s="122"/>
      <c r="TXR236" s="122"/>
      <c r="TXS236" s="122"/>
      <c r="TXT236" s="122"/>
      <c r="TXU236" s="122"/>
      <c r="TXV236" s="122"/>
      <c r="TXW236" s="122"/>
      <c r="TXX236" s="122"/>
      <c r="TXY236" s="122"/>
      <c r="TXZ236" s="122"/>
      <c r="TYA236" s="122"/>
      <c r="TYB236" s="122"/>
      <c r="TYC236" s="122"/>
      <c r="TYD236" s="122"/>
      <c r="TYE236" s="122"/>
      <c r="TYF236" s="122"/>
      <c r="TYG236" s="122"/>
      <c r="TYH236" s="122"/>
      <c r="TYI236" s="122"/>
      <c r="TYJ236" s="122"/>
      <c r="TYK236" s="122"/>
      <c r="TYL236" s="122"/>
      <c r="TYM236" s="122"/>
      <c r="TYN236" s="122"/>
      <c r="TYO236" s="122"/>
      <c r="TYP236" s="122"/>
      <c r="TYQ236" s="122"/>
      <c r="TYR236" s="122"/>
      <c r="TYS236" s="122"/>
      <c r="TYT236" s="122"/>
      <c r="TYU236" s="122"/>
      <c r="TYV236" s="122"/>
      <c r="TYW236" s="122"/>
      <c r="TYX236" s="122"/>
      <c r="TYY236" s="122"/>
      <c r="TYZ236" s="122"/>
      <c r="TZA236" s="122"/>
      <c r="TZB236" s="122"/>
      <c r="TZC236" s="122"/>
      <c r="TZD236" s="122"/>
      <c r="TZE236" s="122"/>
      <c r="TZF236" s="122"/>
      <c r="TZG236" s="122"/>
      <c r="TZH236" s="122"/>
      <c r="TZI236" s="122"/>
      <c r="TZJ236" s="122"/>
      <c r="TZK236" s="122"/>
      <c r="TZL236" s="122"/>
      <c r="TZM236" s="122"/>
      <c r="TZN236" s="122"/>
      <c r="TZO236" s="122"/>
      <c r="TZP236" s="122"/>
      <c r="TZQ236" s="122"/>
      <c r="TZR236" s="122"/>
      <c r="TZS236" s="122"/>
      <c r="TZT236" s="122"/>
      <c r="TZU236" s="122"/>
      <c r="TZV236" s="122"/>
      <c r="TZW236" s="122"/>
      <c r="TZX236" s="122"/>
      <c r="TZY236" s="122"/>
      <c r="TZZ236" s="122"/>
      <c r="UAA236" s="122"/>
      <c r="UAB236" s="122"/>
      <c r="UAC236" s="122"/>
      <c r="UAD236" s="122"/>
      <c r="UAE236" s="122"/>
      <c r="UAF236" s="122"/>
      <c r="UAG236" s="122"/>
      <c r="UAH236" s="122"/>
      <c r="UAI236" s="122"/>
      <c r="UAJ236" s="122"/>
      <c r="UAK236" s="122"/>
      <c r="UAL236" s="122"/>
      <c r="UAM236" s="122"/>
      <c r="UAN236" s="122"/>
      <c r="UAO236" s="122"/>
      <c r="UAP236" s="122"/>
      <c r="UAQ236" s="122"/>
      <c r="UAR236" s="122"/>
      <c r="UAS236" s="122"/>
      <c r="UAT236" s="122"/>
      <c r="UAU236" s="122"/>
      <c r="UAV236" s="122"/>
      <c r="UAW236" s="122"/>
      <c r="UAX236" s="122"/>
      <c r="UAY236" s="122"/>
      <c r="UAZ236" s="122"/>
      <c r="UBA236" s="122"/>
      <c r="UBB236" s="122"/>
      <c r="UBC236" s="122"/>
      <c r="UBD236" s="122"/>
      <c r="UBE236" s="122"/>
      <c r="UBF236" s="122"/>
      <c r="UBG236" s="122"/>
      <c r="UBH236" s="122"/>
      <c r="UBI236" s="122"/>
      <c r="UBJ236" s="122"/>
      <c r="UBK236" s="122"/>
      <c r="UBL236" s="122"/>
      <c r="UBM236" s="122"/>
      <c r="UBN236" s="122"/>
      <c r="UBO236" s="122"/>
      <c r="UBP236" s="122"/>
      <c r="UBQ236" s="122"/>
      <c r="UBR236" s="122"/>
      <c r="UBS236" s="122"/>
      <c r="UBT236" s="122"/>
      <c r="UBU236" s="122"/>
      <c r="UBV236" s="122"/>
      <c r="UBW236" s="122"/>
      <c r="UBX236" s="122"/>
      <c r="UBY236" s="122"/>
      <c r="UBZ236" s="122"/>
      <c r="UCA236" s="122"/>
      <c r="UCB236" s="122"/>
      <c r="UCC236" s="122"/>
      <c r="UCD236" s="122"/>
      <c r="UCE236" s="122"/>
      <c r="UCF236" s="122"/>
      <c r="UCG236" s="122"/>
      <c r="UCH236" s="122"/>
      <c r="UCI236" s="122"/>
      <c r="UCJ236" s="122"/>
      <c r="UCK236" s="122"/>
      <c r="UCL236" s="122"/>
      <c r="UCM236" s="122"/>
      <c r="UCN236" s="122"/>
      <c r="UCO236" s="122"/>
      <c r="UCP236" s="122"/>
      <c r="UCQ236" s="122"/>
      <c r="UCR236" s="122"/>
      <c r="UCS236" s="122"/>
      <c r="UCT236" s="122"/>
      <c r="UCU236" s="122"/>
      <c r="UCV236" s="122"/>
      <c r="UCW236" s="122"/>
      <c r="UCX236" s="122"/>
      <c r="UCY236" s="122"/>
      <c r="UCZ236" s="122"/>
      <c r="UDA236" s="122"/>
      <c r="UDB236" s="122"/>
      <c r="UDC236" s="122"/>
      <c r="UDD236" s="122"/>
      <c r="UDE236" s="122"/>
      <c r="UDF236" s="122"/>
      <c r="UDG236" s="122"/>
      <c r="UDH236" s="122"/>
      <c r="UDI236" s="122"/>
      <c r="UDJ236" s="122"/>
      <c r="UDK236" s="122"/>
      <c r="UDL236" s="122"/>
      <c r="UDM236" s="122"/>
      <c r="UDN236" s="122"/>
      <c r="UDO236" s="122"/>
      <c r="UDP236" s="122"/>
      <c r="UDQ236" s="122"/>
      <c r="UDR236" s="122"/>
      <c r="UDS236" s="122"/>
      <c r="UDT236" s="122"/>
      <c r="UDU236" s="122"/>
      <c r="UDV236" s="122"/>
      <c r="UDW236" s="122"/>
      <c r="UDX236" s="122"/>
      <c r="UDY236" s="122"/>
      <c r="UDZ236" s="122"/>
      <c r="UEA236" s="122"/>
      <c r="UEB236" s="122"/>
      <c r="UEC236" s="122"/>
      <c r="UED236" s="122"/>
      <c r="UEE236" s="122"/>
      <c r="UEF236" s="122"/>
      <c r="UEG236" s="122"/>
      <c r="UEH236" s="122"/>
      <c r="UEI236" s="122"/>
      <c r="UEJ236" s="122"/>
      <c r="UEK236" s="122"/>
      <c r="UEL236" s="122"/>
      <c r="UEM236" s="122"/>
      <c r="UEN236" s="122"/>
      <c r="UEO236" s="122"/>
      <c r="UEP236" s="122"/>
      <c r="UEQ236" s="122"/>
      <c r="UER236" s="122"/>
      <c r="UES236" s="122"/>
      <c r="UET236" s="122"/>
      <c r="UEU236" s="122"/>
      <c r="UEV236" s="122"/>
      <c r="UEW236" s="122"/>
      <c r="UEX236" s="122"/>
      <c r="UEY236" s="122"/>
      <c r="UEZ236" s="122"/>
      <c r="UFA236" s="122"/>
      <c r="UFB236" s="122"/>
      <c r="UFC236" s="122"/>
      <c r="UFD236" s="122"/>
      <c r="UFE236" s="122"/>
      <c r="UFF236" s="122"/>
      <c r="UFG236" s="122"/>
      <c r="UFH236" s="122"/>
      <c r="UFI236" s="122"/>
      <c r="UFJ236" s="122"/>
      <c r="UFK236" s="122"/>
      <c r="UFL236" s="122"/>
      <c r="UFM236" s="122"/>
      <c r="UFN236" s="122"/>
      <c r="UFO236" s="122"/>
      <c r="UFP236" s="122"/>
      <c r="UFQ236" s="122"/>
      <c r="UFR236" s="122"/>
      <c r="UFS236" s="122"/>
      <c r="UFT236" s="122"/>
      <c r="UFU236" s="122"/>
      <c r="UFV236" s="122"/>
      <c r="UFW236" s="122"/>
      <c r="UFX236" s="122"/>
      <c r="UFY236" s="122"/>
      <c r="UFZ236" s="122"/>
      <c r="UGA236" s="122"/>
      <c r="UGB236" s="122"/>
      <c r="UGC236" s="122"/>
      <c r="UGD236" s="122"/>
      <c r="UGE236" s="122"/>
      <c r="UGF236" s="122"/>
      <c r="UGG236" s="122"/>
      <c r="UGH236" s="122"/>
      <c r="UGI236" s="122"/>
      <c r="UGJ236" s="122"/>
      <c r="UGK236" s="122"/>
      <c r="UGL236" s="122"/>
      <c r="UGM236" s="122"/>
      <c r="UGN236" s="122"/>
      <c r="UGO236" s="122"/>
      <c r="UGP236" s="122"/>
      <c r="UGQ236" s="122"/>
      <c r="UGR236" s="122"/>
      <c r="UGS236" s="122"/>
      <c r="UGT236" s="122"/>
      <c r="UGU236" s="122"/>
      <c r="UGV236" s="122"/>
      <c r="UGW236" s="122"/>
      <c r="UGX236" s="122"/>
      <c r="UGY236" s="122"/>
      <c r="UGZ236" s="122"/>
      <c r="UHA236" s="122"/>
      <c r="UHB236" s="122"/>
      <c r="UHC236" s="122"/>
      <c r="UHD236" s="122"/>
      <c r="UHE236" s="122"/>
      <c r="UHF236" s="122"/>
      <c r="UHG236" s="122"/>
      <c r="UHH236" s="122"/>
      <c r="UHI236" s="122"/>
      <c r="UHJ236" s="122"/>
      <c r="UHK236" s="122"/>
      <c r="UHL236" s="122"/>
      <c r="UHM236" s="122"/>
      <c r="UHN236" s="122"/>
      <c r="UHO236" s="122"/>
      <c r="UHP236" s="122"/>
      <c r="UHQ236" s="122"/>
      <c r="UHR236" s="122"/>
      <c r="UHS236" s="122"/>
      <c r="UHT236" s="122"/>
      <c r="UHU236" s="122"/>
      <c r="UHV236" s="122"/>
      <c r="UHW236" s="122"/>
      <c r="UHX236" s="122"/>
      <c r="UHY236" s="122"/>
      <c r="UHZ236" s="122"/>
      <c r="UIA236" s="122"/>
      <c r="UIB236" s="122"/>
      <c r="UIC236" s="122"/>
      <c r="UID236" s="122"/>
      <c r="UIE236" s="122"/>
      <c r="UIF236" s="122"/>
      <c r="UIG236" s="122"/>
      <c r="UIH236" s="122"/>
      <c r="UII236" s="122"/>
      <c r="UIJ236" s="122"/>
      <c r="UIK236" s="122"/>
      <c r="UIL236" s="122"/>
      <c r="UIM236" s="122"/>
      <c r="UIN236" s="122"/>
      <c r="UIO236" s="122"/>
      <c r="UIP236" s="122"/>
      <c r="UIQ236" s="122"/>
      <c r="UIR236" s="122"/>
      <c r="UIS236" s="122"/>
      <c r="UIT236" s="122"/>
      <c r="UIU236" s="122"/>
      <c r="UIV236" s="122"/>
      <c r="UIW236" s="122"/>
      <c r="UIX236" s="122"/>
      <c r="UIY236" s="122"/>
      <c r="UIZ236" s="122"/>
      <c r="UJA236" s="122"/>
      <c r="UJB236" s="122"/>
      <c r="UJC236" s="122"/>
      <c r="UJD236" s="122"/>
      <c r="UJE236" s="122"/>
      <c r="UJF236" s="122"/>
      <c r="UJG236" s="122"/>
      <c r="UJH236" s="122"/>
      <c r="UJI236" s="122"/>
      <c r="UJJ236" s="122"/>
      <c r="UJK236" s="122"/>
      <c r="UJL236" s="122"/>
      <c r="UJM236" s="122"/>
      <c r="UJN236" s="122"/>
      <c r="UJO236" s="122"/>
      <c r="UJP236" s="122"/>
      <c r="UJQ236" s="122"/>
      <c r="UJR236" s="122"/>
      <c r="UJS236" s="122"/>
      <c r="UJT236" s="122"/>
      <c r="UJU236" s="122"/>
      <c r="UJV236" s="122"/>
      <c r="UJW236" s="122"/>
      <c r="UJX236" s="122"/>
      <c r="UJY236" s="122"/>
      <c r="UJZ236" s="122"/>
      <c r="UKA236" s="122"/>
      <c r="UKB236" s="122"/>
      <c r="UKC236" s="122"/>
      <c r="UKD236" s="122"/>
      <c r="UKE236" s="122"/>
      <c r="UKF236" s="122"/>
      <c r="UKG236" s="122"/>
      <c r="UKH236" s="122"/>
      <c r="UKI236" s="122"/>
      <c r="UKJ236" s="122"/>
      <c r="UKK236" s="122"/>
      <c r="UKL236" s="122"/>
      <c r="UKM236" s="122"/>
      <c r="UKN236" s="122"/>
      <c r="UKO236" s="122"/>
      <c r="UKP236" s="122"/>
      <c r="UKQ236" s="122"/>
      <c r="UKR236" s="122"/>
      <c r="UKS236" s="122"/>
      <c r="UKT236" s="122"/>
      <c r="UKU236" s="122"/>
      <c r="UKV236" s="122"/>
      <c r="UKW236" s="122"/>
      <c r="UKX236" s="122"/>
      <c r="UKY236" s="122"/>
      <c r="UKZ236" s="122"/>
      <c r="ULA236" s="122"/>
      <c r="ULB236" s="122"/>
      <c r="ULC236" s="122"/>
      <c r="ULD236" s="122"/>
      <c r="ULE236" s="122"/>
      <c r="ULF236" s="122"/>
      <c r="ULG236" s="122"/>
      <c r="ULH236" s="122"/>
      <c r="ULI236" s="122"/>
      <c r="ULJ236" s="122"/>
      <c r="ULK236" s="122"/>
      <c r="ULL236" s="122"/>
      <c r="ULM236" s="122"/>
      <c r="ULN236" s="122"/>
      <c r="ULO236" s="122"/>
      <c r="ULP236" s="122"/>
      <c r="ULQ236" s="122"/>
      <c r="ULR236" s="122"/>
      <c r="ULS236" s="122"/>
      <c r="ULT236" s="122"/>
      <c r="ULU236" s="122"/>
      <c r="ULV236" s="122"/>
      <c r="ULW236" s="122"/>
      <c r="ULX236" s="122"/>
      <c r="ULY236" s="122"/>
      <c r="ULZ236" s="122"/>
      <c r="UMA236" s="122"/>
      <c r="UMB236" s="122"/>
      <c r="UMC236" s="122"/>
      <c r="UMD236" s="122"/>
      <c r="UME236" s="122"/>
      <c r="UMF236" s="122"/>
      <c r="UMG236" s="122"/>
      <c r="UMH236" s="122"/>
      <c r="UMI236" s="122"/>
      <c r="UMJ236" s="122"/>
      <c r="UMK236" s="122"/>
      <c r="UML236" s="122"/>
      <c r="UMM236" s="122"/>
      <c r="UMN236" s="122"/>
      <c r="UMO236" s="122"/>
      <c r="UMP236" s="122"/>
      <c r="UMQ236" s="122"/>
      <c r="UMR236" s="122"/>
      <c r="UMS236" s="122"/>
      <c r="UMT236" s="122"/>
      <c r="UMU236" s="122"/>
      <c r="UMV236" s="122"/>
      <c r="UMW236" s="122"/>
      <c r="UMX236" s="122"/>
      <c r="UMY236" s="122"/>
      <c r="UMZ236" s="122"/>
      <c r="UNA236" s="122"/>
      <c r="UNB236" s="122"/>
      <c r="UNC236" s="122"/>
      <c r="UND236" s="122"/>
      <c r="UNE236" s="122"/>
      <c r="UNF236" s="122"/>
      <c r="UNG236" s="122"/>
      <c r="UNH236" s="122"/>
      <c r="UNI236" s="122"/>
      <c r="UNJ236" s="122"/>
      <c r="UNK236" s="122"/>
      <c r="UNL236" s="122"/>
      <c r="UNM236" s="122"/>
      <c r="UNN236" s="122"/>
      <c r="UNO236" s="122"/>
      <c r="UNP236" s="122"/>
      <c r="UNQ236" s="122"/>
      <c r="UNR236" s="122"/>
      <c r="UNS236" s="122"/>
      <c r="UNT236" s="122"/>
      <c r="UNU236" s="122"/>
      <c r="UNV236" s="122"/>
      <c r="UNW236" s="122"/>
      <c r="UNX236" s="122"/>
      <c r="UNY236" s="122"/>
      <c r="UNZ236" s="122"/>
      <c r="UOA236" s="122"/>
      <c r="UOB236" s="122"/>
      <c r="UOC236" s="122"/>
      <c r="UOD236" s="122"/>
      <c r="UOE236" s="122"/>
      <c r="UOF236" s="122"/>
      <c r="UOG236" s="122"/>
      <c r="UOH236" s="122"/>
      <c r="UOI236" s="122"/>
      <c r="UOJ236" s="122"/>
      <c r="UOK236" s="122"/>
      <c r="UOL236" s="122"/>
      <c r="UOM236" s="122"/>
      <c r="UON236" s="122"/>
      <c r="UOO236" s="122"/>
      <c r="UOP236" s="122"/>
      <c r="UOQ236" s="122"/>
      <c r="UOR236" s="122"/>
      <c r="UOS236" s="122"/>
      <c r="UOT236" s="122"/>
      <c r="UOU236" s="122"/>
      <c r="UOV236" s="122"/>
      <c r="UOW236" s="122"/>
      <c r="UOX236" s="122"/>
      <c r="UOY236" s="122"/>
      <c r="UOZ236" s="122"/>
      <c r="UPA236" s="122"/>
      <c r="UPB236" s="122"/>
      <c r="UPC236" s="122"/>
      <c r="UPD236" s="122"/>
      <c r="UPE236" s="122"/>
      <c r="UPF236" s="122"/>
      <c r="UPG236" s="122"/>
      <c r="UPH236" s="122"/>
      <c r="UPI236" s="122"/>
      <c r="UPJ236" s="122"/>
      <c r="UPK236" s="122"/>
      <c r="UPL236" s="122"/>
      <c r="UPM236" s="122"/>
      <c r="UPN236" s="122"/>
      <c r="UPO236" s="122"/>
      <c r="UPP236" s="122"/>
      <c r="UPQ236" s="122"/>
      <c r="UPR236" s="122"/>
      <c r="UPS236" s="122"/>
      <c r="UPT236" s="122"/>
      <c r="UPU236" s="122"/>
      <c r="UPV236" s="122"/>
      <c r="UPW236" s="122"/>
      <c r="UPX236" s="122"/>
      <c r="UPY236" s="122"/>
      <c r="UPZ236" s="122"/>
      <c r="UQA236" s="122"/>
      <c r="UQB236" s="122"/>
      <c r="UQC236" s="122"/>
      <c r="UQD236" s="122"/>
      <c r="UQE236" s="122"/>
      <c r="UQF236" s="122"/>
      <c r="UQG236" s="122"/>
      <c r="UQH236" s="122"/>
      <c r="UQI236" s="122"/>
      <c r="UQJ236" s="122"/>
      <c r="UQK236" s="122"/>
      <c r="UQL236" s="122"/>
      <c r="UQM236" s="122"/>
      <c r="UQN236" s="122"/>
      <c r="UQO236" s="122"/>
      <c r="UQP236" s="122"/>
      <c r="UQQ236" s="122"/>
      <c r="UQR236" s="122"/>
      <c r="UQS236" s="122"/>
      <c r="UQT236" s="122"/>
      <c r="UQU236" s="122"/>
      <c r="UQV236" s="122"/>
      <c r="UQW236" s="122"/>
      <c r="UQX236" s="122"/>
      <c r="UQY236" s="122"/>
      <c r="UQZ236" s="122"/>
      <c r="URA236" s="122"/>
      <c r="URB236" s="122"/>
      <c r="URC236" s="122"/>
      <c r="URD236" s="122"/>
      <c r="URE236" s="122"/>
      <c r="URF236" s="122"/>
      <c r="URG236" s="122"/>
      <c r="URH236" s="122"/>
      <c r="URI236" s="122"/>
      <c r="URJ236" s="122"/>
      <c r="URK236" s="122"/>
      <c r="URL236" s="122"/>
      <c r="URM236" s="122"/>
      <c r="URN236" s="122"/>
      <c r="URO236" s="122"/>
      <c r="URP236" s="122"/>
      <c r="URQ236" s="122"/>
      <c r="URR236" s="122"/>
      <c r="URS236" s="122"/>
      <c r="URT236" s="122"/>
      <c r="URU236" s="122"/>
      <c r="URV236" s="122"/>
      <c r="URW236" s="122"/>
      <c r="URX236" s="122"/>
      <c r="URY236" s="122"/>
      <c r="URZ236" s="122"/>
      <c r="USA236" s="122"/>
      <c r="USB236" s="122"/>
      <c r="USC236" s="122"/>
      <c r="USD236" s="122"/>
      <c r="USE236" s="122"/>
      <c r="USF236" s="122"/>
      <c r="USG236" s="122"/>
      <c r="USH236" s="122"/>
      <c r="USI236" s="122"/>
      <c r="USJ236" s="122"/>
      <c r="USK236" s="122"/>
      <c r="USL236" s="122"/>
      <c r="USM236" s="122"/>
      <c r="USN236" s="122"/>
      <c r="USO236" s="122"/>
      <c r="USP236" s="122"/>
      <c r="USQ236" s="122"/>
      <c r="USR236" s="122"/>
      <c r="USS236" s="122"/>
      <c r="UST236" s="122"/>
      <c r="USU236" s="122"/>
      <c r="USV236" s="122"/>
      <c r="USW236" s="122"/>
      <c r="USX236" s="122"/>
      <c r="USY236" s="122"/>
      <c r="USZ236" s="122"/>
      <c r="UTA236" s="122"/>
      <c r="UTB236" s="122"/>
      <c r="UTC236" s="122"/>
      <c r="UTD236" s="122"/>
      <c r="UTE236" s="122"/>
      <c r="UTF236" s="122"/>
      <c r="UTG236" s="122"/>
      <c r="UTH236" s="122"/>
      <c r="UTI236" s="122"/>
      <c r="UTJ236" s="122"/>
      <c r="UTK236" s="122"/>
      <c r="UTL236" s="122"/>
      <c r="UTM236" s="122"/>
      <c r="UTN236" s="122"/>
      <c r="UTO236" s="122"/>
      <c r="UTP236" s="122"/>
      <c r="UTQ236" s="122"/>
      <c r="UTR236" s="122"/>
      <c r="UTS236" s="122"/>
      <c r="UTT236" s="122"/>
      <c r="UTU236" s="122"/>
      <c r="UTV236" s="122"/>
      <c r="UTW236" s="122"/>
      <c r="UTX236" s="122"/>
      <c r="UTY236" s="122"/>
      <c r="UTZ236" s="122"/>
      <c r="UUA236" s="122"/>
      <c r="UUB236" s="122"/>
      <c r="UUC236" s="122"/>
      <c r="UUD236" s="122"/>
      <c r="UUE236" s="122"/>
      <c r="UUF236" s="122"/>
      <c r="UUG236" s="122"/>
      <c r="UUH236" s="122"/>
      <c r="UUI236" s="122"/>
      <c r="UUJ236" s="122"/>
      <c r="UUK236" s="122"/>
      <c r="UUL236" s="122"/>
      <c r="UUM236" s="122"/>
      <c r="UUN236" s="122"/>
      <c r="UUO236" s="122"/>
      <c r="UUP236" s="122"/>
      <c r="UUQ236" s="122"/>
      <c r="UUR236" s="122"/>
      <c r="UUS236" s="122"/>
      <c r="UUT236" s="122"/>
      <c r="UUU236" s="122"/>
      <c r="UUV236" s="122"/>
      <c r="UUW236" s="122"/>
      <c r="UUX236" s="122"/>
      <c r="UUY236" s="122"/>
      <c r="UUZ236" s="122"/>
      <c r="UVA236" s="122"/>
      <c r="UVB236" s="122"/>
      <c r="UVC236" s="122"/>
      <c r="UVD236" s="122"/>
      <c r="UVE236" s="122"/>
      <c r="UVF236" s="122"/>
      <c r="UVG236" s="122"/>
      <c r="UVH236" s="122"/>
      <c r="UVI236" s="122"/>
      <c r="UVJ236" s="122"/>
      <c r="UVK236" s="122"/>
      <c r="UVL236" s="122"/>
      <c r="UVM236" s="122"/>
      <c r="UVN236" s="122"/>
      <c r="UVO236" s="122"/>
      <c r="UVP236" s="122"/>
      <c r="UVQ236" s="122"/>
      <c r="UVR236" s="122"/>
      <c r="UVS236" s="122"/>
      <c r="UVT236" s="122"/>
      <c r="UVU236" s="122"/>
      <c r="UVV236" s="122"/>
      <c r="UVW236" s="122"/>
      <c r="UVX236" s="122"/>
      <c r="UVY236" s="122"/>
      <c r="UVZ236" s="122"/>
      <c r="UWA236" s="122"/>
      <c r="UWB236" s="122"/>
      <c r="UWC236" s="122"/>
      <c r="UWD236" s="122"/>
      <c r="UWE236" s="122"/>
      <c r="UWF236" s="122"/>
      <c r="UWG236" s="122"/>
      <c r="UWH236" s="122"/>
      <c r="UWI236" s="122"/>
      <c r="UWJ236" s="122"/>
      <c r="UWK236" s="122"/>
      <c r="UWL236" s="122"/>
      <c r="UWM236" s="122"/>
      <c r="UWN236" s="122"/>
      <c r="UWO236" s="122"/>
      <c r="UWP236" s="122"/>
      <c r="UWQ236" s="122"/>
      <c r="UWR236" s="122"/>
      <c r="UWS236" s="122"/>
      <c r="UWT236" s="122"/>
      <c r="UWU236" s="122"/>
      <c r="UWV236" s="122"/>
      <c r="UWW236" s="122"/>
      <c r="UWX236" s="122"/>
      <c r="UWY236" s="122"/>
      <c r="UWZ236" s="122"/>
      <c r="UXA236" s="122"/>
      <c r="UXB236" s="122"/>
      <c r="UXC236" s="122"/>
      <c r="UXD236" s="122"/>
      <c r="UXE236" s="122"/>
      <c r="UXF236" s="122"/>
      <c r="UXG236" s="122"/>
      <c r="UXH236" s="122"/>
      <c r="UXI236" s="122"/>
      <c r="UXJ236" s="122"/>
      <c r="UXK236" s="122"/>
      <c r="UXL236" s="122"/>
      <c r="UXM236" s="122"/>
      <c r="UXN236" s="122"/>
      <c r="UXO236" s="122"/>
      <c r="UXP236" s="122"/>
      <c r="UXQ236" s="122"/>
      <c r="UXR236" s="122"/>
      <c r="UXS236" s="122"/>
      <c r="UXT236" s="122"/>
      <c r="UXU236" s="122"/>
      <c r="UXV236" s="122"/>
      <c r="UXW236" s="122"/>
      <c r="UXX236" s="122"/>
      <c r="UXY236" s="122"/>
      <c r="UXZ236" s="122"/>
      <c r="UYA236" s="122"/>
      <c r="UYB236" s="122"/>
      <c r="UYC236" s="122"/>
      <c r="UYD236" s="122"/>
      <c r="UYE236" s="122"/>
      <c r="UYF236" s="122"/>
      <c r="UYG236" s="122"/>
      <c r="UYH236" s="122"/>
      <c r="UYI236" s="122"/>
      <c r="UYJ236" s="122"/>
      <c r="UYK236" s="122"/>
      <c r="UYL236" s="122"/>
      <c r="UYM236" s="122"/>
      <c r="UYN236" s="122"/>
      <c r="UYO236" s="122"/>
      <c r="UYP236" s="122"/>
      <c r="UYQ236" s="122"/>
      <c r="UYR236" s="122"/>
      <c r="UYS236" s="122"/>
      <c r="UYT236" s="122"/>
      <c r="UYU236" s="122"/>
      <c r="UYV236" s="122"/>
      <c r="UYW236" s="122"/>
      <c r="UYX236" s="122"/>
      <c r="UYY236" s="122"/>
      <c r="UYZ236" s="122"/>
      <c r="UZA236" s="122"/>
      <c r="UZB236" s="122"/>
      <c r="UZC236" s="122"/>
      <c r="UZD236" s="122"/>
      <c r="UZE236" s="122"/>
      <c r="UZF236" s="122"/>
      <c r="UZG236" s="122"/>
      <c r="UZH236" s="122"/>
      <c r="UZI236" s="122"/>
      <c r="UZJ236" s="122"/>
      <c r="UZK236" s="122"/>
      <c r="UZL236" s="122"/>
      <c r="UZM236" s="122"/>
      <c r="UZN236" s="122"/>
      <c r="UZO236" s="122"/>
      <c r="UZP236" s="122"/>
      <c r="UZQ236" s="122"/>
      <c r="UZR236" s="122"/>
      <c r="UZS236" s="122"/>
      <c r="UZT236" s="122"/>
      <c r="UZU236" s="122"/>
      <c r="UZV236" s="122"/>
      <c r="UZW236" s="122"/>
      <c r="UZX236" s="122"/>
      <c r="UZY236" s="122"/>
      <c r="UZZ236" s="122"/>
      <c r="VAA236" s="122"/>
      <c r="VAB236" s="122"/>
      <c r="VAC236" s="122"/>
      <c r="VAD236" s="122"/>
      <c r="VAE236" s="122"/>
      <c r="VAF236" s="122"/>
      <c r="VAG236" s="122"/>
      <c r="VAH236" s="122"/>
      <c r="VAI236" s="122"/>
      <c r="VAJ236" s="122"/>
      <c r="VAK236" s="122"/>
      <c r="VAL236" s="122"/>
      <c r="VAM236" s="122"/>
      <c r="VAN236" s="122"/>
      <c r="VAO236" s="122"/>
      <c r="VAP236" s="122"/>
      <c r="VAQ236" s="122"/>
      <c r="VAR236" s="122"/>
      <c r="VAS236" s="122"/>
      <c r="VAT236" s="122"/>
      <c r="VAU236" s="122"/>
      <c r="VAV236" s="122"/>
      <c r="VAW236" s="122"/>
      <c r="VAX236" s="122"/>
      <c r="VAY236" s="122"/>
      <c r="VAZ236" s="122"/>
      <c r="VBA236" s="122"/>
      <c r="VBB236" s="122"/>
      <c r="VBC236" s="122"/>
      <c r="VBD236" s="122"/>
      <c r="VBE236" s="122"/>
      <c r="VBF236" s="122"/>
      <c r="VBG236" s="122"/>
      <c r="VBH236" s="122"/>
      <c r="VBI236" s="122"/>
      <c r="VBJ236" s="122"/>
      <c r="VBK236" s="122"/>
      <c r="VBL236" s="122"/>
      <c r="VBM236" s="122"/>
      <c r="VBN236" s="122"/>
      <c r="VBO236" s="122"/>
      <c r="VBP236" s="122"/>
      <c r="VBQ236" s="122"/>
      <c r="VBR236" s="122"/>
      <c r="VBS236" s="122"/>
      <c r="VBT236" s="122"/>
      <c r="VBU236" s="122"/>
      <c r="VBV236" s="122"/>
      <c r="VBW236" s="122"/>
      <c r="VBX236" s="122"/>
      <c r="VBY236" s="122"/>
      <c r="VBZ236" s="122"/>
      <c r="VCA236" s="122"/>
      <c r="VCB236" s="122"/>
      <c r="VCC236" s="122"/>
      <c r="VCD236" s="122"/>
      <c r="VCE236" s="122"/>
      <c r="VCF236" s="122"/>
      <c r="VCG236" s="122"/>
      <c r="VCH236" s="122"/>
      <c r="VCI236" s="122"/>
      <c r="VCJ236" s="122"/>
      <c r="VCK236" s="122"/>
      <c r="VCL236" s="122"/>
      <c r="VCM236" s="122"/>
      <c r="VCN236" s="122"/>
      <c r="VCO236" s="122"/>
      <c r="VCP236" s="122"/>
      <c r="VCQ236" s="122"/>
      <c r="VCR236" s="122"/>
      <c r="VCS236" s="122"/>
      <c r="VCT236" s="122"/>
      <c r="VCU236" s="122"/>
      <c r="VCV236" s="122"/>
      <c r="VCW236" s="122"/>
      <c r="VCX236" s="122"/>
      <c r="VCY236" s="122"/>
      <c r="VCZ236" s="122"/>
      <c r="VDA236" s="122"/>
      <c r="VDB236" s="122"/>
      <c r="VDC236" s="122"/>
      <c r="VDD236" s="122"/>
      <c r="VDE236" s="122"/>
      <c r="VDF236" s="122"/>
      <c r="VDG236" s="122"/>
      <c r="VDH236" s="122"/>
      <c r="VDI236" s="122"/>
      <c r="VDJ236" s="122"/>
      <c r="VDK236" s="122"/>
      <c r="VDL236" s="122"/>
      <c r="VDM236" s="122"/>
      <c r="VDN236" s="122"/>
      <c r="VDO236" s="122"/>
      <c r="VDP236" s="122"/>
      <c r="VDQ236" s="122"/>
      <c r="VDR236" s="122"/>
      <c r="VDS236" s="122"/>
      <c r="VDT236" s="122"/>
      <c r="VDU236" s="122"/>
      <c r="VDV236" s="122"/>
      <c r="VDW236" s="122"/>
      <c r="VDX236" s="122"/>
      <c r="VDY236" s="122"/>
      <c r="VDZ236" s="122"/>
      <c r="VEA236" s="122"/>
      <c r="VEB236" s="122"/>
      <c r="VEC236" s="122"/>
      <c r="VED236" s="122"/>
      <c r="VEE236" s="122"/>
      <c r="VEF236" s="122"/>
      <c r="VEG236" s="122"/>
      <c r="VEH236" s="122"/>
      <c r="VEI236" s="122"/>
      <c r="VEJ236" s="122"/>
      <c r="VEK236" s="122"/>
      <c r="VEL236" s="122"/>
      <c r="VEM236" s="122"/>
      <c r="VEN236" s="122"/>
      <c r="VEO236" s="122"/>
      <c r="VEP236" s="122"/>
      <c r="VEQ236" s="122"/>
      <c r="VER236" s="122"/>
      <c r="VES236" s="122"/>
      <c r="VET236" s="122"/>
      <c r="VEU236" s="122"/>
      <c r="VEV236" s="122"/>
      <c r="VEW236" s="122"/>
      <c r="VEX236" s="122"/>
      <c r="VEY236" s="122"/>
      <c r="VEZ236" s="122"/>
      <c r="VFA236" s="122"/>
      <c r="VFB236" s="122"/>
      <c r="VFC236" s="122"/>
      <c r="VFD236" s="122"/>
      <c r="VFE236" s="122"/>
      <c r="VFF236" s="122"/>
      <c r="VFG236" s="122"/>
      <c r="VFH236" s="122"/>
      <c r="VFI236" s="122"/>
      <c r="VFJ236" s="122"/>
      <c r="VFK236" s="122"/>
      <c r="VFL236" s="122"/>
      <c r="VFM236" s="122"/>
      <c r="VFN236" s="122"/>
      <c r="VFO236" s="122"/>
      <c r="VFP236" s="122"/>
      <c r="VFQ236" s="122"/>
      <c r="VFR236" s="122"/>
      <c r="VFS236" s="122"/>
      <c r="VFT236" s="122"/>
      <c r="VFU236" s="122"/>
      <c r="VFV236" s="122"/>
      <c r="VFW236" s="122"/>
      <c r="VFX236" s="122"/>
      <c r="VFY236" s="122"/>
      <c r="VFZ236" s="122"/>
      <c r="VGA236" s="122"/>
      <c r="VGB236" s="122"/>
      <c r="VGC236" s="122"/>
      <c r="VGD236" s="122"/>
      <c r="VGE236" s="122"/>
      <c r="VGF236" s="122"/>
      <c r="VGG236" s="122"/>
      <c r="VGH236" s="122"/>
      <c r="VGI236" s="122"/>
      <c r="VGJ236" s="122"/>
      <c r="VGK236" s="122"/>
      <c r="VGL236" s="122"/>
      <c r="VGM236" s="122"/>
      <c r="VGN236" s="122"/>
      <c r="VGO236" s="122"/>
      <c r="VGP236" s="122"/>
      <c r="VGQ236" s="122"/>
      <c r="VGR236" s="122"/>
      <c r="VGS236" s="122"/>
      <c r="VGT236" s="122"/>
      <c r="VGU236" s="122"/>
      <c r="VGV236" s="122"/>
      <c r="VGW236" s="122"/>
      <c r="VGX236" s="122"/>
      <c r="VGY236" s="122"/>
      <c r="VGZ236" s="122"/>
      <c r="VHA236" s="122"/>
      <c r="VHB236" s="122"/>
      <c r="VHC236" s="122"/>
      <c r="VHD236" s="122"/>
      <c r="VHE236" s="122"/>
      <c r="VHF236" s="122"/>
      <c r="VHG236" s="122"/>
      <c r="VHH236" s="122"/>
      <c r="VHI236" s="122"/>
      <c r="VHJ236" s="122"/>
      <c r="VHK236" s="122"/>
      <c r="VHL236" s="122"/>
      <c r="VHM236" s="122"/>
      <c r="VHN236" s="122"/>
      <c r="VHO236" s="122"/>
      <c r="VHP236" s="122"/>
      <c r="VHQ236" s="122"/>
      <c r="VHR236" s="122"/>
      <c r="VHS236" s="122"/>
      <c r="VHT236" s="122"/>
      <c r="VHU236" s="122"/>
      <c r="VHV236" s="122"/>
      <c r="VHW236" s="122"/>
      <c r="VHX236" s="122"/>
      <c r="VHY236" s="122"/>
      <c r="VHZ236" s="122"/>
      <c r="VIA236" s="122"/>
      <c r="VIB236" s="122"/>
      <c r="VIC236" s="122"/>
      <c r="VID236" s="122"/>
      <c r="VIE236" s="122"/>
      <c r="VIF236" s="122"/>
      <c r="VIG236" s="122"/>
      <c r="VIH236" s="122"/>
      <c r="VII236" s="122"/>
      <c r="VIJ236" s="122"/>
      <c r="VIK236" s="122"/>
      <c r="VIL236" s="122"/>
      <c r="VIM236" s="122"/>
      <c r="VIN236" s="122"/>
      <c r="VIO236" s="122"/>
      <c r="VIP236" s="122"/>
      <c r="VIQ236" s="122"/>
      <c r="VIR236" s="122"/>
      <c r="VIS236" s="122"/>
      <c r="VIT236" s="122"/>
      <c r="VIU236" s="122"/>
      <c r="VIV236" s="122"/>
      <c r="VIW236" s="122"/>
      <c r="VIX236" s="122"/>
      <c r="VIY236" s="122"/>
      <c r="VIZ236" s="122"/>
      <c r="VJA236" s="122"/>
      <c r="VJB236" s="122"/>
      <c r="VJC236" s="122"/>
      <c r="VJD236" s="122"/>
      <c r="VJE236" s="122"/>
      <c r="VJF236" s="122"/>
      <c r="VJG236" s="122"/>
      <c r="VJH236" s="122"/>
      <c r="VJI236" s="122"/>
      <c r="VJJ236" s="122"/>
      <c r="VJK236" s="122"/>
      <c r="VJL236" s="122"/>
      <c r="VJM236" s="122"/>
      <c r="VJN236" s="122"/>
      <c r="VJO236" s="122"/>
      <c r="VJP236" s="122"/>
      <c r="VJQ236" s="122"/>
      <c r="VJR236" s="122"/>
      <c r="VJS236" s="122"/>
      <c r="VJT236" s="122"/>
      <c r="VJU236" s="122"/>
      <c r="VJV236" s="122"/>
      <c r="VJW236" s="122"/>
      <c r="VJX236" s="122"/>
      <c r="VJY236" s="122"/>
      <c r="VJZ236" s="122"/>
      <c r="VKA236" s="122"/>
      <c r="VKB236" s="122"/>
      <c r="VKC236" s="122"/>
      <c r="VKD236" s="122"/>
      <c r="VKE236" s="122"/>
      <c r="VKF236" s="122"/>
      <c r="VKG236" s="122"/>
      <c r="VKH236" s="122"/>
      <c r="VKI236" s="122"/>
      <c r="VKJ236" s="122"/>
      <c r="VKK236" s="122"/>
      <c r="VKL236" s="122"/>
      <c r="VKM236" s="122"/>
      <c r="VKN236" s="122"/>
      <c r="VKO236" s="122"/>
      <c r="VKP236" s="122"/>
      <c r="VKQ236" s="122"/>
      <c r="VKR236" s="122"/>
      <c r="VKS236" s="122"/>
      <c r="VKT236" s="122"/>
      <c r="VKU236" s="122"/>
      <c r="VKV236" s="122"/>
      <c r="VKW236" s="122"/>
      <c r="VKX236" s="122"/>
      <c r="VKY236" s="122"/>
      <c r="VKZ236" s="122"/>
      <c r="VLA236" s="122"/>
      <c r="VLB236" s="122"/>
      <c r="VLC236" s="122"/>
      <c r="VLD236" s="122"/>
      <c r="VLE236" s="122"/>
      <c r="VLF236" s="122"/>
      <c r="VLG236" s="122"/>
      <c r="VLH236" s="122"/>
      <c r="VLI236" s="122"/>
      <c r="VLJ236" s="122"/>
      <c r="VLK236" s="122"/>
      <c r="VLL236" s="122"/>
      <c r="VLM236" s="122"/>
      <c r="VLN236" s="122"/>
      <c r="VLO236" s="122"/>
      <c r="VLP236" s="122"/>
      <c r="VLQ236" s="122"/>
      <c r="VLR236" s="122"/>
      <c r="VLS236" s="122"/>
      <c r="VLT236" s="122"/>
      <c r="VLU236" s="122"/>
      <c r="VLV236" s="122"/>
      <c r="VLW236" s="122"/>
      <c r="VLX236" s="122"/>
      <c r="VLY236" s="122"/>
      <c r="VLZ236" s="122"/>
      <c r="VMA236" s="122"/>
      <c r="VMB236" s="122"/>
      <c r="VMC236" s="122"/>
      <c r="VMD236" s="122"/>
      <c r="VME236" s="122"/>
      <c r="VMF236" s="122"/>
      <c r="VMG236" s="122"/>
      <c r="VMH236" s="122"/>
      <c r="VMI236" s="122"/>
      <c r="VMJ236" s="122"/>
      <c r="VMK236" s="122"/>
      <c r="VML236" s="122"/>
      <c r="VMM236" s="122"/>
      <c r="VMN236" s="122"/>
      <c r="VMO236" s="122"/>
      <c r="VMP236" s="122"/>
      <c r="VMQ236" s="122"/>
      <c r="VMR236" s="122"/>
      <c r="VMS236" s="122"/>
      <c r="VMT236" s="122"/>
      <c r="VMU236" s="122"/>
      <c r="VMV236" s="122"/>
      <c r="VMW236" s="122"/>
      <c r="VMX236" s="122"/>
      <c r="VMY236" s="122"/>
      <c r="VMZ236" s="122"/>
      <c r="VNA236" s="122"/>
      <c r="VNB236" s="122"/>
      <c r="VNC236" s="122"/>
      <c r="VND236" s="122"/>
      <c r="VNE236" s="122"/>
      <c r="VNF236" s="122"/>
      <c r="VNG236" s="122"/>
      <c r="VNH236" s="122"/>
      <c r="VNI236" s="122"/>
      <c r="VNJ236" s="122"/>
      <c r="VNK236" s="122"/>
      <c r="VNL236" s="122"/>
      <c r="VNM236" s="122"/>
      <c r="VNN236" s="122"/>
      <c r="VNO236" s="122"/>
      <c r="VNP236" s="122"/>
      <c r="VNQ236" s="122"/>
      <c r="VNR236" s="122"/>
      <c r="VNS236" s="122"/>
      <c r="VNT236" s="122"/>
      <c r="VNU236" s="122"/>
      <c r="VNV236" s="122"/>
      <c r="VNW236" s="122"/>
      <c r="VNX236" s="122"/>
      <c r="VNY236" s="122"/>
      <c r="VNZ236" s="122"/>
      <c r="VOA236" s="122"/>
      <c r="VOB236" s="122"/>
      <c r="VOC236" s="122"/>
      <c r="VOD236" s="122"/>
      <c r="VOE236" s="122"/>
      <c r="VOF236" s="122"/>
      <c r="VOG236" s="122"/>
      <c r="VOH236" s="122"/>
      <c r="VOI236" s="122"/>
      <c r="VOJ236" s="122"/>
      <c r="VOK236" s="122"/>
      <c r="VOL236" s="122"/>
      <c r="VOM236" s="122"/>
      <c r="VON236" s="122"/>
      <c r="VOO236" s="122"/>
      <c r="VOP236" s="122"/>
      <c r="VOQ236" s="122"/>
      <c r="VOR236" s="122"/>
      <c r="VOS236" s="122"/>
      <c r="VOT236" s="122"/>
      <c r="VOU236" s="122"/>
      <c r="VOV236" s="122"/>
      <c r="VOW236" s="122"/>
      <c r="VOX236" s="122"/>
      <c r="VOY236" s="122"/>
      <c r="VOZ236" s="122"/>
      <c r="VPA236" s="122"/>
      <c r="VPB236" s="122"/>
      <c r="VPC236" s="122"/>
      <c r="VPD236" s="122"/>
      <c r="VPE236" s="122"/>
      <c r="VPF236" s="122"/>
      <c r="VPG236" s="122"/>
      <c r="VPH236" s="122"/>
      <c r="VPI236" s="122"/>
      <c r="VPJ236" s="122"/>
      <c r="VPK236" s="122"/>
      <c r="VPL236" s="122"/>
      <c r="VPM236" s="122"/>
      <c r="VPN236" s="122"/>
      <c r="VPO236" s="122"/>
      <c r="VPP236" s="122"/>
      <c r="VPQ236" s="122"/>
      <c r="VPR236" s="122"/>
      <c r="VPS236" s="122"/>
      <c r="VPT236" s="122"/>
      <c r="VPU236" s="122"/>
      <c r="VPV236" s="122"/>
      <c r="VPW236" s="122"/>
      <c r="VPX236" s="122"/>
      <c r="VPY236" s="122"/>
      <c r="VPZ236" s="122"/>
      <c r="VQA236" s="122"/>
      <c r="VQB236" s="122"/>
      <c r="VQC236" s="122"/>
      <c r="VQD236" s="122"/>
      <c r="VQE236" s="122"/>
      <c r="VQF236" s="122"/>
      <c r="VQG236" s="122"/>
      <c r="VQH236" s="122"/>
      <c r="VQI236" s="122"/>
      <c r="VQJ236" s="122"/>
      <c r="VQK236" s="122"/>
      <c r="VQL236" s="122"/>
      <c r="VQM236" s="122"/>
      <c r="VQN236" s="122"/>
      <c r="VQO236" s="122"/>
      <c r="VQP236" s="122"/>
      <c r="VQQ236" s="122"/>
      <c r="VQR236" s="122"/>
      <c r="VQS236" s="122"/>
      <c r="VQT236" s="122"/>
      <c r="VQU236" s="122"/>
      <c r="VQV236" s="122"/>
      <c r="VQW236" s="122"/>
      <c r="VQX236" s="122"/>
      <c r="VQY236" s="122"/>
      <c r="VQZ236" s="122"/>
      <c r="VRA236" s="122"/>
      <c r="VRB236" s="122"/>
      <c r="VRC236" s="122"/>
      <c r="VRD236" s="122"/>
      <c r="VRE236" s="122"/>
      <c r="VRF236" s="122"/>
      <c r="VRG236" s="122"/>
      <c r="VRH236" s="122"/>
      <c r="VRI236" s="122"/>
      <c r="VRJ236" s="122"/>
      <c r="VRK236" s="122"/>
      <c r="VRL236" s="122"/>
      <c r="VRM236" s="122"/>
      <c r="VRN236" s="122"/>
      <c r="VRO236" s="122"/>
      <c r="VRP236" s="122"/>
      <c r="VRQ236" s="122"/>
      <c r="VRR236" s="122"/>
      <c r="VRS236" s="122"/>
      <c r="VRT236" s="122"/>
      <c r="VRU236" s="122"/>
      <c r="VRV236" s="122"/>
      <c r="VRW236" s="122"/>
      <c r="VRX236" s="122"/>
      <c r="VRY236" s="122"/>
      <c r="VRZ236" s="122"/>
      <c r="VSA236" s="122"/>
      <c r="VSB236" s="122"/>
      <c r="VSC236" s="122"/>
      <c r="VSD236" s="122"/>
      <c r="VSE236" s="122"/>
      <c r="VSF236" s="122"/>
      <c r="VSG236" s="122"/>
      <c r="VSH236" s="122"/>
      <c r="VSI236" s="122"/>
      <c r="VSJ236" s="122"/>
      <c r="VSK236" s="122"/>
      <c r="VSL236" s="122"/>
      <c r="VSM236" s="122"/>
      <c r="VSN236" s="122"/>
      <c r="VSO236" s="122"/>
      <c r="VSP236" s="122"/>
      <c r="VSQ236" s="122"/>
      <c r="VSR236" s="122"/>
      <c r="VSS236" s="122"/>
      <c r="VST236" s="122"/>
      <c r="VSU236" s="122"/>
      <c r="VSV236" s="122"/>
      <c r="VSW236" s="122"/>
      <c r="VSX236" s="122"/>
      <c r="VSY236" s="122"/>
      <c r="VSZ236" s="122"/>
      <c r="VTA236" s="122"/>
      <c r="VTB236" s="122"/>
      <c r="VTC236" s="122"/>
      <c r="VTD236" s="122"/>
      <c r="VTE236" s="122"/>
      <c r="VTF236" s="122"/>
      <c r="VTG236" s="122"/>
      <c r="VTH236" s="122"/>
      <c r="VTI236" s="122"/>
      <c r="VTJ236" s="122"/>
      <c r="VTK236" s="122"/>
      <c r="VTL236" s="122"/>
      <c r="VTM236" s="122"/>
      <c r="VTN236" s="122"/>
      <c r="VTO236" s="122"/>
      <c r="VTP236" s="122"/>
      <c r="VTQ236" s="122"/>
      <c r="VTR236" s="122"/>
      <c r="VTS236" s="122"/>
      <c r="VTT236" s="122"/>
      <c r="VTU236" s="122"/>
      <c r="VTV236" s="122"/>
      <c r="VTW236" s="122"/>
      <c r="VTX236" s="122"/>
      <c r="VTY236" s="122"/>
      <c r="VTZ236" s="122"/>
      <c r="VUA236" s="122"/>
      <c r="VUB236" s="122"/>
      <c r="VUC236" s="122"/>
      <c r="VUD236" s="122"/>
      <c r="VUE236" s="122"/>
      <c r="VUF236" s="122"/>
      <c r="VUG236" s="122"/>
      <c r="VUH236" s="122"/>
      <c r="VUI236" s="122"/>
      <c r="VUJ236" s="122"/>
      <c r="VUK236" s="122"/>
      <c r="VUL236" s="122"/>
      <c r="VUM236" s="122"/>
      <c r="VUN236" s="122"/>
      <c r="VUO236" s="122"/>
      <c r="VUP236" s="122"/>
      <c r="VUQ236" s="122"/>
      <c r="VUR236" s="122"/>
      <c r="VUS236" s="122"/>
      <c r="VUT236" s="122"/>
      <c r="VUU236" s="122"/>
      <c r="VUV236" s="122"/>
      <c r="VUW236" s="122"/>
      <c r="VUX236" s="122"/>
      <c r="VUY236" s="122"/>
      <c r="VUZ236" s="122"/>
      <c r="VVA236" s="122"/>
      <c r="VVB236" s="122"/>
      <c r="VVC236" s="122"/>
      <c r="VVD236" s="122"/>
      <c r="VVE236" s="122"/>
      <c r="VVF236" s="122"/>
      <c r="VVG236" s="122"/>
      <c r="VVH236" s="122"/>
      <c r="VVI236" s="122"/>
      <c r="VVJ236" s="122"/>
      <c r="VVK236" s="122"/>
      <c r="VVL236" s="122"/>
      <c r="VVM236" s="122"/>
      <c r="VVN236" s="122"/>
      <c r="VVO236" s="122"/>
      <c r="VVP236" s="122"/>
      <c r="VVQ236" s="122"/>
      <c r="VVR236" s="122"/>
      <c r="VVS236" s="122"/>
      <c r="VVT236" s="122"/>
      <c r="VVU236" s="122"/>
      <c r="VVV236" s="122"/>
      <c r="VVW236" s="122"/>
      <c r="VVX236" s="122"/>
      <c r="VVY236" s="122"/>
      <c r="VVZ236" s="122"/>
      <c r="VWA236" s="122"/>
      <c r="VWB236" s="122"/>
      <c r="VWC236" s="122"/>
      <c r="VWD236" s="122"/>
      <c r="VWE236" s="122"/>
      <c r="VWF236" s="122"/>
      <c r="VWG236" s="122"/>
      <c r="VWH236" s="122"/>
      <c r="VWI236" s="122"/>
      <c r="VWJ236" s="122"/>
      <c r="VWK236" s="122"/>
      <c r="VWL236" s="122"/>
      <c r="VWM236" s="122"/>
      <c r="VWN236" s="122"/>
      <c r="VWO236" s="122"/>
      <c r="VWP236" s="122"/>
      <c r="VWQ236" s="122"/>
      <c r="VWR236" s="122"/>
      <c r="VWS236" s="122"/>
      <c r="VWT236" s="122"/>
      <c r="VWU236" s="122"/>
      <c r="VWV236" s="122"/>
      <c r="VWW236" s="122"/>
      <c r="VWX236" s="122"/>
      <c r="VWY236" s="122"/>
      <c r="VWZ236" s="122"/>
      <c r="VXA236" s="122"/>
      <c r="VXB236" s="122"/>
      <c r="VXC236" s="122"/>
      <c r="VXD236" s="122"/>
      <c r="VXE236" s="122"/>
      <c r="VXF236" s="122"/>
      <c r="VXG236" s="122"/>
      <c r="VXH236" s="122"/>
      <c r="VXI236" s="122"/>
      <c r="VXJ236" s="122"/>
      <c r="VXK236" s="122"/>
      <c r="VXL236" s="122"/>
      <c r="VXM236" s="122"/>
      <c r="VXN236" s="122"/>
      <c r="VXO236" s="122"/>
      <c r="VXP236" s="122"/>
      <c r="VXQ236" s="122"/>
      <c r="VXR236" s="122"/>
      <c r="VXS236" s="122"/>
      <c r="VXT236" s="122"/>
      <c r="VXU236" s="122"/>
      <c r="VXV236" s="122"/>
      <c r="VXW236" s="122"/>
      <c r="VXX236" s="122"/>
      <c r="VXY236" s="122"/>
      <c r="VXZ236" s="122"/>
      <c r="VYA236" s="122"/>
      <c r="VYB236" s="122"/>
      <c r="VYC236" s="122"/>
      <c r="VYD236" s="122"/>
      <c r="VYE236" s="122"/>
      <c r="VYF236" s="122"/>
      <c r="VYG236" s="122"/>
      <c r="VYH236" s="122"/>
      <c r="VYI236" s="122"/>
      <c r="VYJ236" s="122"/>
      <c r="VYK236" s="122"/>
      <c r="VYL236" s="122"/>
      <c r="VYM236" s="122"/>
      <c r="VYN236" s="122"/>
      <c r="VYO236" s="122"/>
      <c r="VYP236" s="122"/>
      <c r="VYQ236" s="122"/>
      <c r="VYR236" s="122"/>
      <c r="VYS236" s="122"/>
      <c r="VYT236" s="122"/>
      <c r="VYU236" s="122"/>
      <c r="VYV236" s="122"/>
      <c r="VYW236" s="122"/>
      <c r="VYX236" s="122"/>
      <c r="VYY236" s="122"/>
      <c r="VYZ236" s="122"/>
      <c r="VZA236" s="122"/>
      <c r="VZB236" s="122"/>
      <c r="VZC236" s="122"/>
      <c r="VZD236" s="122"/>
      <c r="VZE236" s="122"/>
      <c r="VZF236" s="122"/>
      <c r="VZG236" s="122"/>
      <c r="VZH236" s="122"/>
      <c r="VZI236" s="122"/>
      <c r="VZJ236" s="122"/>
      <c r="VZK236" s="122"/>
      <c r="VZL236" s="122"/>
      <c r="VZM236" s="122"/>
      <c r="VZN236" s="122"/>
      <c r="VZO236" s="122"/>
      <c r="VZP236" s="122"/>
      <c r="VZQ236" s="122"/>
      <c r="VZR236" s="122"/>
      <c r="VZS236" s="122"/>
      <c r="VZT236" s="122"/>
      <c r="VZU236" s="122"/>
      <c r="VZV236" s="122"/>
      <c r="VZW236" s="122"/>
      <c r="VZX236" s="122"/>
      <c r="VZY236" s="122"/>
      <c r="VZZ236" s="122"/>
      <c r="WAA236" s="122"/>
      <c r="WAB236" s="122"/>
      <c r="WAC236" s="122"/>
      <c r="WAD236" s="122"/>
      <c r="WAE236" s="122"/>
      <c r="WAF236" s="122"/>
      <c r="WAG236" s="122"/>
      <c r="WAH236" s="122"/>
      <c r="WAI236" s="122"/>
      <c r="WAJ236" s="122"/>
      <c r="WAK236" s="122"/>
      <c r="WAL236" s="122"/>
      <c r="WAM236" s="122"/>
      <c r="WAN236" s="122"/>
      <c r="WAO236" s="122"/>
      <c r="WAP236" s="122"/>
      <c r="WAQ236" s="122"/>
      <c r="WAR236" s="122"/>
      <c r="WAS236" s="122"/>
      <c r="WAT236" s="122"/>
      <c r="WAU236" s="122"/>
      <c r="WAV236" s="122"/>
      <c r="WAW236" s="122"/>
      <c r="WAX236" s="122"/>
      <c r="WAY236" s="122"/>
      <c r="WAZ236" s="122"/>
      <c r="WBA236" s="122"/>
      <c r="WBB236" s="122"/>
      <c r="WBC236" s="122"/>
      <c r="WBD236" s="122"/>
      <c r="WBE236" s="122"/>
      <c r="WBF236" s="122"/>
      <c r="WBG236" s="122"/>
      <c r="WBH236" s="122"/>
      <c r="WBI236" s="122"/>
      <c r="WBJ236" s="122"/>
      <c r="WBK236" s="122"/>
      <c r="WBL236" s="122"/>
      <c r="WBM236" s="122"/>
      <c r="WBN236" s="122"/>
      <c r="WBO236" s="122"/>
      <c r="WBP236" s="122"/>
      <c r="WBQ236" s="122"/>
      <c r="WBR236" s="122"/>
      <c r="WBS236" s="122"/>
      <c r="WBT236" s="122"/>
      <c r="WBU236" s="122"/>
      <c r="WBV236" s="122"/>
      <c r="WBW236" s="122"/>
      <c r="WBX236" s="122"/>
      <c r="WBY236" s="122"/>
      <c r="WBZ236" s="122"/>
      <c r="WCA236" s="122"/>
      <c r="WCB236" s="122"/>
      <c r="WCC236" s="122"/>
      <c r="WCD236" s="122"/>
      <c r="WCE236" s="122"/>
      <c r="WCF236" s="122"/>
      <c r="WCG236" s="122"/>
      <c r="WCH236" s="122"/>
      <c r="WCI236" s="122"/>
      <c r="WCJ236" s="122"/>
      <c r="WCK236" s="122"/>
      <c r="WCL236" s="122"/>
      <c r="WCM236" s="122"/>
      <c r="WCN236" s="122"/>
      <c r="WCO236" s="122"/>
      <c r="WCP236" s="122"/>
      <c r="WCQ236" s="122"/>
      <c r="WCR236" s="122"/>
      <c r="WCS236" s="122"/>
      <c r="WCT236" s="122"/>
      <c r="WCU236" s="122"/>
      <c r="WCV236" s="122"/>
      <c r="WCW236" s="122"/>
      <c r="WCX236" s="122"/>
      <c r="WCY236" s="122"/>
      <c r="WCZ236" s="122"/>
      <c r="WDA236" s="122"/>
      <c r="WDB236" s="122"/>
      <c r="WDC236" s="122"/>
      <c r="WDD236" s="122"/>
      <c r="WDE236" s="122"/>
      <c r="WDF236" s="122"/>
      <c r="WDG236" s="122"/>
      <c r="WDH236" s="122"/>
      <c r="WDI236" s="122"/>
      <c r="WDJ236" s="122"/>
      <c r="WDK236" s="122"/>
      <c r="WDL236" s="122"/>
      <c r="WDM236" s="122"/>
      <c r="WDN236" s="122"/>
      <c r="WDO236" s="122"/>
      <c r="WDP236" s="122"/>
      <c r="WDQ236" s="122"/>
      <c r="WDR236" s="122"/>
      <c r="WDS236" s="122"/>
      <c r="WDT236" s="122"/>
      <c r="WDU236" s="122"/>
      <c r="WDV236" s="122"/>
      <c r="WDW236" s="122"/>
      <c r="WDX236" s="122"/>
      <c r="WDY236" s="122"/>
      <c r="WDZ236" s="122"/>
      <c r="WEA236" s="122"/>
      <c r="WEB236" s="122"/>
      <c r="WEC236" s="122"/>
      <c r="WED236" s="122"/>
      <c r="WEE236" s="122"/>
      <c r="WEF236" s="122"/>
      <c r="WEG236" s="122"/>
      <c r="WEH236" s="122"/>
      <c r="WEI236" s="122"/>
      <c r="WEJ236" s="122"/>
      <c r="WEK236" s="122"/>
      <c r="WEL236" s="122"/>
      <c r="WEM236" s="122"/>
      <c r="WEN236" s="122"/>
      <c r="WEO236" s="122"/>
      <c r="WEP236" s="122"/>
      <c r="WEQ236" s="122"/>
      <c r="WER236" s="122"/>
      <c r="WES236" s="122"/>
      <c r="WET236" s="122"/>
      <c r="WEU236" s="122"/>
      <c r="WEV236" s="122"/>
      <c r="WEW236" s="122"/>
      <c r="WEX236" s="122"/>
      <c r="WEY236" s="122"/>
      <c r="WEZ236" s="122"/>
      <c r="WFA236" s="122"/>
      <c r="WFB236" s="122"/>
      <c r="WFC236" s="122"/>
      <c r="WFD236" s="122"/>
      <c r="WFE236" s="122"/>
      <c r="WFF236" s="122"/>
      <c r="WFG236" s="122"/>
      <c r="WFH236" s="122"/>
      <c r="WFI236" s="122"/>
      <c r="WFJ236" s="122"/>
      <c r="WFK236" s="122"/>
      <c r="WFL236" s="122"/>
      <c r="WFM236" s="122"/>
      <c r="WFN236" s="122"/>
      <c r="WFO236" s="122"/>
      <c r="WFP236" s="122"/>
      <c r="WFQ236" s="122"/>
      <c r="WFR236" s="122"/>
      <c r="WFS236" s="122"/>
      <c r="WFT236" s="122"/>
      <c r="WFU236" s="122"/>
      <c r="WFV236" s="122"/>
      <c r="WFW236" s="122"/>
      <c r="WFX236" s="122"/>
      <c r="WFY236" s="122"/>
      <c r="WFZ236" s="122"/>
      <c r="WGA236" s="122"/>
      <c r="WGB236" s="122"/>
      <c r="WGC236" s="122"/>
      <c r="WGD236" s="122"/>
      <c r="WGE236" s="122"/>
      <c r="WGF236" s="122"/>
      <c r="WGG236" s="122"/>
      <c r="WGH236" s="122"/>
      <c r="WGI236" s="122"/>
      <c r="WGJ236" s="122"/>
      <c r="WGK236" s="122"/>
      <c r="WGL236" s="122"/>
      <c r="WGM236" s="122"/>
      <c r="WGN236" s="122"/>
      <c r="WGO236" s="122"/>
      <c r="WGP236" s="122"/>
      <c r="WGQ236" s="122"/>
      <c r="WGR236" s="122"/>
      <c r="WGS236" s="122"/>
      <c r="WGT236" s="122"/>
      <c r="WGU236" s="122"/>
      <c r="WGV236" s="122"/>
      <c r="WGW236" s="122"/>
      <c r="WGX236" s="122"/>
      <c r="WGY236" s="122"/>
      <c r="WGZ236" s="122"/>
      <c r="WHA236" s="122"/>
      <c r="WHB236" s="122"/>
      <c r="WHC236" s="122"/>
      <c r="WHD236" s="122"/>
      <c r="WHE236" s="122"/>
      <c r="WHF236" s="122"/>
      <c r="WHG236" s="122"/>
      <c r="WHH236" s="122"/>
      <c r="WHI236" s="122"/>
      <c r="WHJ236" s="122"/>
      <c r="WHK236" s="122"/>
      <c r="WHL236" s="122"/>
      <c r="WHM236" s="122"/>
      <c r="WHN236" s="122"/>
      <c r="WHO236" s="122"/>
      <c r="WHP236" s="122"/>
      <c r="WHQ236" s="122"/>
      <c r="WHR236" s="122"/>
      <c r="WHS236" s="122"/>
      <c r="WHT236" s="122"/>
      <c r="WHU236" s="122"/>
      <c r="WHV236" s="122"/>
      <c r="WHW236" s="122"/>
      <c r="WHX236" s="122"/>
      <c r="WHY236" s="122"/>
      <c r="WHZ236" s="122"/>
      <c r="WIA236" s="122"/>
      <c r="WIB236" s="122"/>
      <c r="WIC236" s="122"/>
      <c r="WID236" s="122"/>
      <c r="WIE236" s="122"/>
      <c r="WIF236" s="122"/>
      <c r="WIG236" s="122"/>
      <c r="WIH236" s="122"/>
      <c r="WII236" s="122"/>
      <c r="WIJ236" s="122"/>
      <c r="WIK236" s="122"/>
      <c r="WIL236" s="122"/>
      <c r="WIM236" s="122"/>
      <c r="WIN236" s="122"/>
      <c r="WIO236" s="122"/>
      <c r="WIP236" s="122"/>
      <c r="WIQ236" s="122"/>
      <c r="WIR236" s="122"/>
      <c r="WIS236" s="122"/>
      <c r="WIT236" s="122"/>
      <c r="WIU236" s="122"/>
      <c r="WIV236" s="122"/>
      <c r="WIW236" s="122"/>
      <c r="WIX236" s="122"/>
      <c r="WIY236" s="122"/>
      <c r="WIZ236" s="122"/>
      <c r="WJA236" s="122"/>
      <c r="WJB236" s="122"/>
      <c r="WJC236" s="122"/>
      <c r="WJD236" s="122"/>
      <c r="WJE236" s="122"/>
      <c r="WJF236" s="122"/>
      <c r="WJG236" s="122"/>
      <c r="WJH236" s="122"/>
      <c r="WJI236" s="122"/>
      <c r="WJJ236" s="122"/>
      <c r="WJK236" s="122"/>
      <c r="WJL236" s="122"/>
      <c r="WJM236" s="122"/>
      <c r="WJN236" s="122"/>
      <c r="WJO236" s="122"/>
      <c r="WJP236" s="122"/>
      <c r="WJQ236" s="122"/>
      <c r="WJR236" s="122"/>
      <c r="WJS236" s="122"/>
      <c r="WJT236" s="122"/>
      <c r="WJU236" s="122"/>
      <c r="WJV236" s="122"/>
      <c r="WJW236" s="122"/>
      <c r="WJX236" s="122"/>
      <c r="WJY236" s="122"/>
      <c r="WJZ236" s="122"/>
      <c r="WKA236" s="122"/>
      <c r="WKB236" s="122"/>
      <c r="WKC236" s="122"/>
      <c r="WKD236" s="122"/>
      <c r="WKE236" s="122"/>
      <c r="WKF236" s="122"/>
      <c r="WKG236" s="122"/>
      <c r="WKH236" s="122"/>
      <c r="WKI236" s="122"/>
      <c r="WKJ236" s="122"/>
      <c r="WKK236" s="122"/>
      <c r="WKL236" s="122"/>
      <c r="WKM236" s="122"/>
      <c r="WKN236" s="122"/>
      <c r="WKO236" s="122"/>
      <c r="WKP236" s="122"/>
      <c r="WKQ236" s="122"/>
      <c r="WKR236" s="122"/>
      <c r="WKS236" s="122"/>
      <c r="WKT236" s="122"/>
      <c r="WKU236" s="122"/>
      <c r="WKV236" s="122"/>
      <c r="WKW236" s="122"/>
      <c r="WKX236" s="122"/>
      <c r="WKY236" s="122"/>
      <c r="WKZ236" s="122"/>
      <c r="WLA236" s="122"/>
      <c r="WLB236" s="122"/>
      <c r="WLC236" s="122"/>
      <c r="WLD236" s="122"/>
      <c r="WLE236" s="122"/>
      <c r="WLF236" s="122"/>
      <c r="WLG236" s="122"/>
      <c r="WLH236" s="122"/>
      <c r="WLI236" s="122"/>
      <c r="WLJ236" s="122"/>
      <c r="WLK236" s="122"/>
      <c r="WLL236" s="122"/>
      <c r="WLM236" s="122"/>
      <c r="WLN236" s="122"/>
      <c r="WLO236" s="122"/>
      <c r="WLP236" s="122"/>
      <c r="WLQ236" s="122"/>
      <c r="WLR236" s="122"/>
      <c r="WLS236" s="122"/>
      <c r="WLT236" s="122"/>
      <c r="WLU236" s="122"/>
      <c r="WLV236" s="122"/>
      <c r="WLW236" s="122"/>
      <c r="WLX236" s="122"/>
      <c r="WLY236" s="122"/>
      <c r="WLZ236" s="122"/>
      <c r="WMA236" s="122"/>
      <c r="WMB236" s="122"/>
      <c r="WMC236" s="122"/>
      <c r="WMD236" s="122"/>
      <c r="WME236" s="122"/>
      <c r="WMF236" s="122"/>
      <c r="WMG236" s="122"/>
      <c r="WMH236" s="122"/>
      <c r="WMI236" s="122"/>
      <c r="WMJ236" s="122"/>
      <c r="WMK236" s="122"/>
      <c r="WML236" s="122"/>
      <c r="WMM236" s="122"/>
      <c r="WMN236" s="122"/>
      <c r="WMO236" s="122"/>
      <c r="WMP236" s="122"/>
      <c r="WMQ236" s="122"/>
      <c r="WMR236" s="122"/>
      <c r="WMS236" s="122"/>
      <c r="WMT236" s="122"/>
      <c r="WMU236" s="122"/>
      <c r="WMV236" s="122"/>
      <c r="WMW236" s="122"/>
      <c r="WMX236" s="122"/>
      <c r="WMY236" s="122"/>
      <c r="WMZ236" s="122"/>
      <c r="WNA236" s="122"/>
      <c r="WNB236" s="122"/>
      <c r="WNC236" s="122"/>
      <c r="WND236" s="122"/>
      <c r="WNE236" s="122"/>
      <c r="WNF236" s="122"/>
      <c r="WNG236" s="122"/>
      <c r="WNH236" s="122"/>
      <c r="WNI236" s="122"/>
      <c r="WNJ236" s="122"/>
      <c r="WNK236" s="122"/>
      <c r="WNL236" s="122"/>
      <c r="WNM236" s="122"/>
      <c r="WNN236" s="122"/>
      <c r="WNO236" s="122"/>
      <c r="WNP236" s="122"/>
      <c r="WNQ236" s="122"/>
      <c r="WNR236" s="122"/>
      <c r="WNS236" s="122"/>
      <c r="WNT236" s="122"/>
      <c r="WNU236" s="122"/>
      <c r="WNV236" s="122"/>
      <c r="WNW236" s="122"/>
      <c r="WNX236" s="122"/>
      <c r="WNY236" s="122"/>
      <c r="WNZ236" s="122"/>
      <c r="WOA236" s="122"/>
      <c r="WOB236" s="122"/>
      <c r="WOC236" s="122"/>
      <c r="WOD236" s="122"/>
      <c r="WOE236" s="122"/>
      <c r="WOF236" s="122"/>
      <c r="WOG236" s="122"/>
      <c r="WOH236" s="122"/>
      <c r="WOI236" s="122"/>
      <c r="WOJ236" s="122"/>
      <c r="WOK236" s="122"/>
      <c r="WOL236" s="122"/>
      <c r="WOM236" s="122"/>
      <c r="WON236" s="122"/>
      <c r="WOO236" s="122"/>
      <c r="WOP236" s="122"/>
      <c r="WOQ236" s="122"/>
      <c r="WOR236" s="122"/>
      <c r="WOS236" s="122"/>
      <c r="WOT236" s="122"/>
      <c r="WOU236" s="122"/>
      <c r="WOV236" s="122"/>
      <c r="WOW236" s="122"/>
      <c r="WOX236" s="122"/>
      <c r="WOY236" s="122"/>
      <c r="WOZ236" s="122"/>
      <c r="WPA236" s="122"/>
      <c r="WPB236" s="122"/>
      <c r="WPC236" s="122"/>
      <c r="WPD236" s="122"/>
      <c r="WPE236" s="122"/>
      <c r="WPF236" s="122"/>
      <c r="WPG236" s="122"/>
      <c r="WPH236" s="122"/>
      <c r="WPI236" s="122"/>
      <c r="WPJ236" s="122"/>
      <c r="WPK236" s="122"/>
      <c r="WPL236" s="122"/>
      <c r="WPM236" s="122"/>
      <c r="WPN236" s="122"/>
      <c r="WPO236" s="122"/>
      <c r="WPP236" s="122"/>
      <c r="WPQ236" s="122"/>
      <c r="WPR236" s="122"/>
      <c r="WPS236" s="122"/>
      <c r="WPT236" s="122"/>
      <c r="WPU236" s="122"/>
      <c r="WPV236" s="122"/>
      <c r="WPW236" s="122"/>
      <c r="WPX236" s="122"/>
      <c r="WPY236" s="122"/>
      <c r="WPZ236" s="122"/>
      <c r="WQA236" s="122"/>
      <c r="WQB236" s="122"/>
      <c r="WQC236" s="122"/>
      <c r="WQD236" s="122"/>
      <c r="WQE236" s="122"/>
      <c r="WQF236" s="122"/>
      <c r="WQG236" s="122"/>
      <c r="WQH236" s="122"/>
      <c r="WQI236" s="122"/>
      <c r="WQJ236" s="122"/>
      <c r="WQK236" s="122"/>
      <c r="WQL236" s="122"/>
      <c r="WQM236" s="122"/>
      <c r="WQN236" s="122"/>
      <c r="WQO236" s="122"/>
      <c r="WQP236" s="122"/>
      <c r="WQQ236" s="122"/>
      <c r="WQR236" s="122"/>
      <c r="WQS236" s="122"/>
      <c r="WQT236" s="122"/>
      <c r="WQU236" s="122"/>
      <c r="WQV236" s="122"/>
      <c r="WQW236" s="122"/>
      <c r="WQX236" s="122"/>
      <c r="WQY236" s="122"/>
      <c r="WQZ236" s="122"/>
      <c r="WRA236" s="122"/>
      <c r="WRB236" s="122"/>
      <c r="WRC236" s="122"/>
      <c r="WRD236" s="122"/>
      <c r="WRE236" s="122"/>
      <c r="WRF236" s="122"/>
      <c r="WRG236" s="122"/>
      <c r="WRH236" s="122"/>
      <c r="WRI236" s="122"/>
      <c r="WRJ236" s="122"/>
      <c r="WRK236" s="122"/>
      <c r="WRL236" s="122"/>
      <c r="WRM236" s="122"/>
      <c r="WRN236" s="122"/>
      <c r="WRO236" s="122"/>
      <c r="WRP236" s="122"/>
      <c r="WRQ236" s="122"/>
      <c r="WRR236" s="122"/>
      <c r="WRS236" s="122"/>
      <c r="WRT236" s="122"/>
      <c r="WRU236" s="122"/>
      <c r="WRV236" s="122"/>
      <c r="WRW236" s="122"/>
      <c r="WRX236" s="122"/>
      <c r="WRY236" s="122"/>
      <c r="WRZ236" s="122"/>
      <c r="WSA236" s="122"/>
      <c r="WSB236" s="122"/>
      <c r="WSC236" s="122"/>
      <c r="WSD236" s="122"/>
      <c r="WSE236" s="122"/>
      <c r="WSF236" s="122"/>
      <c r="WSG236" s="122"/>
      <c r="WSH236" s="122"/>
      <c r="WSI236" s="122"/>
      <c r="WSJ236" s="122"/>
      <c r="WSK236" s="122"/>
      <c r="WSL236" s="122"/>
      <c r="WSM236" s="122"/>
      <c r="WSN236" s="122"/>
      <c r="WSO236" s="122"/>
      <c r="WSP236" s="122"/>
      <c r="WSQ236" s="122"/>
      <c r="WSR236" s="122"/>
      <c r="WSS236" s="122"/>
      <c r="WST236" s="122"/>
      <c r="WSU236" s="122"/>
      <c r="WSV236" s="122"/>
      <c r="WSW236" s="122"/>
      <c r="WSX236" s="122"/>
      <c r="WSY236" s="122"/>
      <c r="WSZ236" s="122"/>
      <c r="WTA236" s="122"/>
      <c r="WTB236" s="122"/>
      <c r="WTC236" s="122"/>
      <c r="WTD236" s="122"/>
      <c r="WTE236" s="122"/>
      <c r="WTF236" s="122"/>
      <c r="WTG236" s="122"/>
      <c r="WTH236" s="122"/>
      <c r="WTI236" s="122"/>
      <c r="WTJ236" s="122"/>
      <c r="WTK236" s="122"/>
      <c r="WTL236" s="122"/>
      <c r="WTM236" s="122"/>
      <c r="WTN236" s="122"/>
      <c r="WTO236" s="122"/>
      <c r="WTP236" s="122"/>
      <c r="WTQ236" s="122"/>
      <c r="WTR236" s="122"/>
      <c r="WTS236" s="122"/>
      <c r="WTT236" s="122"/>
      <c r="WTU236" s="122"/>
      <c r="WTV236" s="122"/>
      <c r="WTW236" s="122"/>
      <c r="WTX236" s="122"/>
      <c r="WTY236" s="122"/>
      <c r="WTZ236" s="122"/>
      <c r="WUA236" s="122"/>
      <c r="WUB236" s="122"/>
      <c r="WUC236" s="122"/>
      <c r="WUD236" s="122"/>
      <c r="WUE236" s="122"/>
      <c r="WUF236" s="122"/>
      <c r="WUG236" s="122"/>
      <c r="WUH236" s="122"/>
      <c r="WUI236" s="122"/>
      <c r="WUJ236" s="122"/>
      <c r="WUK236" s="122"/>
      <c r="WUL236" s="122"/>
      <c r="WUM236" s="122"/>
      <c r="WUN236" s="122"/>
      <c r="WUO236" s="122"/>
      <c r="WUP236" s="122"/>
      <c r="WUQ236" s="122"/>
      <c r="WUR236" s="122"/>
      <c r="WUS236" s="122"/>
      <c r="WUT236" s="122"/>
      <c r="WUU236" s="122"/>
      <c r="WUV236" s="122"/>
      <c r="WUW236" s="122"/>
      <c r="WUX236" s="122"/>
      <c r="WUY236" s="122"/>
      <c r="WUZ236" s="122"/>
      <c r="WVA236" s="122"/>
      <c r="WVB236" s="122"/>
      <c r="WVC236" s="122"/>
      <c r="WVD236" s="122"/>
      <c r="WVE236" s="122"/>
      <c r="WVF236" s="122"/>
      <c r="WVG236" s="122"/>
      <c r="WVH236" s="122"/>
      <c r="WVI236" s="122"/>
      <c r="WVJ236" s="122"/>
      <c r="WVK236" s="122"/>
      <c r="WVL236" s="122"/>
      <c r="WVM236" s="122"/>
      <c r="WVN236" s="122"/>
      <c r="WVO236" s="122"/>
      <c r="WVP236" s="122"/>
      <c r="WVQ236" s="122"/>
      <c r="WVR236" s="122"/>
      <c r="WVS236" s="122"/>
      <c r="WVT236" s="122"/>
      <c r="WVU236" s="122"/>
      <c r="WVV236" s="122"/>
      <c r="WVW236" s="122"/>
      <c r="WVX236" s="122"/>
      <c r="WVY236" s="122"/>
      <c r="WVZ236" s="122"/>
      <c r="WWA236" s="122"/>
      <c r="WWB236" s="122"/>
      <c r="WWC236" s="122"/>
      <c r="WWD236" s="122"/>
      <c r="WWE236" s="122"/>
      <c r="WWF236" s="122"/>
      <c r="WWG236" s="122"/>
      <c r="WWH236" s="122"/>
      <c r="WWI236" s="122"/>
      <c r="WWJ236" s="122"/>
      <c r="WWK236" s="122"/>
      <c r="WWL236" s="122"/>
      <c r="WWM236" s="122"/>
      <c r="WWN236" s="122"/>
      <c r="WWO236" s="122"/>
      <c r="WWP236" s="122"/>
      <c r="WWQ236" s="122"/>
      <c r="WWR236" s="122"/>
      <c r="WWS236" s="122"/>
      <c r="WWT236" s="122"/>
      <c r="WWU236" s="122"/>
      <c r="WWV236" s="122"/>
      <c r="WWW236" s="122"/>
      <c r="WWX236" s="122"/>
      <c r="WWY236" s="122"/>
      <c r="WWZ236" s="122"/>
      <c r="WXA236" s="122"/>
      <c r="WXB236" s="122"/>
      <c r="WXC236" s="122"/>
      <c r="WXD236" s="122"/>
      <c r="WXE236" s="122"/>
      <c r="WXF236" s="122"/>
      <c r="WXG236" s="122"/>
      <c r="WXH236" s="122"/>
      <c r="WXI236" s="122"/>
      <c r="WXJ236" s="122"/>
      <c r="WXK236" s="122"/>
      <c r="WXL236" s="122"/>
      <c r="WXM236" s="122"/>
      <c r="WXN236" s="122"/>
      <c r="WXO236" s="122"/>
      <c r="WXP236" s="122"/>
      <c r="WXQ236" s="122"/>
      <c r="WXR236" s="122"/>
      <c r="WXS236" s="122"/>
      <c r="WXT236" s="122"/>
      <c r="WXU236" s="122"/>
      <c r="WXV236" s="122"/>
      <c r="WXW236" s="122"/>
      <c r="WXX236" s="122"/>
      <c r="WXY236" s="122"/>
      <c r="WXZ236" s="122"/>
      <c r="WYA236" s="122"/>
      <c r="WYB236" s="122"/>
      <c r="WYC236" s="122"/>
      <c r="WYD236" s="122"/>
      <c r="WYE236" s="122"/>
      <c r="WYF236" s="122"/>
      <c r="WYG236" s="122"/>
      <c r="WYH236" s="122"/>
      <c r="WYI236" s="122"/>
      <c r="WYJ236" s="122"/>
      <c r="WYK236" s="122"/>
      <c r="WYL236" s="122"/>
      <c r="WYM236" s="122"/>
      <c r="WYN236" s="122"/>
      <c r="WYO236" s="122"/>
      <c r="WYP236" s="122"/>
      <c r="WYQ236" s="122"/>
      <c r="WYR236" s="122"/>
      <c r="WYS236" s="122"/>
      <c r="WYT236" s="122"/>
      <c r="WYU236" s="122"/>
      <c r="WYV236" s="122"/>
      <c r="WYW236" s="122"/>
      <c r="WYX236" s="122"/>
      <c r="WYY236" s="122"/>
      <c r="WYZ236" s="122"/>
      <c r="WZA236" s="122"/>
      <c r="WZB236" s="122"/>
      <c r="WZC236" s="122"/>
      <c r="WZD236" s="122"/>
      <c r="WZE236" s="122"/>
      <c r="WZF236" s="122"/>
      <c r="WZG236" s="122"/>
      <c r="WZH236" s="122"/>
      <c r="WZI236" s="122"/>
      <c r="WZJ236" s="122"/>
      <c r="WZK236" s="122"/>
      <c r="WZL236" s="122"/>
      <c r="WZM236" s="122"/>
      <c r="WZN236" s="122"/>
      <c r="WZO236" s="122"/>
      <c r="WZP236" s="122"/>
      <c r="WZQ236" s="122"/>
      <c r="WZR236" s="122"/>
      <c r="WZS236" s="122"/>
      <c r="WZT236" s="122"/>
      <c r="WZU236" s="122"/>
      <c r="WZV236" s="122"/>
      <c r="WZW236" s="122"/>
      <c r="WZX236" s="122"/>
      <c r="WZY236" s="122"/>
      <c r="WZZ236" s="122"/>
      <c r="XAA236" s="122"/>
      <c r="XAB236" s="122"/>
      <c r="XAC236" s="122"/>
      <c r="XAD236" s="122"/>
      <c r="XAE236" s="122"/>
      <c r="XAF236" s="122"/>
      <c r="XAG236" s="122"/>
      <c r="XAH236" s="122"/>
      <c r="XAI236" s="122"/>
      <c r="XAJ236" s="122"/>
      <c r="XAK236" s="122"/>
      <c r="XAL236" s="122"/>
      <c r="XAM236" s="122"/>
      <c r="XAN236" s="122"/>
      <c r="XAO236" s="122"/>
      <c r="XAP236" s="122"/>
      <c r="XAQ236" s="122"/>
      <c r="XAR236" s="122"/>
      <c r="XAS236" s="122"/>
      <c r="XAT236" s="122"/>
      <c r="XAU236" s="122"/>
      <c r="XAV236" s="122"/>
      <c r="XAW236" s="122"/>
      <c r="XAX236" s="122"/>
      <c r="XAY236" s="122"/>
      <c r="XAZ236" s="122"/>
      <c r="XBA236" s="122"/>
      <c r="XBB236" s="122"/>
      <c r="XBC236" s="122"/>
      <c r="XBD236" s="122"/>
      <c r="XBE236" s="122"/>
      <c r="XBF236" s="122"/>
      <c r="XBG236" s="122"/>
      <c r="XBH236" s="122"/>
      <c r="XBI236" s="122"/>
      <c r="XBJ236" s="122"/>
      <c r="XBK236" s="122"/>
      <c r="XBL236" s="122"/>
      <c r="XBM236" s="122"/>
      <c r="XBN236" s="122"/>
      <c r="XBO236" s="122"/>
      <c r="XBP236" s="122"/>
      <c r="XBQ236" s="122"/>
      <c r="XBR236" s="122"/>
      <c r="XBS236" s="122"/>
      <c r="XBT236" s="122"/>
      <c r="XBU236" s="122"/>
      <c r="XBV236" s="122"/>
      <c r="XBW236" s="122"/>
      <c r="XBX236" s="122"/>
      <c r="XBY236" s="122"/>
      <c r="XBZ236" s="122"/>
      <c r="XCA236" s="122"/>
      <c r="XCB236" s="122"/>
      <c r="XCC236" s="122"/>
      <c r="XCD236" s="122"/>
      <c r="XCE236" s="122"/>
      <c r="XCF236" s="122"/>
      <c r="XCG236" s="122"/>
      <c r="XCH236" s="122"/>
      <c r="XCI236" s="122"/>
      <c r="XCJ236" s="122"/>
      <c r="XCK236" s="122"/>
      <c r="XCL236" s="122"/>
      <c r="XCM236" s="122"/>
      <c r="XCN236" s="122"/>
      <c r="XCO236" s="122"/>
      <c r="XCP236" s="122"/>
      <c r="XCQ236" s="122"/>
      <c r="XCR236" s="122"/>
      <c r="XCS236" s="122"/>
      <c r="XCT236" s="122"/>
      <c r="XCU236" s="122"/>
      <c r="XCV236" s="122"/>
      <c r="XCW236" s="122"/>
      <c r="XCX236" s="122"/>
      <c r="XCY236" s="122"/>
      <c r="XCZ236" s="122"/>
      <c r="XDA236" s="122"/>
      <c r="XDB236" s="122"/>
      <c r="XDC236" s="122"/>
      <c r="XDD236" s="122"/>
      <c r="XDE236" s="122"/>
      <c r="XDF236" s="122"/>
      <c r="XDG236" s="122"/>
      <c r="XDH236" s="122"/>
      <c r="XDI236" s="122"/>
      <c r="XDJ236" s="122"/>
      <c r="XDK236" s="122"/>
      <c r="XDL236" s="122"/>
      <c r="XDM236" s="122"/>
      <c r="XDN236" s="122"/>
      <c r="XDO236" s="122"/>
      <c r="XDP236" s="122"/>
      <c r="XDQ236" s="122"/>
      <c r="XDR236" s="122"/>
      <c r="XDS236" s="122"/>
      <c r="XDT236" s="122"/>
      <c r="XDU236" s="122"/>
      <c r="XDV236" s="122"/>
      <c r="XDW236" s="122"/>
      <c r="XDX236" s="122"/>
      <c r="XDY236" s="122"/>
      <c r="XDZ236" s="122"/>
      <c r="XEA236" s="122"/>
      <c r="XEB236" s="122"/>
      <c r="XEC236" s="122"/>
      <c r="XED236" s="122"/>
      <c r="XEE236" s="122"/>
      <c r="XEF236" s="122"/>
      <c r="XEG236" s="122"/>
      <c r="XEH236" s="122"/>
      <c r="XEI236" s="122"/>
      <c r="XEJ236" s="122"/>
      <c r="XEK236" s="122"/>
      <c r="XEL236" s="122"/>
      <c r="XEM236" s="122"/>
      <c r="XEN236" s="122"/>
      <c r="XEO236" s="122"/>
      <c r="XEP236" s="122"/>
      <c r="XEQ236" s="122"/>
      <c r="XER236" s="122"/>
      <c r="XES236" s="122"/>
      <c r="XET236" s="122"/>
      <c r="XEU236" s="122"/>
      <c r="XEV236" s="122"/>
      <c r="XEW236" s="122"/>
      <c r="XEX236" s="122"/>
      <c r="XEY236" s="122"/>
      <c r="XEZ236" s="122"/>
      <c r="XFA236" s="122"/>
      <c r="XFB236" s="122"/>
      <c r="XFC236" s="122"/>
    </row>
    <row r="237" spans="1:16383">
      <c r="A237" s="290" t="s">
        <v>401</v>
      </c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4"/>
      <c r="N237" s="24"/>
      <c r="O237" s="24"/>
      <c r="P237" s="24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16383" ht="108">
      <c r="A238" s="25" t="s">
        <v>152</v>
      </c>
      <c r="B238" s="96" t="s">
        <v>402</v>
      </c>
      <c r="C238" s="111" t="s">
        <v>318</v>
      </c>
      <c r="D238" s="97">
        <v>43101</v>
      </c>
      <c r="E238" s="107">
        <v>43465</v>
      </c>
      <c r="F238" s="92">
        <f>SUM(F239:F240)</f>
        <v>2241000</v>
      </c>
      <c r="G238" s="92">
        <f t="shared" ref="G238:K238" si="34">SUM(G239:G240)</f>
        <v>2241000</v>
      </c>
      <c r="H238" s="92">
        <f t="shared" si="34"/>
        <v>1691500</v>
      </c>
      <c r="I238" s="92">
        <f t="shared" si="34"/>
        <v>1271110</v>
      </c>
      <c r="J238" s="92">
        <f t="shared" si="34"/>
        <v>0</v>
      </c>
      <c r="K238" s="92">
        <f t="shared" si="34"/>
        <v>0</v>
      </c>
      <c r="L238" s="119"/>
      <c r="M238" s="24"/>
      <c r="N238" s="24"/>
      <c r="O238" s="24"/>
      <c r="P238" s="24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16383" ht="108">
      <c r="A239" s="25" t="s">
        <v>403</v>
      </c>
      <c r="B239" s="96" t="s">
        <v>397</v>
      </c>
      <c r="C239" s="111" t="s">
        <v>318</v>
      </c>
      <c r="D239" s="97">
        <v>43101</v>
      </c>
      <c r="E239" s="107">
        <v>43465</v>
      </c>
      <c r="F239" s="93">
        <v>0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39"/>
    </row>
    <row r="240" spans="1:16383" ht="108">
      <c r="A240" s="25" t="s">
        <v>404</v>
      </c>
      <c r="B240" s="96" t="s">
        <v>398</v>
      </c>
      <c r="C240" s="111" t="s">
        <v>318</v>
      </c>
      <c r="D240" s="97">
        <v>43101</v>
      </c>
      <c r="E240" s="107">
        <v>43465</v>
      </c>
      <c r="F240" s="92">
        <v>2241000</v>
      </c>
      <c r="G240" s="92">
        <v>2241000</v>
      </c>
      <c r="H240" s="92">
        <v>1691500</v>
      </c>
      <c r="I240" s="92">
        <v>1271110</v>
      </c>
      <c r="J240" s="92">
        <v>0</v>
      </c>
      <c r="K240" s="92">
        <v>0</v>
      </c>
      <c r="L240" s="125"/>
      <c r="N240" s="77"/>
      <c r="O240" s="77"/>
    </row>
    <row r="241" spans="1:36" ht="108">
      <c r="A241" s="25" t="s">
        <v>254</v>
      </c>
      <c r="B241" s="114" t="s">
        <v>399</v>
      </c>
      <c r="C241" s="100" t="s">
        <v>318</v>
      </c>
      <c r="D241" s="111" t="s">
        <v>24</v>
      </c>
      <c r="E241" s="107">
        <v>43465</v>
      </c>
      <c r="F241" s="100" t="s">
        <v>24</v>
      </c>
      <c r="G241" s="100" t="s">
        <v>24</v>
      </c>
      <c r="H241" s="100" t="s">
        <v>24</v>
      </c>
      <c r="I241" s="100" t="s">
        <v>24</v>
      </c>
      <c r="J241" s="100" t="s">
        <v>24</v>
      </c>
      <c r="K241" s="100" t="s">
        <v>24</v>
      </c>
      <c r="L241" s="39"/>
    </row>
    <row r="242" spans="1:36" ht="108">
      <c r="A242" s="25" t="s">
        <v>405</v>
      </c>
      <c r="B242" s="96" t="s">
        <v>408</v>
      </c>
      <c r="C242" s="111" t="s">
        <v>318</v>
      </c>
      <c r="D242" s="97">
        <v>43101</v>
      </c>
      <c r="E242" s="107">
        <v>43465</v>
      </c>
      <c r="F242" s="93">
        <v>0</v>
      </c>
      <c r="G242" s="93">
        <v>0</v>
      </c>
      <c r="H242" s="93">
        <v>0</v>
      </c>
      <c r="I242" s="93">
        <v>0</v>
      </c>
      <c r="J242" s="93">
        <v>0</v>
      </c>
      <c r="K242" s="93">
        <v>0</v>
      </c>
      <c r="L242" s="125"/>
    </row>
    <row r="243" spans="1:36" ht="108">
      <c r="A243" s="25" t="s">
        <v>406</v>
      </c>
      <c r="B243" s="96" t="s">
        <v>409</v>
      </c>
      <c r="C243" s="111" t="s">
        <v>318</v>
      </c>
      <c r="D243" s="97">
        <v>43101</v>
      </c>
      <c r="E243" s="107">
        <v>43465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39"/>
    </row>
    <row r="244" spans="1:36" ht="108">
      <c r="A244" s="25" t="s">
        <v>407</v>
      </c>
      <c r="B244" s="126" t="s">
        <v>410</v>
      </c>
      <c r="C244" s="111" t="s">
        <v>318</v>
      </c>
      <c r="D244" s="97">
        <v>43101</v>
      </c>
      <c r="E244" s="107">
        <v>43465</v>
      </c>
      <c r="F244" s="93">
        <v>0</v>
      </c>
      <c r="G244" s="93">
        <v>0</v>
      </c>
      <c r="H244" s="93">
        <v>0</v>
      </c>
      <c r="I244" s="93">
        <v>0</v>
      </c>
      <c r="J244" s="93">
        <v>0</v>
      </c>
      <c r="K244" s="93">
        <v>0</v>
      </c>
      <c r="L244" s="125"/>
    </row>
    <row r="245" spans="1:36" ht="108">
      <c r="A245" s="25" t="s">
        <v>260</v>
      </c>
      <c r="B245" s="99" t="s">
        <v>411</v>
      </c>
      <c r="C245" s="100" t="s">
        <v>318</v>
      </c>
      <c r="D245" s="100" t="s">
        <v>24</v>
      </c>
      <c r="E245" s="105">
        <v>43465</v>
      </c>
      <c r="F245" s="100" t="s">
        <v>24</v>
      </c>
      <c r="G245" s="100" t="s">
        <v>24</v>
      </c>
      <c r="H245" s="100" t="s">
        <v>24</v>
      </c>
      <c r="I245" s="100" t="s">
        <v>24</v>
      </c>
      <c r="J245" s="100" t="s">
        <v>24</v>
      </c>
      <c r="K245" s="100" t="s">
        <v>24</v>
      </c>
      <c r="L245" s="3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</row>
    <row r="246" spans="1:36">
      <c r="A246" s="117"/>
      <c r="B246" s="31" t="s">
        <v>242</v>
      </c>
      <c r="C246" s="25" t="s">
        <v>24</v>
      </c>
      <c r="D246" s="35" t="s">
        <v>24</v>
      </c>
      <c r="E246" s="32" t="s">
        <v>24</v>
      </c>
      <c r="F246" s="21">
        <f>SUM(F242,F238)</f>
        <v>2241000</v>
      </c>
      <c r="G246" s="21">
        <f t="shared" ref="G246:K246" si="35">SUM(G242,G238)</f>
        <v>2241000</v>
      </c>
      <c r="H246" s="21">
        <f t="shared" si="35"/>
        <v>1691500</v>
      </c>
      <c r="I246" s="21">
        <f t="shared" si="35"/>
        <v>1271110</v>
      </c>
      <c r="J246" s="21">
        <f t="shared" si="35"/>
        <v>0</v>
      </c>
      <c r="K246" s="21">
        <f t="shared" si="35"/>
        <v>0</v>
      </c>
      <c r="L246" s="3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</row>
    <row r="247" spans="1:36">
      <c r="A247" s="290" t="s">
        <v>400</v>
      </c>
      <c r="B247" s="291"/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</row>
    <row r="248" spans="1:36" ht="108">
      <c r="A248" s="25" t="s">
        <v>159</v>
      </c>
      <c r="B248" s="109" t="s">
        <v>414</v>
      </c>
      <c r="C248" s="111" t="s">
        <v>318</v>
      </c>
      <c r="D248" s="107">
        <v>43101</v>
      </c>
      <c r="E248" s="107">
        <v>43465</v>
      </c>
      <c r="F248" s="269">
        <v>47595226.57</v>
      </c>
      <c r="G248" s="269">
        <v>33180978.59</v>
      </c>
      <c r="H248" s="93">
        <v>0</v>
      </c>
      <c r="I248" s="93">
        <v>0</v>
      </c>
      <c r="J248" s="93">
        <v>0</v>
      </c>
      <c r="K248" s="93">
        <v>0</v>
      </c>
      <c r="L248" s="118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</row>
    <row r="249" spans="1:36" ht="108">
      <c r="A249" s="127" t="s">
        <v>162</v>
      </c>
      <c r="B249" s="109" t="s">
        <v>412</v>
      </c>
      <c r="C249" s="111" t="s">
        <v>318</v>
      </c>
      <c r="D249" s="107">
        <v>43101</v>
      </c>
      <c r="E249" s="107">
        <v>43465</v>
      </c>
      <c r="F249" s="93">
        <v>0</v>
      </c>
      <c r="G249" s="93">
        <v>0</v>
      </c>
      <c r="H249" s="167">
        <v>5623032</v>
      </c>
      <c r="I249" s="167">
        <v>3598200</v>
      </c>
      <c r="J249" s="93">
        <v>0</v>
      </c>
      <c r="K249" s="93">
        <v>0</v>
      </c>
      <c r="L249" s="128"/>
    </row>
    <row r="250" spans="1:36" ht="108">
      <c r="A250" s="61" t="s">
        <v>164</v>
      </c>
      <c r="B250" s="109" t="s">
        <v>413</v>
      </c>
      <c r="C250" s="111" t="s">
        <v>318</v>
      </c>
      <c r="D250" s="107">
        <v>43101</v>
      </c>
      <c r="E250" s="107">
        <v>43465</v>
      </c>
      <c r="F250" s="93">
        <v>0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128"/>
    </row>
    <row r="251" spans="1:36" hidden="1">
      <c r="A251" s="56"/>
      <c r="B251" s="46"/>
      <c r="C251" s="55"/>
      <c r="D251" s="48"/>
      <c r="E251" s="47"/>
      <c r="F251" s="48"/>
      <c r="G251" s="48"/>
      <c r="H251" s="48"/>
      <c r="I251" s="48"/>
      <c r="J251" s="48"/>
      <c r="K251" s="48"/>
      <c r="L251" s="56"/>
    </row>
    <row r="252" spans="1:36">
      <c r="A252" s="117"/>
      <c r="B252" s="31" t="s">
        <v>262</v>
      </c>
      <c r="C252" s="25" t="s">
        <v>24</v>
      </c>
      <c r="D252" s="35" t="s">
        <v>24</v>
      </c>
      <c r="E252" s="32" t="s">
        <v>24</v>
      </c>
      <c r="F252" s="21">
        <f>SUM(F248:F250)</f>
        <v>47595226.57</v>
      </c>
      <c r="G252" s="21">
        <f t="shared" ref="G252:K252" si="36">SUM(G248:G250)</f>
        <v>33180978.59</v>
      </c>
      <c r="H252" s="21">
        <f t="shared" si="36"/>
        <v>5623032</v>
      </c>
      <c r="I252" s="21">
        <f t="shared" si="36"/>
        <v>3598200</v>
      </c>
      <c r="J252" s="21">
        <f t="shared" si="36"/>
        <v>0</v>
      </c>
      <c r="K252" s="21">
        <f t="shared" si="36"/>
        <v>0</v>
      </c>
      <c r="L252" s="39"/>
    </row>
    <row r="253" spans="1:36" hidden="1">
      <c r="A253" s="56"/>
      <c r="B253" s="46"/>
      <c r="C253" s="55"/>
      <c r="D253" s="48"/>
      <c r="E253" s="47"/>
      <c r="F253" s="48"/>
      <c r="G253" s="48"/>
      <c r="H253" s="48"/>
      <c r="I253" s="48"/>
      <c r="J253" s="48"/>
      <c r="K253" s="48"/>
      <c r="L253" s="56"/>
    </row>
    <row r="254" spans="1:36" ht="24">
      <c r="A254" s="78"/>
      <c r="B254" s="79" t="s">
        <v>12</v>
      </c>
      <c r="C254" s="81" t="s">
        <v>24</v>
      </c>
      <c r="D254" s="82" t="s">
        <v>24</v>
      </c>
      <c r="E254" s="83" t="s">
        <v>24</v>
      </c>
      <c r="F254" s="84">
        <f t="shared" ref="F254:K254" si="37">SUM(F252,F246,F236,F222,F187)</f>
        <v>197385316.31</v>
      </c>
      <c r="G254" s="84">
        <f t="shared" si="37"/>
        <v>136072069.79999998</v>
      </c>
      <c r="H254" s="84">
        <f t="shared" si="37"/>
        <v>576979352</v>
      </c>
      <c r="I254" s="84">
        <f t="shared" si="37"/>
        <v>389621504.63</v>
      </c>
      <c r="J254" s="84">
        <f t="shared" si="37"/>
        <v>0</v>
      </c>
      <c r="K254" s="84">
        <f t="shared" si="37"/>
        <v>0</v>
      </c>
      <c r="L254" s="80"/>
      <c r="N254" s="77"/>
      <c r="O254" s="77"/>
    </row>
    <row r="255" spans="1:36" hidden="1">
      <c r="A255" s="56"/>
      <c r="B255" s="46"/>
      <c r="C255" s="55"/>
      <c r="D255" s="48"/>
      <c r="E255" s="47"/>
      <c r="F255" s="48"/>
      <c r="G255" s="48"/>
      <c r="H255" s="48"/>
      <c r="I255" s="48"/>
      <c r="J255" s="48"/>
      <c r="K255" s="48"/>
      <c r="L255" s="56"/>
    </row>
    <row r="256" spans="1:36" ht="15" customHeight="1">
      <c r="A256" s="274" t="s">
        <v>423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6"/>
    </row>
    <row r="257" spans="1:15">
      <c r="A257" s="280" t="s">
        <v>415</v>
      </c>
      <c r="B257" s="281"/>
      <c r="C257" s="281"/>
      <c r="D257" s="281"/>
      <c r="E257" s="281"/>
      <c r="F257" s="281"/>
      <c r="G257" s="281"/>
      <c r="H257" s="281"/>
      <c r="I257" s="281"/>
      <c r="J257" s="281"/>
      <c r="K257" s="281"/>
      <c r="L257" s="282"/>
      <c r="N257" s="77"/>
    </row>
    <row r="258" spans="1:15" ht="36">
      <c r="A258" s="15" t="s">
        <v>15</v>
      </c>
      <c r="B258" s="129" t="s">
        <v>437</v>
      </c>
      <c r="C258" s="3" t="s">
        <v>416</v>
      </c>
      <c r="D258" s="16">
        <v>43101</v>
      </c>
      <c r="E258" s="16">
        <v>43465</v>
      </c>
      <c r="F258" s="40">
        <v>0</v>
      </c>
      <c r="G258" s="59">
        <v>0</v>
      </c>
      <c r="H258" s="17">
        <v>0</v>
      </c>
      <c r="I258" s="17">
        <v>0</v>
      </c>
      <c r="J258" s="17">
        <v>0</v>
      </c>
      <c r="K258" s="17">
        <v>0</v>
      </c>
      <c r="L258" s="20"/>
    </row>
    <row r="259" spans="1:15" ht="36">
      <c r="A259" s="15" t="s">
        <v>273</v>
      </c>
      <c r="B259" s="129" t="s">
        <v>438</v>
      </c>
      <c r="C259" s="3" t="s">
        <v>416</v>
      </c>
      <c r="D259" s="35">
        <v>43101</v>
      </c>
      <c r="E259" s="232">
        <v>43252</v>
      </c>
      <c r="F259" s="40">
        <v>0</v>
      </c>
      <c r="G259" s="59">
        <v>0</v>
      </c>
      <c r="H259" s="18">
        <v>0</v>
      </c>
      <c r="I259" s="18">
        <v>0</v>
      </c>
      <c r="J259" s="18">
        <v>0</v>
      </c>
      <c r="K259" s="18">
        <v>0</v>
      </c>
      <c r="L259" s="20" t="s">
        <v>593</v>
      </c>
    </row>
    <row r="260" spans="1:15" ht="36">
      <c r="A260" s="15" t="s">
        <v>276</v>
      </c>
      <c r="B260" s="129" t="s">
        <v>439</v>
      </c>
      <c r="C260" s="3" t="s">
        <v>416</v>
      </c>
      <c r="D260" s="35">
        <v>43252</v>
      </c>
      <c r="E260" s="35">
        <v>43465</v>
      </c>
      <c r="F260" s="40">
        <v>0</v>
      </c>
      <c r="G260" s="59">
        <v>0</v>
      </c>
      <c r="H260" s="18">
        <v>0</v>
      </c>
      <c r="I260" s="18">
        <v>0</v>
      </c>
      <c r="J260" s="18">
        <v>0</v>
      </c>
      <c r="K260" s="18">
        <v>0</v>
      </c>
      <c r="L260" s="20"/>
    </row>
    <row r="261" spans="1:15" ht="36">
      <c r="A261" s="15" t="s">
        <v>22</v>
      </c>
      <c r="B261" s="148" t="s">
        <v>440</v>
      </c>
      <c r="C261" s="65" t="s">
        <v>416</v>
      </c>
      <c r="D261" s="66" t="s">
        <v>24</v>
      </c>
      <c r="E261" s="66">
        <v>43465</v>
      </c>
      <c r="F261" s="72" t="s">
        <v>24</v>
      </c>
      <c r="G261" s="73" t="s">
        <v>24</v>
      </c>
      <c r="H261" s="67" t="s">
        <v>24</v>
      </c>
      <c r="I261" s="67" t="s">
        <v>24</v>
      </c>
      <c r="J261" s="67" t="s">
        <v>24</v>
      </c>
      <c r="K261" s="67" t="s">
        <v>24</v>
      </c>
      <c r="L261" s="20"/>
    </row>
    <row r="262" spans="1:15" ht="36">
      <c r="A262" s="15" t="s">
        <v>27</v>
      </c>
      <c r="B262" s="19" t="s">
        <v>441</v>
      </c>
      <c r="C262" s="3" t="s">
        <v>416</v>
      </c>
      <c r="D262" s="35">
        <v>43101</v>
      </c>
      <c r="E262" s="35">
        <v>43465</v>
      </c>
      <c r="F262" s="40">
        <f>SUM(F263:F264)</f>
        <v>270900</v>
      </c>
      <c r="G262" s="40">
        <f t="shared" ref="G262:K262" si="38">SUM(G263:G264)</f>
        <v>270900</v>
      </c>
      <c r="H262" s="40">
        <f t="shared" si="38"/>
        <v>69000</v>
      </c>
      <c r="I262" s="40">
        <f t="shared" si="38"/>
        <v>69000</v>
      </c>
      <c r="J262" s="40">
        <f t="shared" si="38"/>
        <v>161000</v>
      </c>
      <c r="K262" s="40">
        <f t="shared" si="38"/>
        <v>161000</v>
      </c>
      <c r="L262" s="20" t="s">
        <v>417</v>
      </c>
    </row>
    <row r="263" spans="1:15" ht="36">
      <c r="A263" s="15" t="s">
        <v>281</v>
      </c>
      <c r="B263" s="19" t="s">
        <v>442</v>
      </c>
      <c r="C263" s="3" t="s">
        <v>416</v>
      </c>
      <c r="D263" s="35" t="s">
        <v>418</v>
      </c>
      <c r="E263" s="75">
        <v>43190</v>
      </c>
      <c r="F263" s="40">
        <v>0</v>
      </c>
      <c r="G263" s="59">
        <v>0</v>
      </c>
      <c r="H263" s="40">
        <v>0</v>
      </c>
      <c r="I263" s="40">
        <v>0</v>
      </c>
      <c r="J263" s="40">
        <v>0</v>
      </c>
      <c r="K263" s="18">
        <v>0</v>
      </c>
      <c r="L263" s="20" t="s">
        <v>417</v>
      </c>
    </row>
    <row r="264" spans="1:15" ht="36">
      <c r="A264" s="15" t="s">
        <v>282</v>
      </c>
      <c r="B264" s="19" t="s">
        <v>443</v>
      </c>
      <c r="C264" s="3" t="s">
        <v>416</v>
      </c>
      <c r="D264" s="35">
        <v>43101</v>
      </c>
      <c r="E264" s="35">
        <v>43465</v>
      </c>
      <c r="F264" s="40">
        <v>270900</v>
      </c>
      <c r="G264" s="59">
        <f>201900+69000</f>
        <v>270900</v>
      </c>
      <c r="H264" s="40">
        <v>69000</v>
      </c>
      <c r="I264" s="40">
        <v>69000</v>
      </c>
      <c r="J264" s="40">
        <v>161000</v>
      </c>
      <c r="K264" s="18">
        <v>161000</v>
      </c>
      <c r="L264" s="20" t="s">
        <v>417</v>
      </c>
      <c r="N264" s="77"/>
      <c r="O264" s="77"/>
    </row>
    <row r="265" spans="1:15" ht="36">
      <c r="A265" s="15" t="s">
        <v>25</v>
      </c>
      <c r="B265" s="149" t="s">
        <v>444</v>
      </c>
      <c r="C265" s="65" t="s">
        <v>416</v>
      </c>
      <c r="D265" s="66" t="s">
        <v>24</v>
      </c>
      <c r="E265" s="66">
        <v>43465</v>
      </c>
      <c r="F265" s="72" t="s">
        <v>24</v>
      </c>
      <c r="G265" s="73" t="s">
        <v>24</v>
      </c>
      <c r="H265" s="67" t="s">
        <v>24</v>
      </c>
      <c r="I265" s="67" t="s">
        <v>24</v>
      </c>
      <c r="J265" s="67" t="s">
        <v>24</v>
      </c>
      <c r="K265" s="67" t="s">
        <v>24</v>
      </c>
      <c r="L265" s="20"/>
      <c r="N265" s="77"/>
      <c r="O265" s="77"/>
    </row>
    <row r="266" spans="1:15" ht="36.75">
      <c r="A266" s="15" t="s">
        <v>35</v>
      </c>
      <c r="B266" s="130" t="s">
        <v>445</v>
      </c>
      <c r="C266" s="3" t="s">
        <v>416</v>
      </c>
      <c r="D266" s="35">
        <v>43101</v>
      </c>
      <c r="E266" s="35">
        <v>43374</v>
      </c>
      <c r="F266" s="40">
        <f>SUM(F267:F268)</f>
        <v>48000</v>
      </c>
      <c r="G266" s="40">
        <f t="shared" ref="G266:K266" si="39">SUM(G267:G268)</f>
        <v>30000</v>
      </c>
      <c r="H266" s="40">
        <f t="shared" si="39"/>
        <v>270000</v>
      </c>
      <c r="I266" s="40">
        <f t="shared" si="39"/>
        <v>270000</v>
      </c>
      <c r="J266" s="40">
        <f t="shared" si="39"/>
        <v>0</v>
      </c>
      <c r="K266" s="40">
        <f t="shared" si="39"/>
        <v>0</v>
      </c>
      <c r="L266" s="33"/>
      <c r="N266" s="77"/>
      <c r="O266" s="77"/>
    </row>
    <row r="267" spans="1:15" ht="48.75">
      <c r="A267" s="15" t="s">
        <v>37</v>
      </c>
      <c r="B267" s="130" t="s">
        <v>446</v>
      </c>
      <c r="C267" s="3" t="s">
        <v>416</v>
      </c>
      <c r="D267" s="35">
        <v>43101</v>
      </c>
      <c r="E267" s="233">
        <v>43238</v>
      </c>
      <c r="F267" s="18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33"/>
      <c r="N267" s="77"/>
      <c r="O267" s="77"/>
    </row>
    <row r="268" spans="1:15" ht="36">
      <c r="A268" s="15" t="s">
        <v>39</v>
      </c>
      <c r="B268" s="131" t="s">
        <v>447</v>
      </c>
      <c r="C268" s="3" t="s">
        <v>416</v>
      </c>
      <c r="D268" s="35">
        <v>43101</v>
      </c>
      <c r="E268" s="35">
        <v>43374</v>
      </c>
      <c r="F268" s="40">
        <f>30000+18000</f>
        <v>48000</v>
      </c>
      <c r="G268" s="59">
        <v>30000</v>
      </c>
      <c r="H268" s="40">
        <v>270000</v>
      </c>
      <c r="I268" s="40">
        <v>270000</v>
      </c>
      <c r="J268" s="40">
        <v>0</v>
      </c>
      <c r="K268" s="40">
        <v>0</v>
      </c>
      <c r="L268" s="33" t="s">
        <v>417</v>
      </c>
      <c r="N268" s="77"/>
      <c r="O268" s="77"/>
    </row>
    <row r="269" spans="1:15" ht="36">
      <c r="A269" s="15" t="s">
        <v>33</v>
      </c>
      <c r="B269" s="150" t="s">
        <v>448</v>
      </c>
      <c r="C269" s="65" t="s">
        <v>416</v>
      </c>
      <c r="D269" s="66" t="s">
        <v>24</v>
      </c>
      <c r="E269" s="66">
        <v>43374</v>
      </c>
      <c r="F269" s="72" t="s">
        <v>24</v>
      </c>
      <c r="G269" s="64" t="s">
        <v>24</v>
      </c>
      <c r="H269" s="72" t="s">
        <v>24</v>
      </c>
      <c r="I269" s="64" t="s">
        <v>24</v>
      </c>
      <c r="J269" s="72" t="s">
        <v>24</v>
      </c>
      <c r="K269" s="64" t="s">
        <v>24</v>
      </c>
      <c r="L269" s="33"/>
      <c r="N269" s="77"/>
      <c r="O269" s="77"/>
    </row>
    <row r="270" spans="1:15" ht="36">
      <c r="A270" s="15" t="s">
        <v>293</v>
      </c>
      <c r="B270" s="132" t="s">
        <v>449</v>
      </c>
      <c r="C270" s="3" t="s">
        <v>416</v>
      </c>
      <c r="D270" s="35">
        <v>43101</v>
      </c>
      <c r="E270" s="35">
        <v>43465</v>
      </c>
      <c r="F270" s="40">
        <f>SUM(F271:F272)</f>
        <v>17202420.309999999</v>
      </c>
      <c r="G270" s="40">
        <f>SUM(G271:G272)</f>
        <v>10086544.83</v>
      </c>
      <c r="H270" s="40">
        <f t="shared" ref="H270:K270" si="40">SUM(H271:H272)</f>
        <v>0</v>
      </c>
      <c r="I270" s="40">
        <f t="shared" si="40"/>
        <v>0</v>
      </c>
      <c r="J270" s="40">
        <f t="shared" si="40"/>
        <v>0</v>
      </c>
      <c r="K270" s="40">
        <f t="shared" si="40"/>
        <v>0</v>
      </c>
      <c r="L270" s="33"/>
    </row>
    <row r="271" spans="1:15" ht="36.75">
      <c r="A271" s="15" t="s">
        <v>294</v>
      </c>
      <c r="B271" s="130" t="s">
        <v>450</v>
      </c>
      <c r="C271" s="3" t="s">
        <v>416</v>
      </c>
      <c r="D271" s="35">
        <v>43101</v>
      </c>
      <c r="E271" s="35">
        <v>43465</v>
      </c>
      <c r="F271" s="40">
        <v>8601210.1549999993</v>
      </c>
      <c r="G271" s="40">
        <v>5043272.415</v>
      </c>
      <c r="H271" s="40">
        <v>0</v>
      </c>
      <c r="I271" s="40">
        <v>0</v>
      </c>
      <c r="J271" s="40">
        <v>0</v>
      </c>
      <c r="K271" s="40">
        <v>0</v>
      </c>
      <c r="L271" s="33"/>
    </row>
    <row r="272" spans="1:15" ht="36.75">
      <c r="A272" s="15" t="s">
        <v>47</v>
      </c>
      <c r="B272" s="130" t="s">
        <v>451</v>
      </c>
      <c r="C272" s="3" t="s">
        <v>416</v>
      </c>
      <c r="D272" s="35">
        <v>43101</v>
      </c>
      <c r="E272" s="35">
        <v>43465</v>
      </c>
      <c r="F272" s="40">
        <v>8601210.1549999993</v>
      </c>
      <c r="G272" s="40">
        <v>5043272.415</v>
      </c>
      <c r="H272" s="40">
        <v>0</v>
      </c>
      <c r="I272" s="40">
        <v>0</v>
      </c>
      <c r="J272" s="40">
        <v>0</v>
      </c>
      <c r="K272" s="40">
        <v>0</v>
      </c>
      <c r="L272" s="33" t="s">
        <v>417</v>
      </c>
    </row>
    <row r="273" spans="1:15" ht="36.75">
      <c r="A273" s="15" t="s">
        <v>41</v>
      </c>
      <c r="B273" s="151" t="s">
        <v>452</v>
      </c>
      <c r="C273" s="65" t="s">
        <v>416</v>
      </c>
      <c r="D273" s="66" t="s">
        <v>24</v>
      </c>
      <c r="E273" s="66">
        <v>43465</v>
      </c>
      <c r="F273" s="72" t="s">
        <v>24</v>
      </c>
      <c r="G273" s="64" t="s">
        <v>24</v>
      </c>
      <c r="H273" s="72" t="s">
        <v>24</v>
      </c>
      <c r="I273" s="64" t="s">
        <v>24</v>
      </c>
      <c r="J273" s="72" t="s">
        <v>24</v>
      </c>
      <c r="K273" s="64" t="s">
        <v>24</v>
      </c>
      <c r="L273" s="33"/>
    </row>
    <row r="274" spans="1:15" ht="36">
      <c r="A274" s="61" t="s">
        <v>300</v>
      </c>
      <c r="B274" s="60" t="s">
        <v>453</v>
      </c>
      <c r="C274" s="3" t="s">
        <v>416</v>
      </c>
      <c r="D274" s="35">
        <v>43101</v>
      </c>
      <c r="E274" s="35">
        <v>43465</v>
      </c>
      <c r="F274" s="40">
        <f>SUM(F275:F276)</f>
        <v>1719386.1</v>
      </c>
      <c r="G274" s="40">
        <f t="shared" ref="G274:K274" si="41">SUM(G275:G276)</f>
        <v>1122140.04</v>
      </c>
      <c r="H274" s="40">
        <f t="shared" si="41"/>
        <v>0</v>
      </c>
      <c r="I274" s="40">
        <f t="shared" si="41"/>
        <v>0</v>
      </c>
      <c r="J274" s="40">
        <f t="shared" si="41"/>
        <v>0</v>
      </c>
      <c r="K274" s="40">
        <f t="shared" si="41"/>
        <v>0</v>
      </c>
      <c r="L274" s="34"/>
    </row>
    <row r="275" spans="1:15" ht="72">
      <c r="A275" s="61" t="s">
        <v>301</v>
      </c>
      <c r="B275" s="60" t="s">
        <v>454</v>
      </c>
      <c r="C275" s="3" t="s">
        <v>416</v>
      </c>
      <c r="D275" s="35">
        <v>43101</v>
      </c>
      <c r="E275" s="35">
        <v>43465</v>
      </c>
      <c r="F275" s="40">
        <v>859693.05</v>
      </c>
      <c r="G275" s="40">
        <v>561070.02</v>
      </c>
      <c r="H275" s="40">
        <v>0</v>
      </c>
      <c r="I275" s="40">
        <v>0</v>
      </c>
      <c r="J275" s="40">
        <v>0</v>
      </c>
      <c r="K275" s="40">
        <v>0</v>
      </c>
      <c r="L275" s="33" t="s">
        <v>417</v>
      </c>
    </row>
    <row r="276" spans="1:15" ht="48">
      <c r="A276" s="61" t="s">
        <v>187</v>
      </c>
      <c r="B276" s="60" t="s">
        <v>455</v>
      </c>
      <c r="C276" s="3" t="s">
        <v>416</v>
      </c>
      <c r="D276" s="35">
        <v>43101</v>
      </c>
      <c r="E276" s="35">
        <v>43465</v>
      </c>
      <c r="F276" s="40">
        <v>859693.05</v>
      </c>
      <c r="G276" s="40">
        <v>561070.02</v>
      </c>
      <c r="H276" s="40">
        <v>0</v>
      </c>
      <c r="I276" s="40">
        <v>0</v>
      </c>
      <c r="J276" s="40">
        <v>0</v>
      </c>
      <c r="K276" s="40">
        <v>0</v>
      </c>
      <c r="L276" s="33"/>
    </row>
    <row r="277" spans="1:15" ht="36">
      <c r="A277" s="61" t="s">
        <v>49</v>
      </c>
      <c r="B277" s="31" t="s">
        <v>452</v>
      </c>
      <c r="C277" s="65" t="s">
        <v>416</v>
      </c>
      <c r="D277" s="66" t="s">
        <v>24</v>
      </c>
      <c r="E277" s="66">
        <v>43465</v>
      </c>
      <c r="F277" s="72" t="s">
        <v>24</v>
      </c>
      <c r="G277" s="72" t="s">
        <v>24</v>
      </c>
      <c r="H277" s="64" t="s">
        <v>24</v>
      </c>
      <c r="I277" s="64" t="s">
        <v>24</v>
      </c>
      <c r="J277" s="64" t="s">
        <v>24</v>
      </c>
      <c r="K277" s="64" t="s">
        <v>24</v>
      </c>
      <c r="L277" s="68"/>
    </row>
    <row r="278" spans="1:15" ht="48.75">
      <c r="A278" s="61" t="s">
        <v>308</v>
      </c>
      <c r="B278" s="133" t="s">
        <v>456</v>
      </c>
      <c r="C278" s="3" t="s">
        <v>416</v>
      </c>
      <c r="D278" s="35">
        <v>43101</v>
      </c>
      <c r="E278" s="35">
        <v>43465</v>
      </c>
      <c r="F278" s="40">
        <f>SUM(F279:F280)</f>
        <v>646100</v>
      </c>
      <c r="G278" s="40">
        <f t="shared" ref="G278:K278" si="42">SUM(G279:G280)</f>
        <v>364124.61</v>
      </c>
      <c r="H278" s="40">
        <f t="shared" si="42"/>
        <v>83000</v>
      </c>
      <c r="I278" s="40">
        <f t="shared" si="42"/>
        <v>83000</v>
      </c>
      <c r="J278" s="40">
        <f t="shared" si="42"/>
        <v>14600</v>
      </c>
      <c r="K278" s="40">
        <f t="shared" si="42"/>
        <v>14600</v>
      </c>
      <c r="L278" s="33"/>
    </row>
    <row r="279" spans="1:15" ht="36">
      <c r="A279" s="61" t="s">
        <v>424</v>
      </c>
      <c r="B279" s="134" t="s">
        <v>457</v>
      </c>
      <c r="C279" s="3" t="s">
        <v>416</v>
      </c>
      <c r="D279" s="35">
        <v>43101</v>
      </c>
      <c r="E279" s="35">
        <v>43465</v>
      </c>
      <c r="F279" s="40">
        <v>83000</v>
      </c>
      <c r="G279" s="40">
        <v>83000</v>
      </c>
      <c r="H279" s="21">
        <v>83000</v>
      </c>
      <c r="I279" s="40">
        <v>83000</v>
      </c>
      <c r="J279" s="40">
        <v>0</v>
      </c>
      <c r="K279" s="40">
        <v>0</v>
      </c>
      <c r="L279" s="33"/>
    </row>
    <row r="280" spans="1:15" ht="36">
      <c r="A280" s="61" t="s">
        <v>425</v>
      </c>
      <c r="B280" s="135" t="s">
        <v>458</v>
      </c>
      <c r="C280" s="3" t="s">
        <v>416</v>
      </c>
      <c r="D280" s="35">
        <v>43101</v>
      </c>
      <c r="E280" s="35">
        <v>43465</v>
      </c>
      <c r="F280" s="40">
        <v>563100</v>
      </c>
      <c r="G280" s="40">
        <v>281124.61</v>
      </c>
      <c r="H280" s="21">
        <v>0</v>
      </c>
      <c r="I280" s="40">
        <v>0</v>
      </c>
      <c r="J280" s="40">
        <v>14600</v>
      </c>
      <c r="K280" s="40">
        <v>14600</v>
      </c>
      <c r="L280" s="33" t="s">
        <v>417</v>
      </c>
    </row>
    <row r="281" spans="1:15" ht="36">
      <c r="A281" s="61" t="s">
        <v>63</v>
      </c>
      <c r="B281" s="152" t="s">
        <v>459</v>
      </c>
      <c r="C281" s="65" t="s">
        <v>416</v>
      </c>
      <c r="D281" s="66" t="s">
        <v>24</v>
      </c>
      <c r="E281" s="66">
        <v>43465</v>
      </c>
      <c r="F281" s="72" t="s">
        <v>24</v>
      </c>
      <c r="G281" s="62" t="s">
        <v>24</v>
      </c>
      <c r="H281" s="88" t="s">
        <v>24</v>
      </c>
      <c r="I281" s="64" t="s">
        <v>24</v>
      </c>
      <c r="J281" s="72" t="s">
        <v>24</v>
      </c>
      <c r="K281" s="72" t="s">
        <v>24</v>
      </c>
      <c r="L281" s="33"/>
    </row>
    <row r="282" spans="1:15" ht="36">
      <c r="A282" s="61" t="s">
        <v>65</v>
      </c>
      <c r="B282" s="153" t="s">
        <v>460</v>
      </c>
      <c r="C282" s="65" t="s">
        <v>416</v>
      </c>
      <c r="D282" s="66" t="s">
        <v>24</v>
      </c>
      <c r="E282" s="66">
        <v>43465</v>
      </c>
      <c r="F282" s="72" t="s">
        <v>24</v>
      </c>
      <c r="G282" s="72" t="s">
        <v>24</v>
      </c>
      <c r="H282" s="72" t="s">
        <v>24</v>
      </c>
      <c r="I282" s="67" t="s">
        <v>24</v>
      </c>
      <c r="J282" s="67" t="s">
        <v>24</v>
      </c>
      <c r="K282" s="67" t="s">
        <v>24</v>
      </c>
      <c r="L282" s="34"/>
    </row>
    <row r="283" spans="1:15" ht="48">
      <c r="A283" s="61" t="s">
        <v>426</v>
      </c>
      <c r="B283" s="137" t="s">
        <v>461</v>
      </c>
      <c r="C283" s="3" t="s">
        <v>416</v>
      </c>
      <c r="D283" s="35">
        <v>43101</v>
      </c>
      <c r="E283" s="35">
        <v>43465</v>
      </c>
      <c r="F283" s="40">
        <f>SUM(F284:F285)</f>
        <v>123500</v>
      </c>
      <c r="G283" s="40">
        <f t="shared" ref="G283:K283" si="43">SUM(G284:G285)</f>
        <v>95954.4</v>
      </c>
      <c r="H283" s="40">
        <f t="shared" si="43"/>
        <v>18519</v>
      </c>
      <c r="I283" s="40">
        <f t="shared" si="43"/>
        <v>18519</v>
      </c>
      <c r="J283" s="40">
        <f t="shared" si="43"/>
        <v>8678</v>
      </c>
      <c r="K283" s="40">
        <f t="shared" si="43"/>
        <v>8678</v>
      </c>
      <c r="L283" s="33" t="s">
        <v>417</v>
      </c>
    </row>
    <row r="284" spans="1:15" s="5" customFormat="1" ht="48">
      <c r="A284" s="61" t="s">
        <v>427</v>
      </c>
      <c r="B284" s="137" t="s">
        <v>462</v>
      </c>
      <c r="C284" s="3" t="s">
        <v>416</v>
      </c>
      <c r="D284" s="35">
        <v>43101</v>
      </c>
      <c r="E284" s="35">
        <v>43465</v>
      </c>
      <c r="F284" s="40">
        <f>121442+2058</f>
        <v>123500</v>
      </c>
      <c r="G284" s="40">
        <f>93896.4+2058</f>
        <v>95954.4</v>
      </c>
      <c r="H284" s="40">
        <v>18519</v>
      </c>
      <c r="I284" s="18">
        <v>18519</v>
      </c>
      <c r="J284" s="40">
        <v>8678</v>
      </c>
      <c r="K284" s="18">
        <v>8678</v>
      </c>
      <c r="L284" s="33" t="s">
        <v>417</v>
      </c>
    </row>
    <row r="285" spans="1:15" s="5" customFormat="1" ht="36">
      <c r="A285" s="61" t="s">
        <v>428</v>
      </c>
      <c r="B285" s="138" t="s">
        <v>463</v>
      </c>
      <c r="C285" s="3" t="s">
        <v>416</v>
      </c>
      <c r="D285" s="35">
        <v>43101</v>
      </c>
      <c r="E285" s="35">
        <v>43465</v>
      </c>
      <c r="F285" s="40">
        <v>0</v>
      </c>
      <c r="G285" s="40">
        <v>0</v>
      </c>
      <c r="H285" s="40">
        <v>0</v>
      </c>
      <c r="I285" s="18">
        <v>0</v>
      </c>
      <c r="J285" s="18">
        <v>0</v>
      </c>
      <c r="K285" s="18">
        <v>0</v>
      </c>
      <c r="L285" s="33"/>
    </row>
    <row r="286" spans="1:15" s="5" customFormat="1" ht="36">
      <c r="A286" s="61" t="s">
        <v>73</v>
      </c>
      <c r="B286" s="154" t="s">
        <v>464</v>
      </c>
      <c r="C286" s="65" t="s">
        <v>416</v>
      </c>
      <c r="D286" s="66" t="s">
        <v>24</v>
      </c>
      <c r="E286" s="66">
        <v>43465</v>
      </c>
      <c r="F286" s="64" t="s">
        <v>24</v>
      </c>
      <c r="G286" s="62" t="s">
        <v>24</v>
      </c>
      <c r="H286" s="62" t="s">
        <v>24</v>
      </c>
      <c r="I286" s="64" t="s">
        <v>24</v>
      </c>
      <c r="J286" s="64" t="s">
        <v>24</v>
      </c>
      <c r="K286" s="64" t="s">
        <v>24</v>
      </c>
      <c r="L286" s="33"/>
    </row>
    <row r="287" spans="1:15" s="5" customFormat="1" ht="36">
      <c r="A287" s="61" t="s">
        <v>83</v>
      </c>
      <c r="B287" s="154" t="s">
        <v>465</v>
      </c>
      <c r="C287" s="65" t="s">
        <v>416</v>
      </c>
      <c r="D287" s="66" t="s">
        <v>24</v>
      </c>
      <c r="E287" s="66">
        <v>43465</v>
      </c>
      <c r="F287" s="64" t="s">
        <v>24</v>
      </c>
      <c r="G287" s="62" t="s">
        <v>24</v>
      </c>
      <c r="H287" s="62" t="s">
        <v>24</v>
      </c>
      <c r="I287" s="64" t="s">
        <v>24</v>
      </c>
      <c r="J287" s="64" t="s">
        <v>24</v>
      </c>
      <c r="K287" s="64" t="s">
        <v>24</v>
      </c>
      <c r="L287" s="33" t="s">
        <v>417</v>
      </c>
    </row>
    <row r="288" spans="1:15" s="5" customFormat="1">
      <c r="A288" s="26"/>
      <c r="B288" s="31" t="s">
        <v>10</v>
      </c>
      <c r="C288" s="25" t="s">
        <v>24</v>
      </c>
      <c r="D288" s="35" t="s">
        <v>24</v>
      </c>
      <c r="E288" s="32" t="s">
        <v>24</v>
      </c>
      <c r="F288" s="21">
        <f>SUM(F283,F278,F274,F270,F266,F262,F258)</f>
        <v>20010306.41</v>
      </c>
      <c r="G288" s="21">
        <f t="shared" ref="G288:K288" si="44">SUM(G283,G278,G274,G270,G266,G262,G258)</f>
        <v>11969663.880000001</v>
      </c>
      <c r="H288" s="21">
        <f t="shared" si="44"/>
        <v>440519</v>
      </c>
      <c r="I288" s="21">
        <f t="shared" si="44"/>
        <v>440519</v>
      </c>
      <c r="J288" s="21">
        <f t="shared" si="44"/>
        <v>184278</v>
      </c>
      <c r="K288" s="21">
        <f t="shared" si="44"/>
        <v>184278</v>
      </c>
      <c r="L288" s="39"/>
      <c r="N288" s="77"/>
      <c r="O288" s="77"/>
    </row>
    <row r="289" spans="1:25" s="5" customFormat="1">
      <c r="A289" s="280" t="s">
        <v>419</v>
      </c>
      <c r="B289" s="281"/>
      <c r="C289" s="281"/>
      <c r="D289" s="281"/>
      <c r="E289" s="281"/>
      <c r="F289" s="281"/>
      <c r="G289" s="281"/>
      <c r="H289" s="281"/>
      <c r="I289" s="281"/>
      <c r="J289" s="281"/>
      <c r="K289" s="281"/>
      <c r="L289" s="282"/>
    </row>
    <row r="290" spans="1:25" ht="36">
      <c r="A290" s="61" t="s">
        <v>429</v>
      </c>
      <c r="B290" s="136" t="s">
        <v>466</v>
      </c>
      <c r="C290" s="3" t="s">
        <v>416</v>
      </c>
      <c r="D290" s="16">
        <v>43101</v>
      </c>
      <c r="E290" s="16">
        <v>43465</v>
      </c>
      <c r="F290" s="40">
        <f>SUM(F291:F292)</f>
        <v>23985005.32</v>
      </c>
      <c r="G290" s="40">
        <f t="shared" ref="G290:K290" si="45">SUM(G291:G292)</f>
        <v>15519057.859999999</v>
      </c>
      <c r="H290" s="40">
        <f t="shared" si="45"/>
        <v>0</v>
      </c>
      <c r="I290" s="40">
        <f t="shared" si="45"/>
        <v>0</v>
      </c>
      <c r="J290" s="40">
        <f t="shared" si="45"/>
        <v>0</v>
      </c>
      <c r="K290" s="40">
        <f t="shared" si="45"/>
        <v>0</v>
      </c>
      <c r="L290" s="36"/>
    </row>
    <row r="291" spans="1:25" ht="48">
      <c r="A291" s="61" t="s">
        <v>55</v>
      </c>
      <c r="B291" s="155" t="s">
        <v>467</v>
      </c>
      <c r="C291" s="156" t="s">
        <v>416</v>
      </c>
      <c r="D291" s="35">
        <v>43101</v>
      </c>
      <c r="E291" s="35">
        <v>43465</v>
      </c>
      <c r="F291" s="40">
        <v>11992502.66</v>
      </c>
      <c r="G291" s="40">
        <v>7759528.9299999997</v>
      </c>
      <c r="H291" s="18">
        <v>0</v>
      </c>
      <c r="I291" s="40">
        <v>0</v>
      </c>
      <c r="J291" s="18">
        <v>0</v>
      </c>
      <c r="K291" s="40">
        <v>0</v>
      </c>
      <c r="L291" s="36"/>
    </row>
    <row r="292" spans="1:25" ht="36">
      <c r="A292" s="61" t="s">
        <v>58</v>
      </c>
      <c r="B292" s="157" t="s">
        <v>468</v>
      </c>
      <c r="C292" s="156" t="s">
        <v>416</v>
      </c>
      <c r="D292" s="35">
        <v>43101</v>
      </c>
      <c r="E292" s="35">
        <v>43465</v>
      </c>
      <c r="F292" s="40">
        <v>11992502.66</v>
      </c>
      <c r="G292" s="40">
        <v>7759528.9299999997</v>
      </c>
      <c r="H292" s="18">
        <v>0</v>
      </c>
      <c r="I292" s="40">
        <v>0</v>
      </c>
      <c r="J292" s="18">
        <v>0</v>
      </c>
      <c r="K292" s="40">
        <v>0</v>
      </c>
      <c r="L292" s="36"/>
    </row>
    <row r="293" spans="1:25" ht="36">
      <c r="A293" s="61" t="s">
        <v>430</v>
      </c>
      <c r="B293" s="158" t="s">
        <v>469</v>
      </c>
      <c r="C293" s="159" t="s">
        <v>416</v>
      </c>
      <c r="D293" s="66" t="s">
        <v>24</v>
      </c>
      <c r="E293" s="66">
        <v>43465</v>
      </c>
      <c r="F293" s="67" t="s">
        <v>24</v>
      </c>
      <c r="G293" s="72" t="s">
        <v>24</v>
      </c>
      <c r="H293" s="67" t="s">
        <v>24</v>
      </c>
      <c r="I293" s="72" t="s">
        <v>24</v>
      </c>
      <c r="J293" s="67" t="s">
        <v>24</v>
      </c>
      <c r="K293" s="72" t="s">
        <v>24</v>
      </c>
      <c r="L293" s="160"/>
    </row>
    <row r="294" spans="1:25" ht="84">
      <c r="A294" s="61" t="s">
        <v>328</v>
      </c>
      <c r="B294" s="141" t="s">
        <v>470</v>
      </c>
      <c r="C294" s="25" t="s">
        <v>416</v>
      </c>
      <c r="D294" s="35">
        <v>43101</v>
      </c>
      <c r="E294" s="35">
        <v>43465</v>
      </c>
      <c r="F294" s="40">
        <f>SUM(F295:F296)</f>
        <v>1310000</v>
      </c>
      <c r="G294" s="40">
        <f t="shared" ref="G294:K294" si="46">SUM(G295:G296)</f>
        <v>1276972</v>
      </c>
      <c r="H294" s="40">
        <f t="shared" si="46"/>
        <v>0</v>
      </c>
      <c r="I294" s="40">
        <f t="shared" si="46"/>
        <v>0</v>
      </c>
      <c r="J294" s="40">
        <f t="shared" si="46"/>
        <v>0</v>
      </c>
      <c r="K294" s="40">
        <f t="shared" si="46"/>
        <v>0</v>
      </c>
      <c r="L294" s="34"/>
    </row>
    <row r="295" spans="1:25" ht="36">
      <c r="A295" s="61" t="s">
        <v>69</v>
      </c>
      <c r="B295" s="155" t="s">
        <v>471</v>
      </c>
      <c r="C295" s="156" t="s">
        <v>416</v>
      </c>
      <c r="D295" s="35">
        <v>43101</v>
      </c>
      <c r="E295" s="35">
        <v>43465</v>
      </c>
      <c r="F295" s="40">
        <f>1180400+9600</f>
        <v>1190000</v>
      </c>
      <c r="G295" s="40">
        <f>1180400+8000</f>
        <v>1188400</v>
      </c>
      <c r="H295" s="18">
        <v>0</v>
      </c>
      <c r="I295" s="40">
        <v>0</v>
      </c>
      <c r="J295" s="18">
        <v>0</v>
      </c>
      <c r="K295" s="40">
        <v>0</v>
      </c>
      <c r="L295" s="34"/>
    </row>
    <row r="296" spans="1:25" ht="36">
      <c r="A296" s="61" t="s">
        <v>330</v>
      </c>
      <c r="B296" s="157" t="s">
        <v>472</v>
      </c>
      <c r="C296" s="156" t="s">
        <v>416</v>
      </c>
      <c r="D296" s="35">
        <v>43101</v>
      </c>
      <c r="E296" s="35">
        <v>43465</v>
      </c>
      <c r="F296" s="40">
        <v>120000</v>
      </c>
      <c r="G296" s="40">
        <v>88572</v>
      </c>
      <c r="H296" s="18">
        <v>0</v>
      </c>
      <c r="I296" s="40">
        <v>0</v>
      </c>
      <c r="J296" s="18">
        <v>0</v>
      </c>
      <c r="K296" s="40">
        <v>0</v>
      </c>
      <c r="L296" s="34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</row>
    <row r="297" spans="1:25" ht="36">
      <c r="A297" s="61" t="s">
        <v>93</v>
      </c>
      <c r="B297" s="158" t="s">
        <v>473</v>
      </c>
      <c r="C297" s="159" t="s">
        <v>416</v>
      </c>
      <c r="D297" s="66" t="s">
        <v>24</v>
      </c>
      <c r="E297" s="66">
        <v>43465</v>
      </c>
      <c r="F297" s="72" t="s">
        <v>24</v>
      </c>
      <c r="G297" s="72" t="s">
        <v>24</v>
      </c>
      <c r="H297" s="67" t="s">
        <v>24</v>
      </c>
      <c r="I297" s="67" t="s">
        <v>24</v>
      </c>
      <c r="J297" s="67" t="s">
        <v>24</v>
      </c>
      <c r="K297" s="67" t="s">
        <v>24</v>
      </c>
      <c r="L297" s="142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1:25" ht="36">
      <c r="A298" s="61" t="s">
        <v>103</v>
      </c>
      <c r="B298" s="139" t="s">
        <v>474</v>
      </c>
      <c r="C298" s="159" t="s">
        <v>416</v>
      </c>
      <c r="D298" s="66" t="s">
        <v>24</v>
      </c>
      <c r="E298" s="66">
        <v>43465</v>
      </c>
      <c r="F298" s="72" t="s">
        <v>24</v>
      </c>
      <c r="G298" s="72" t="s">
        <v>24</v>
      </c>
      <c r="H298" s="67" t="s">
        <v>24</v>
      </c>
      <c r="I298" s="67" t="s">
        <v>24</v>
      </c>
      <c r="J298" s="67" t="s">
        <v>24</v>
      </c>
      <c r="K298" s="67" t="s">
        <v>24</v>
      </c>
      <c r="L298" s="143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</row>
    <row r="299" spans="1:25" ht="36">
      <c r="A299" s="61" t="s">
        <v>335</v>
      </c>
      <c r="B299" s="136" t="s">
        <v>475</v>
      </c>
      <c r="C299" s="156" t="s">
        <v>416</v>
      </c>
      <c r="D299" s="35">
        <v>43101</v>
      </c>
      <c r="E299" s="35">
        <v>43465</v>
      </c>
      <c r="F299" s="40">
        <f>F301+F300</f>
        <v>22413745.399999999</v>
      </c>
      <c r="G299" s="40">
        <f t="shared" ref="G299:K299" si="47">G301+G300</f>
        <v>18178238.969999999</v>
      </c>
      <c r="H299" s="40">
        <f t="shared" si="47"/>
        <v>0</v>
      </c>
      <c r="I299" s="40">
        <f t="shared" si="47"/>
        <v>0</v>
      </c>
      <c r="J299" s="40">
        <f t="shared" si="47"/>
        <v>0</v>
      </c>
      <c r="K299" s="40">
        <f t="shared" si="47"/>
        <v>0</v>
      </c>
      <c r="L299" s="20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</row>
    <row r="300" spans="1:25" ht="36">
      <c r="A300" s="61" t="s">
        <v>77</v>
      </c>
      <c r="B300" s="136" t="s">
        <v>476</v>
      </c>
      <c r="C300" s="156" t="s">
        <v>416</v>
      </c>
      <c r="D300" s="35">
        <v>43101</v>
      </c>
      <c r="E300" s="35">
        <v>43465</v>
      </c>
      <c r="F300" s="40">
        <v>11206872.699999999</v>
      </c>
      <c r="G300" s="40">
        <v>9089119.4849999994</v>
      </c>
      <c r="H300" s="18">
        <v>0</v>
      </c>
      <c r="I300" s="40">
        <v>0</v>
      </c>
      <c r="J300" s="18">
        <v>0</v>
      </c>
      <c r="K300" s="40">
        <v>0</v>
      </c>
      <c r="L300" s="20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</row>
    <row r="301" spans="1:25" s="2" customFormat="1" ht="36">
      <c r="A301" s="61" t="s">
        <v>79</v>
      </c>
      <c r="B301" s="60" t="s">
        <v>477</v>
      </c>
      <c r="C301" s="156" t="s">
        <v>416</v>
      </c>
      <c r="D301" s="35">
        <v>43101</v>
      </c>
      <c r="E301" s="35">
        <v>43465</v>
      </c>
      <c r="F301" s="40">
        <v>11206872.699999999</v>
      </c>
      <c r="G301" s="40">
        <v>9089119.4849999994</v>
      </c>
      <c r="H301" s="18">
        <v>0</v>
      </c>
      <c r="I301" s="40">
        <v>0</v>
      </c>
      <c r="J301" s="18">
        <v>0</v>
      </c>
      <c r="K301" s="40">
        <v>0</v>
      </c>
      <c r="L301" s="20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8"/>
    </row>
    <row r="302" spans="1:25" ht="36">
      <c r="A302" s="61" t="s">
        <v>112</v>
      </c>
      <c r="B302" s="161" t="s">
        <v>478</v>
      </c>
      <c r="C302" s="159" t="s">
        <v>416</v>
      </c>
      <c r="D302" s="66" t="s">
        <v>24</v>
      </c>
      <c r="E302" s="66">
        <v>43465</v>
      </c>
      <c r="F302" s="72" t="s">
        <v>24</v>
      </c>
      <c r="G302" s="73" t="s">
        <v>24</v>
      </c>
      <c r="H302" s="67" t="s">
        <v>24</v>
      </c>
      <c r="I302" s="67" t="s">
        <v>24</v>
      </c>
      <c r="J302" s="67" t="s">
        <v>24</v>
      </c>
      <c r="K302" s="67" t="s">
        <v>24</v>
      </c>
      <c r="L302" s="76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</row>
    <row r="303" spans="1:25" ht="48">
      <c r="A303" s="61" t="s">
        <v>342</v>
      </c>
      <c r="B303" s="155" t="s">
        <v>479</v>
      </c>
      <c r="C303" s="156" t="s">
        <v>416</v>
      </c>
      <c r="D303" s="35">
        <v>43101</v>
      </c>
      <c r="E303" s="35">
        <v>43465</v>
      </c>
      <c r="F303" s="40">
        <f>SUM(F304:F305)</f>
        <v>36000</v>
      </c>
      <c r="G303" s="40">
        <f t="shared" ref="G303:K303" si="48">SUM(G304:G305)</f>
        <v>24000</v>
      </c>
      <c r="H303" s="40">
        <f t="shared" si="48"/>
        <v>0</v>
      </c>
      <c r="I303" s="40">
        <f t="shared" si="48"/>
        <v>0</v>
      </c>
      <c r="J303" s="40">
        <f t="shared" si="48"/>
        <v>0</v>
      </c>
      <c r="K303" s="40">
        <f t="shared" si="48"/>
        <v>0</v>
      </c>
      <c r="L303" s="39"/>
    </row>
    <row r="304" spans="1:25" ht="48">
      <c r="A304" s="61" t="s">
        <v>343</v>
      </c>
      <c r="B304" s="136" t="s">
        <v>480</v>
      </c>
      <c r="C304" s="156" t="s">
        <v>416</v>
      </c>
      <c r="D304" s="35">
        <v>43101</v>
      </c>
      <c r="E304" s="75">
        <v>43160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38"/>
    </row>
    <row r="305" spans="1:12" ht="36">
      <c r="A305" s="61" t="s">
        <v>344</v>
      </c>
      <c r="B305" s="136" t="s">
        <v>481</v>
      </c>
      <c r="C305" s="156" t="s">
        <v>416</v>
      </c>
      <c r="D305" s="35">
        <v>43101</v>
      </c>
      <c r="E305" s="35">
        <v>43465</v>
      </c>
      <c r="F305" s="40">
        <v>36000</v>
      </c>
      <c r="G305" s="40">
        <v>24000</v>
      </c>
      <c r="H305" s="40">
        <v>0</v>
      </c>
      <c r="I305" s="40">
        <v>0</v>
      </c>
      <c r="J305" s="40">
        <v>0</v>
      </c>
      <c r="K305" s="40">
        <v>0</v>
      </c>
      <c r="L305" s="38"/>
    </row>
    <row r="306" spans="1:12" ht="48">
      <c r="A306" s="61" t="s">
        <v>120</v>
      </c>
      <c r="B306" s="153" t="s">
        <v>482</v>
      </c>
      <c r="C306" s="159" t="s">
        <v>416</v>
      </c>
      <c r="D306" s="66" t="s">
        <v>24</v>
      </c>
      <c r="E306" s="66">
        <v>43465</v>
      </c>
      <c r="F306" s="72" t="s">
        <v>24</v>
      </c>
      <c r="G306" s="73" t="s">
        <v>24</v>
      </c>
      <c r="H306" s="67" t="s">
        <v>24</v>
      </c>
      <c r="I306" s="67" t="s">
        <v>24</v>
      </c>
      <c r="J306" s="67" t="s">
        <v>24</v>
      </c>
      <c r="K306" s="67" t="s">
        <v>24</v>
      </c>
      <c r="L306" s="38"/>
    </row>
    <row r="307" spans="1:12" ht="48">
      <c r="A307" s="61" t="s">
        <v>146</v>
      </c>
      <c r="B307" s="165" t="s">
        <v>483</v>
      </c>
      <c r="C307" s="166" t="s">
        <v>420</v>
      </c>
      <c r="D307" s="147">
        <v>43101</v>
      </c>
      <c r="E307" s="147">
        <v>43465</v>
      </c>
      <c r="F307" s="167">
        <f>SUM(F308:F309)</f>
        <v>4862482</v>
      </c>
      <c r="G307" s="167">
        <f t="shared" ref="G307:K307" si="49">SUM(G308:G309)</f>
        <v>3195000</v>
      </c>
      <c r="H307" s="167">
        <f t="shared" si="49"/>
        <v>0</v>
      </c>
      <c r="I307" s="167">
        <f t="shared" si="49"/>
        <v>0</v>
      </c>
      <c r="J307" s="167">
        <f t="shared" si="49"/>
        <v>0</v>
      </c>
      <c r="K307" s="167">
        <f t="shared" si="49"/>
        <v>0</v>
      </c>
      <c r="L307" s="162"/>
    </row>
    <row r="308" spans="1:12" ht="36">
      <c r="A308" s="61" t="s">
        <v>349</v>
      </c>
      <c r="B308" s="168" t="s">
        <v>484</v>
      </c>
      <c r="C308" s="166" t="s">
        <v>420</v>
      </c>
      <c r="D308" s="147">
        <v>43101</v>
      </c>
      <c r="E308" s="147">
        <v>43465</v>
      </c>
      <c r="F308" s="167">
        <v>4449171</v>
      </c>
      <c r="G308" s="167">
        <v>2781689</v>
      </c>
      <c r="H308" s="119">
        <v>0</v>
      </c>
      <c r="I308" s="167">
        <v>0</v>
      </c>
      <c r="J308" s="119">
        <v>0</v>
      </c>
      <c r="K308" s="167">
        <v>0</v>
      </c>
      <c r="L308" s="162"/>
    </row>
    <row r="309" spans="1:12" ht="36">
      <c r="A309" s="61" t="s">
        <v>350</v>
      </c>
      <c r="B309" s="165" t="s">
        <v>485</v>
      </c>
      <c r="C309" s="166" t="s">
        <v>420</v>
      </c>
      <c r="D309" s="147">
        <v>43101</v>
      </c>
      <c r="E309" s="147">
        <v>43465</v>
      </c>
      <c r="F309" s="167">
        <v>413311</v>
      </c>
      <c r="G309" s="167">
        <f>F309</f>
        <v>413311</v>
      </c>
      <c r="H309" s="119">
        <v>0</v>
      </c>
      <c r="I309" s="167">
        <v>0</v>
      </c>
      <c r="J309" s="119">
        <v>0</v>
      </c>
      <c r="K309" s="167">
        <v>0</v>
      </c>
      <c r="L309" s="162"/>
    </row>
    <row r="310" spans="1:12" ht="48">
      <c r="A310" s="61" t="s">
        <v>128</v>
      </c>
      <c r="B310" s="31" t="s">
        <v>486</v>
      </c>
      <c r="C310" s="159" t="s">
        <v>420</v>
      </c>
      <c r="D310" s="66" t="s">
        <v>24</v>
      </c>
      <c r="E310" s="66">
        <v>43465</v>
      </c>
      <c r="F310" s="72" t="s">
        <v>24</v>
      </c>
      <c r="G310" s="73" t="s">
        <v>24</v>
      </c>
      <c r="H310" s="67" t="s">
        <v>24</v>
      </c>
      <c r="I310" s="67" t="s">
        <v>24</v>
      </c>
      <c r="J310" s="67" t="s">
        <v>24</v>
      </c>
      <c r="K310" s="67" t="s">
        <v>24</v>
      </c>
      <c r="L310" s="38"/>
    </row>
    <row r="311" spans="1:12">
      <c r="A311" s="26"/>
      <c r="B311" s="31" t="s">
        <v>11</v>
      </c>
      <c r="C311" s="25" t="s">
        <v>24</v>
      </c>
      <c r="D311" s="35" t="s">
        <v>24</v>
      </c>
      <c r="E311" s="32" t="s">
        <v>24</v>
      </c>
      <c r="F311" s="21">
        <f>SUM(F307,F303,F299,F294,F290)</f>
        <v>52607232.719999999</v>
      </c>
      <c r="G311" s="21">
        <f t="shared" ref="G311:K311" si="50">SUM(G307,G303,G299,G294,G290)</f>
        <v>38193268.829999998</v>
      </c>
      <c r="H311" s="21">
        <f t="shared" si="50"/>
        <v>0</v>
      </c>
      <c r="I311" s="21">
        <f t="shared" si="50"/>
        <v>0</v>
      </c>
      <c r="J311" s="21">
        <f t="shared" si="50"/>
        <v>0</v>
      </c>
      <c r="K311" s="21">
        <f t="shared" si="50"/>
        <v>0</v>
      </c>
      <c r="L311" s="39"/>
    </row>
    <row r="312" spans="1:12">
      <c r="A312" s="280" t="s">
        <v>421</v>
      </c>
      <c r="B312" s="281"/>
      <c r="C312" s="281"/>
      <c r="D312" s="281"/>
      <c r="E312" s="281"/>
      <c r="F312" s="281"/>
      <c r="G312" s="281"/>
      <c r="H312" s="281"/>
      <c r="I312" s="281"/>
      <c r="J312" s="281"/>
      <c r="K312" s="281"/>
      <c r="L312" s="282"/>
    </row>
    <row r="313" spans="1:12" ht="36">
      <c r="A313" s="26" t="s">
        <v>431</v>
      </c>
      <c r="B313" s="144" t="s">
        <v>487</v>
      </c>
      <c r="C313" s="140" t="s">
        <v>416</v>
      </c>
      <c r="D313" s="16">
        <v>43101</v>
      </c>
      <c r="E313" s="16">
        <v>43465</v>
      </c>
      <c r="F313" s="40">
        <f>SUM(F314:F316)</f>
        <v>315000</v>
      </c>
      <c r="G313" s="40">
        <f t="shared" ref="G313:K313" si="51">SUM(G314:G316)</f>
        <v>315000</v>
      </c>
      <c r="H313" s="40">
        <f t="shared" si="51"/>
        <v>200000</v>
      </c>
      <c r="I313" s="40">
        <f t="shared" si="51"/>
        <v>200000</v>
      </c>
      <c r="J313" s="40">
        <f t="shared" si="51"/>
        <v>0</v>
      </c>
      <c r="K313" s="40">
        <f t="shared" si="51"/>
        <v>0</v>
      </c>
      <c r="L313" s="63"/>
    </row>
    <row r="314" spans="1:12" ht="36">
      <c r="A314" s="26" t="s">
        <v>381</v>
      </c>
      <c r="B314" s="145" t="s">
        <v>488</v>
      </c>
      <c r="C314" s="140" t="s">
        <v>416</v>
      </c>
      <c r="D314" s="16">
        <v>43101</v>
      </c>
      <c r="E314" s="230">
        <v>43131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63"/>
    </row>
    <row r="315" spans="1:12" ht="36">
      <c r="A315" s="26" t="s">
        <v>382</v>
      </c>
      <c r="B315" s="144" t="s">
        <v>490</v>
      </c>
      <c r="C315" s="140" t="s">
        <v>416</v>
      </c>
      <c r="D315" s="16">
        <v>43101</v>
      </c>
      <c r="E315" s="32">
        <v>43312</v>
      </c>
      <c r="F315" s="40">
        <v>315000</v>
      </c>
      <c r="G315" s="40">
        <v>315000</v>
      </c>
      <c r="H315" s="40">
        <v>200000</v>
      </c>
      <c r="I315" s="40">
        <v>200000</v>
      </c>
      <c r="J315" s="40">
        <v>0</v>
      </c>
      <c r="K315" s="40">
        <v>0</v>
      </c>
      <c r="L315" s="63"/>
    </row>
    <row r="316" spans="1:12" ht="36">
      <c r="A316" s="26" t="s">
        <v>432</v>
      </c>
      <c r="B316" s="145" t="s">
        <v>489</v>
      </c>
      <c r="C316" s="140" t="s">
        <v>416</v>
      </c>
      <c r="D316" s="16">
        <v>43101</v>
      </c>
      <c r="E316" s="32">
        <v>43343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63"/>
    </row>
    <row r="317" spans="1:12" ht="36">
      <c r="A317" s="26" t="s">
        <v>240</v>
      </c>
      <c r="B317" s="163" t="s">
        <v>491</v>
      </c>
      <c r="C317" s="164" t="s">
        <v>416</v>
      </c>
      <c r="D317" s="66" t="s">
        <v>24</v>
      </c>
      <c r="E317" s="89">
        <v>43465</v>
      </c>
      <c r="F317" s="72" t="s">
        <v>24</v>
      </c>
      <c r="G317" s="72" t="s">
        <v>24</v>
      </c>
      <c r="H317" s="72" t="s">
        <v>24</v>
      </c>
      <c r="I317" s="72" t="s">
        <v>24</v>
      </c>
      <c r="J317" s="72" t="s">
        <v>24</v>
      </c>
      <c r="K317" s="72" t="s">
        <v>24</v>
      </c>
      <c r="L317" s="85"/>
    </row>
    <row r="318" spans="1:12">
      <c r="A318" s="146"/>
      <c r="B318" s="31" t="s">
        <v>130</v>
      </c>
      <c r="C318" s="25" t="s">
        <v>24</v>
      </c>
      <c r="D318" s="35" t="s">
        <v>24</v>
      </c>
      <c r="E318" s="32" t="s">
        <v>24</v>
      </c>
      <c r="F318" s="21">
        <f>SUM(F313)</f>
        <v>315000</v>
      </c>
      <c r="G318" s="21">
        <f t="shared" ref="G318:K318" si="52">SUM(G313)</f>
        <v>315000</v>
      </c>
      <c r="H318" s="21">
        <f t="shared" si="52"/>
        <v>200000</v>
      </c>
      <c r="I318" s="21">
        <f t="shared" si="52"/>
        <v>200000</v>
      </c>
      <c r="J318" s="21">
        <f t="shared" si="52"/>
        <v>0</v>
      </c>
      <c r="K318" s="21">
        <f t="shared" si="52"/>
        <v>0</v>
      </c>
      <c r="L318" s="39"/>
    </row>
    <row r="319" spans="1:12" ht="15" customHeight="1">
      <c r="A319" s="280" t="s">
        <v>422</v>
      </c>
      <c r="B319" s="281"/>
      <c r="C319" s="281"/>
      <c r="D319" s="281"/>
      <c r="E319" s="281"/>
      <c r="F319" s="281"/>
      <c r="G319" s="281"/>
      <c r="H319" s="281"/>
      <c r="I319" s="281"/>
      <c r="J319" s="281"/>
      <c r="K319" s="281"/>
      <c r="L319" s="282"/>
    </row>
    <row r="320" spans="1:12" ht="36">
      <c r="A320" s="26" t="s">
        <v>433</v>
      </c>
      <c r="B320" s="144" t="s">
        <v>492</v>
      </c>
      <c r="C320" s="156" t="s">
        <v>416</v>
      </c>
      <c r="D320" s="16">
        <v>43101</v>
      </c>
      <c r="E320" s="16">
        <v>43465</v>
      </c>
      <c r="F320" s="40">
        <f>549389.94+1312725.85+2573735.91+874420.83+74000+134537.61+46462.39+171708.78+386799.94+777268.24+264075.35+55900.23+54894.74+204606.8+62050+128834.48+20000+40000+196010.97+46219.3+651.01+100000+10821.13+15000+2560+1593+1720</f>
        <v>8105986.5000000009</v>
      </c>
      <c r="G320" s="40">
        <f>352363.51+987683.54+1828547.32+741463.27+64044+123239.85+46462.39+97303.4+313963.86+593172.58+230165.81+48819.41+31057.63+117567.04+42050+88491.35+20000+16202.73+143216.89+44219.3+651.01+84952+10821.13+14970+2560+1593+1290</f>
        <v>6046871.0199999996</v>
      </c>
      <c r="H320" s="40">
        <v>0</v>
      </c>
      <c r="I320" s="40">
        <v>0</v>
      </c>
      <c r="J320" s="40">
        <v>0</v>
      </c>
      <c r="K320" s="40">
        <v>0</v>
      </c>
      <c r="L320" s="63"/>
    </row>
    <row r="321" spans="1:15" ht="36">
      <c r="A321" s="26" t="s">
        <v>405</v>
      </c>
      <c r="B321" s="144" t="s">
        <v>493</v>
      </c>
      <c r="C321" s="156" t="s">
        <v>416</v>
      </c>
      <c r="D321" s="16">
        <v>43101</v>
      </c>
      <c r="E321" s="16">
        <v>43465</v>
      </c>
      <c r="F321" s="40">
        <v>11453888.85</v>
      </c>
      <c r="G321" s="40">
        <v>10653506.26</v>
      </c>
      <c r="H321" s="40">
        <v>0</v>
      </c>
      <c r="I321" s="40">
        <v>0</v>
      </c>
      <c r="J321" s="40">
        <v>0</v>
      </c>
      <c r="K321" s="40">
        <v>0</v>
      </c>
      <c r="L321" s="63"/>
    </row>
    <row r="322" spans="1:15" ht="36">
      <c r="A322" s="26" t="s">
        <v>157</v>
      </c>
      <c r="B322" s="144" t="s">
        <v>494</v>
      </c>
      <c r="C322" s="156" t="s">
        <v>416</v>
      </c>
      <c r="D322" s="16">
        <v>43101</v>
      </c>
      <c r="E322" s="16">
        <v>43465</v>
      </c>
      <c r="F322" s="40">
        <f>71500+42000</f>
        <v>113500</v>
      </c>
      <c r="G322" s="40">
        <v>113500</v>
      </c>
      <c r="H322" s="40">
        <v>168000</v>
      </c>
      <c r="I322" s="40">
        <v>64710</v>
      </c>
      <c r="J322" s="40">
        <v>0</v>
      </c>
      <c r="K322" s="40">
        <v>0</v>
      </c>
      <c r="L322" s="63"/>
      <c r="N322" s="77"/>
      <c r="O322" s="77"/>
    </row>
    <row r="323" spans="1:15" ht="36">
      <c r="A323" s="26" t="s">
        <v>434</v>
      </c>
      <c r="B323" s="144" t="s">
        <v>495</v>
      </c>
      <c r="C323" s="156" t="s">
        <v>416</v>
      </c>
      <c r="D323" s="16">
        <v>43101</v>
      </c>
      <c r="E323" s="16">
        <v>43465</v>
      </c>
      <c r="F323" s="40">
        <v>325100</v>
      </c>
      <c r="G323" s="40">
        <v>196800.07</v>
      </c>
      <c r="H323" s="40">
        <v>312968</v>
      </c>
      <c r="I323" s="40">
        <v>236640</v>
      </c>
      <c r="J323" s="40">
        <v>0</v>
      </c>
      <c r="K323" s="40">
        <v>0</v>
      </c>
      <c r="L323" s="63"/>
      <c r="N323" s="77"/>
      <c r="O323" s="77"/>
    </row>
    <row r="324" spans="1:15" ht="48">
      <c r="A324" s="26" t="s">
        <v>435</v>
      </c>
      <c r="B324" s="144" t="s">
        <v>496</v>
      </c>
      <c r="C324" s="156" t="s">
        <v>416</v>
      </c>
      <c r="D324" s="16">
        <v>43101</v>
      </c>
      <c r="E324" s="16">
        <v>43465</v>
      </c>
      <c r="F324" s="40">
        <f>3112.06+117030.04+76183.69+1393.05</f>
        <v>197718.83999999997</v>
      </c>
      <c r="G324" s="40">
        <f>2276.23+107198.62+65039.29</f>
        <v>174514.13999999998</v>
      </c>
      <c r="H324" s="40">
        <f>308094.37+11586153.13+7542185.36+137911.91+352015.23</f>
        <v>19926360</v>
      </c>
      <c r="I324" s="40">
        <f>221842.82+6968478.46+6308708.49+159970.23</f>
        <v>13659000</v>
      </c>
      <c r="J324" s="40">
        <v>0</v>
      </c>
      <c r="K324" s="40">
        <v>0</v>
      </c>
      <c r="L324" s="63"/>
      <c r="N324" s="77"/>
      <c r="O324" s="77"/>
    </row>
    <row r="325" spans="1:15" ht="48">
      <c r="A325" s="26" t="s">
        <v>436</v>
      </c>
      <c r="B325" s="144" t="s">
        <v>497</v>
      </c>
      <c r="C325" s="156" t="s">
        <v>416</v>
      </c>
      <c r="D325" s="16">
        <v>43101</v>
      </c>
      <c r="E325" s="16">
        <v>43465</v>
      </c>
      <c r="F325" s="40">
        <f>37363.87+37363.13</f>
        <v>74727</v>
      </c>
      <c r="G325" s="40">
        <f>36220+36220</f>
        <v>72440</v>
      </c>
      <c r="H325" s="40">
        <f>4398751.35+2999148.65</f>
        <v>7397900</v>
      </c>
      <c r="I325" s="40">
        <f>1798553.56+905149.66</f>
        <v>2703703.22</v>
      </c>
      <c r="J325" s="40">
        <v>0</v>
      </c>
      <c r="K325" s="40">
        <v>0</v>
      </c>
      <c r="L325" s="63"/>
      <c r="N325" s="77"/>
      <c r="O325" s="77"/>
    </row>
    <row r="326" spans="1:15">
      <c r="A326" s="26"/>
      <c r="B326" s="31" t="s">
        <v>242</v>
      </c>
      <c r="C326" s="25" t="s">
        <v>24</v>
      </c>
      <c r="D326" s="40" t="s">
        <v>24</v>
      </c>
      <c r="E326" s="40" t="s">
        <v>24</v>
      </c>
      <c r="F326" s="40">
        <f>SUM(F320:F325)</f>
        <v>20270921.190000001</v>
      </c>
      <c r="G326" s="40">
        <f t="shared" ref="G326:K326" si="53">SUM(G320:G325)</f>
        <v>17257631.490000002</v>
      </c>
      <c r="H326" s="40">
        <f t="shared" si="53"/>
        <v>27805228</v>
      </c>
      <c r="I326" s="40">
        <f t="shared" si="53"/>
        <v>16664053.220000001</v>
      </c>
      <c r="J326" s="40">
        <f t="shared" si="53"/>
        <v>0</v>
      </c>
      <c r="K326" s="40">
        <f t="shared" si="53"/>
        <v>0</v>
      </c>
      <c r="L326" s="39"/>
      <c r="N326" s="77"/>
      <c r="O326" s="77"/>
    </row>
    <row r="327" spans="1:15" ht="24">
      <c r="A327" s="26"/>
      <c r="B327" s="79" t="s">
        <v>12</v>
      </c>
      <c r="C327" s="81" t="s">
        <v>24</v>
      </c>
      <c r="D327" s="82" t="s">
        <v>24</v>
      </c>
      <c r="E327" s="83" t="s">
        <v>24</v>
      </c>
      <c r="F327" s="84">
        <f>SUM(F326,F318,F311,F288)</f>
        <v>93203460.319999993</v>
      </c>
      <c r="G327" s="84">
        <f t="shared" ref="G327:K327" si="54">SUM(G326,G318,G311,G288)</f>
        <v>67735564.200000003</v>
      </c>
      <c r="H327" s="84">
        <f t="shared" si="54"/>
        <v>28445747</v>
      </c>
      <c r="I327" s="84">
        <f t="shared" si="54"/>
        <v>17304572.219999999</v>
      </c>
      <c r="J327" s="84">
        <f t="shared" si="54"/>
        <v>184278</v>
      </c>
      <c r="K327" s="84">
        <f t="shared" si="54"/>
        <v>184278</v>
      </c>
      <c r="L327" s="80"/>
      <c r="N327" s="77"/>
      <c r="O327" s="77"/>
    </row>
    <row r="328" spans="1:15">
      <c r="A328" s="274" t="s">
        <v>503</v>
      </c>
      <c r="B328" s="275"/>
      <c r="C328" s="275"/>
      <c r="D328" s="275"/>
      <c r="E328" s="275"/>
      <c r="F328" s="275"/>
      <c r="G328" s="275"/>
      <c r="H328" s="275"/>
      <c r="I328" s="275"/>
      <c r="J328" s="275"/>
      <c r="K328" s="275"/>
      <c r="L328" s="276"/>
    </row>
    <row r="329" spans="1:15">
      <c r="A329" s="280" t="s">
        <v>504</v>
      </c>
      <c r="B329" s="281"/>
      <c r="C329" s="281"/>
      <c r="D329" s="281"/>
      <c r="E329" s="281"/>
      <c r="F329" s="281"/>
      <c r="G329" s="281"/>
      <c r="H329" s="281"/>
      <c r="I329" s="281"/>
      <c r="J329" s="281"/>
      <c r="K329" s="281"/>
      <c r="L329" s="282"/>
      <c r="N329" s="77"/>
      <c r="O329" s="77"/>
    </row>
    <row r="330" spans="1:15" ht="72">
      <c r="A330" s="26" t="s">
        <v>15</v>
      </c>
      <c r="B330" s="144" t="s">
        <v>505</v>
      </c>
      <c r="C330" s="156" t="s">
        <v>498</v>
      </c>
      <c r="D330" s="16">
        <v>43282</v>
      </c>
      <c r="E330" s="16">
        <v>43414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169"/>
    </row>
    <row r="331" spans="1:15" ht="60">
      <c r="A331" s="26" t="s">
        <v>273</v>
      </c>
      <c r="B331" s="144" t="s">
        <v>506</v>
      </c>
      <c r="C331" s="156" t="s">
        <v>498</v>
      </c>
      <c r="D331" s="16">
        <v>43313</v>
      </c>
      <c r="E331" s="16">
        <v>43343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170"/>
    </row>
    <row r="332" spans="1:15" ht="72">
      <c r="A332" s="26" t="s">
        <v>276</v>
      </c>
      <c r="B332" s="144" t="s">
        <v>507</v>
      </c>
      <c r="C332" s="156" t="s">
        <v>498</v>
      </c>
      <c r="D332" s="16">
        <v>43405</v>
      </c>
      <c r="E332" s="16">
        <v>43418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170"/>
    </row>
    <row r="333" spans="1:15" ht="72">
      <c r="A333" s="26" t="s">
        <v>22</v>
      </c>
      <c r="B333" s="163" t="s">
        <v>508</v>
      </c>
      <c r="C333" s="159" t="s">
        <v>498</v>
      </c>
      <c r="D333" s="71" t="s">
        <v>24</v>
      </c>
      <c r="E333" s="71">
        <v>43414</v>
      </c>
      <c r="F333" s="72" t="s">
        <v>24</v>
      </c>
      <c r="G333" s="72" t="s">
        <v>24</v>
      </c>
      <c r="H333" s="72" t="s">
        <v>24</v>
      </c>
      <c r="I333" s="72" t="s">
        <v>24</v>
      </c>
      <c r="J333" s="72" t="s">
        <v>24</v>
      </c>
      <c r="K333" s="72" t="s">
        <v>24</v>
      </c>
      <c r="L333" s="170"/>
    </row>
    <row r="334" spans="1:15" ht="36">
      <c r="A334" s="26" t="s">
        <v>279</v>
      </c>
      <c r="B334" s="144" t="s">
        <v>509</v>
      </c>
      <c r="C334" s="156" t="s">
        <v>498</v>
      </c>
      <c r="D334" s="16">
        <v>43101</v>
      </c>
      <c r="E334" s="16">
        <v>43465</v>
      </c>
      <c r="F334" s="40">
        <f>SUM(F335:F336)</f>
        <v>13252429</v>
      </c>
      <c r="G334" s="40">
        <f t="shared" ref="G334:K334" si="55">SUM(G335:G336)</f>
        <v>9961579.1600000001</v>
      </c>
      <c r="H334" s="40">
        <f t="shared" si="55"/>
        <v>0</v>
      </c>
      <c r="I334" s="40">
        <f t="shared" si="55"/>
        <v>0</v>
      </c>
      <c r="J334" s="40">
        <f t="shared" si="55"/>
        <v>0</v>
      </c>
      <c r="K334" s="40">
        <f t="shared" si="55"/>
        <v>0</v>
      </c>
      <c r="L334" s="171"/>
    </row>
    <row r="335" spans="1:15" ht="36">
      <c r="A335" s="26" t="s">
        <v>281</v>
      </c>
      <c r="B335" s="144" t="s">
        <v>510</v>
      </c>
      <c r="C335" s="156" t="s">
        <v>498</v>
      </c>
      <c r="D335" s="16">
        <v>43101</v>
      </c>
      <c r="E335" s="16">
        <v>43465</v>
      </c>
      <c r="F335" s="40">
        <v>6626214</v>
      </c>
      <c r="G335" s="40">
        <v>4980789.58</v>
      </c>
      <c r="H335" s="40">
        <v>0</v>
      </c>
      <c r="I335" s="40">
        <v>0</v>
      </c>
      <c r="J335" s="40">
        <v>0</v>
      </c>
      <c r="K335" s="40">
        <v>0</v>
      </c>
      <c r="L335" s="170"/>
    </row>
    <row r="336" spans="1:15" ht="48">
      <c r="A336" s="26" t="s">
        <v>282</v>
      </c>
      <c r="B336" s="144" t="s">
        <v>511</v>
      </c>
      <c r="C336" s="156" t="s">
        <v>498</v>
      </c>
      <c r="D336" s="16">
        <v>43101</v>
      </c>
      <c r="E336" s="16">
        <v>43465</v>
      </c>
      <c r="F336" s="40">
        <v>6626215</v>
      </c>
      <c r="G336" s="40">
        <v>4980789.58</v>
      </c>
      <c r="H336" s="40">
        <v>0</v>
      </c>
      <c r="I336" s="40">
        <v>0</v>
      </c>
      <c r="J336" s="40">
        <v>0</v>
      </c>
      <c r="K336" s="40">
        <v>0</v>
      </c>
      <c r="L336" s="170"/>
    </row>
    <row r="337" spans="1:16383" ht="48">
      <c r="A337" s="26" t="s">
        <v>25</v>
      </c>
      <c r="B337" s="163" t="s">
        <v>512</v>
      </c>
      <c r="C337" s="159" t="s">
        <v>498</v>
      </c>
      <c r="D337" s="71" t="s">
        <v>24</v>
      </c>
      <c r="E337" s="71">
        <v>43459</v>
      </c>
      <c r="F337" s="72" t="s">
        <v>24</v>
      </c>
      <c r="G337" s="72" t="s">
        <v>24</v>
      </c>
      <c r="H337" s="72" t="s">
        <v>24</v>
      </c>
      <c r="I337" s="72" t="s">
        <v>24</v>
      </c>
      <c r="J337" s="72" t="s">
        <v>24</v>
      </c>
      <c r="K337" s="72" t="s">
        <v>24</v>
      </c>
      <c r="L337" s="170"/>
    </row>
    <row r="338" spans="1:16383" ht="36">
      <c r="A338" s="26" t="s">
        <v>286</v>
      </c>
      <c r="B338" s="144" t="s">
        <v>513</v>
      </c>
      <c r="C338" s="156" t="s">
        <v>498</v>
      </c>
      <c r="D338" s="16">
        <v>43101</v>
      </c>
      <c r="E338" s="16">
        <v>43465</v>
      </c>
      <c r="F338" s="40">
        <f>SUM(F339:F340)</f>
        <v>3075000</v>
      </c>
      <c r="G338" s="40">
        <f t="shared" ref="G338:K338" si="56">SUM(G339:G340)</f>
        <v>620643.26</v>
      </c>
      <c r="H338" s="40">
        <f t="shared" si="56"/>
        <v>0</v>
      </c>
      <c r="I338" s="40">
        <f t="shared" si="56"/>
        <v>0</v>
      </c>
      <c r="J338" s="40">
        <f t="shared" si="56"/>
        <v>0</v>
      </c>
      <c r="K338" s="40">
        <f t="shared" si="56"/>
        <v>0</v>
      </c>
      <c r="L338" s="170"/>
    </row>
    <row r="339" spans="1:16383" ht="36">
      <c r="A339" s="26" t="s">
        <v>288</v>
      </c>
      <c r="B339" s="144" t="s">
        <v>514</v>
      </c>
      <c r="C339" s="156" t="s">
        <v>498</v>
      </c>
      <c r="D339" s="16">
        <v>43101</v>
      </c>
      <c r="E339" s="16">
        <v>43465</v>
      </c>
      <c r="F339" s="40">
        <v>3075000</v>
      </c>
      <c r="G339" s="40">
        <v>620643.26</v>
      </c>
      <c r="H339" s="40">
        <v>0</v>
      </c>
      <c r="I339" s="40">
        <v>0</v>
      </c>
      <c r="J339" s="40">
        <v>0</v>
      </c>
      <c r="K339" s="40">
        <v>0</v>
      </c>
      <c r="L339" s="170"/>
    </row>
    <row r="340" spans="1:16383" ht="36">
      <c r="A340" s="26" t="s">
        <v>289</v>
      </c>
      <c r="B340" s="144" t="s">
        <v>515</v>
      </c>
      <c r="C340" s="156" t="s">
        <v>498</v>
      </c>
      <c r="D340" s="16">
        <v>43101</v>
      </c>
      <c r="E340" s="16">
        <v>43465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170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16383" ht="36">
      <c r="A341" s="26" t="s">
        <v>33</v>
      </c>
      <c r="B341" s="163" t="s">
        <v>516</v>
      </c>
      <c r="C341" s="159" t="s">
        <v>498</v>
      </c>
      <c r="D341" s="71" t="s">
        <v>24</v>
      </c>
      <c r="E341" s="71">
        <v>43465</v>
      </c>
      <c r="F341" s="72" t="s">
        <v>24</v>
      </c>
      <c r="G341" s="72" t="s">
        <v>24</v>
      </c>
      <c r="H341" s="72" t="s">
        <v>24</v>
      </c>
      <c r="I341" s="72" t="s">
        <v>24</v>
      </c>
      <c r="J341" s="72" t="s">
        <v>24</v>
      </c>
      <c r="K341" s="72" t="s">
        <v>24</v>
      </c>
      <c r="L341" s="170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16383" ht="60">
      <c r="A342" s="26" t="s">
        <v>293</v>
      </c>
      <c r="B342" s="144" t="s">
        <v>517</v>
      </c>
      <c r="C342" s="156" t="s">
        <v>498</v>
      </c>
      <c r="D342" s="16">
        <v>43101</v>
      </c>
      <c r="E342" s="16">
        <v>43465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170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16383" ht="36">
      <c r="A343" s="26" t="s">
        <v>294</v>
      </c>
      <c r="B343" s="144" t="s">
        <v>518</v>
      </c>
      <c r="C343" s="156" t="s">
        <v>498</v>
      </c>
      <c r="D343" s="16">
        <v>43101</v>
      </c>
      <c r="E343" s="16">
        <v>43465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170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16383" s="27" customFormat="1" ht="36">
      <c r="A344" s="26" t="s">
        <v>295</v>
      </c>
      <c r="B344" s="144" t="s">
        <v>519</v>
      </c>
      <c r="C344" s="156" t="s">
        <v>498</v>
      </c>
      <c r="D344" s="16">
        <v>43101</v>
      </c>
      <c r="E344" s="16">
        <v>43465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170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2"/>
      <c r="AM344" s="280"/>
      <c r="AN344" s="281"/>
      <c r="AO344" s="281"/>
      <c r="AP344" s="281"/>
      <c r="AQ344" s="281"/>
      <c r="AR344" s="281"/>
      <c r="AS344" s="281"/>
      <c r="AT344" s="281"/>
      <c r="AU344" s="281"/>
      <c r="AV344" s="281"/>
      <c r="AW344" s="281"/>
      <c r="AX344" s="281"/>
      <c r="AY344" s="282"/>
      <c r="AZ344" s="280"/>
      <c r="BA344" s="281"/>
      <c r="BB344" s="281"/>
      <c r="BC344" s="281"/>
      <c r="BD344" s="281"/>
      <c r="BE344" s="281"/>
      <c r="BF344" s="281"/>
      <c r="BG344" s="281"/>
      <c r="BH344" s="281"/>
      <c r="BI344" s="281"/>
      <c r="BJ344" s="281"/>
      <c r="BK344" s="281"/>
      <c r="BL344" s="282"/>
      <c r="BM344" s="280"/>
      <c r="BN344" s="281"/>
      <c r="BO344" s="281"/>
      <c r="BP344" s="281"/>
      <c r="BQ344" s="281"/>
      <c r="BR344" s="281"/>
      <c r="BS344" s="281"/>
      <c r="BT344" s="281"/>
      <c r="BU344" s="281"/>
      <c r="BV344" s="281"/>
      <c r="BW344" s="281"/>
      <c r="BX344" s="281"/>
      <c r="BY344" s="282"/>
      <c r="BZ344" s="280"/>
      <c r="CA344" s="281"/>
      <c r="CB344" s="281"/>
      <c r="CC344" s="281"/>
      <c r="CD344" s="281"/>
      <c r="CE344" s="281"/>
      <c r="CF344" s="281"/>
      <c r="CG344" s="281"/>
      <c r="CH344" s="281"/>
      <c r="CI344" s="281"/>
      <c r="CJ344" s="281"/>
      <c r="CK344" s="281"/>
      <c r="CL344" s="282"/>
      <c r="CM344" s="280"/>
      <c r="CN344" s="281"/>
      <c r="CO344" s="281"/>
      <c r="CP344" s="281"/>
      <c r="CQ344" s="281"/>
      <c r="CR344" s="281"/>
      <c r="CS344" s="281"/>
      <c r="CT344" s="281"/>
      <c r="CU344" s="281"/>
      <c r="CV344" s="281"/>
      <c r="CW344" s="281"/>
      <c r="CX344" s="281"/>
      <c r="CY344" s="282"/>
      <c r="CZ344" s="280"/>
      <c r="DA344" s="281"/>
      <c r="DB344" s="281"/>
      <c r="DC344" s="281"/>
      <c r="DD344" s="281"/>
      <c r="DE344" s="281"/>
      <c r="DF344" s="281"/>
      <c r="DG344" s="281"/>
      <c r="DH344" s="281"/>
      <c r="DI344" s="281"/>
      <c r="DJ344" s="281"/>
      <c r="DK344" s="281"/>
      <c r="DL344" s="282"/>
      <c r="DM344" s="280"/>
      <c r="DN344" s="281"/>
      <c r="DO344" s="281"/>
      <c r="DP344" s="281"/>
      <c r="DQ344" s="281"/>
      <c r="DR344" s="281"/>
      <c r="DS344" s="281"/>
      <c r="DT344" s="281"/>
      <c r="DU344" s="281"/>
      <c r="DV344" s="281"/>
      <c r="DW344" s="281"/>
      <c r="DX344" s="281"/>
      <c r="DY344" s="282"/>
      <c r="DZ344" s="280"/>
      <c r="EA344" s="281"/>
      <c r="EB344" s="281"/>
      <c r="EC344" s="281"/>
      <c r="ED344" s="281"/>
      <c r="EE344" s="281"/>
      <c r="EF344" s="281"/>
      <c r="EG344" s="281"/>
      <c r="EH344" s="281"/>
      <c r="EI344" s="281"/>
      <c r="EJ344" s="281"/>
      <c r="EK344" s="281"/>
      <c r="EL344" s="282"/>
      <c r="EM344" s="280"/>
      <c r="EN344" s="281"/>
      <c r="EO344" s="281"/>
      <c r="EP344" s="281"/>
      <c r="EQ344" s="281"/>
      <c r="ER344" s="281"/>
      <c r="ES344" s="281"/>
      <c r="ET344" s="281"/>
      <c r="EU344" s="281"/>
      <c r="EV344" s="281"/>
      <c r="EW344" s="281"/>
      <c r="EX344" s="281"/>
      <c r="EY344" s="282"/>
      <c r="EZ344" s="280"/>
      <c r="FA344" s="281"/>
      <c r="FB344" s="281"/>
      <c r="FC344" s="281"/>
      <c r="FD344" s="281"/>
      <c r="FE344" s="281"/>
      <c r="FF344" s="281"/>
      <c r="FG344" s="281"/>
      <c r="FH344" s="281"/>
      <c r="FI344" s="281"/>
      <c r="FJ344" s="281"/>
      <c r="FK344" s="281"/>
      <c r="FL344" s="282"/>
      <c r="FM344" s="280"/>
      <c r="FN344" s="281"/>
      <c r="FO344" s="281"/>
      <c r="FP344" s="281"/>
      <c r="FQ344" s="281"/>
      <c r="FR344" s="281"/>
      <c r="FS344" s="281"/>
      <c r="FT344" s="281"/>
      <c r="FU344" s="281"/>
      <c r="FV344" s="281"/>
      <c r="FW344" s="281"/>
      <c r="FX344" s="281"/>
      <c r="FY344" s="282"/>
      <c r="FZ344" s="280"/>
      <c r="GA344" s="281"/>
      <c r="GB344" s="281"/>
      <c r="GC344" s="281"/>
      <c r="GD344" s="281"/>
      <c r="GE344" s="281"/>
      <c r="GF344" s="281"/>
      <c r="GG344" s="281"/>
      <c r="GH344" s="281"/>
      <c r="GI344" s="281"/>
      <c r="GJ344" s="281"/>
      <c r="GK344" s="281"/>
      <c r="GL344" s="282"/>
      <c r="GM344" s="280"/>
      <c r="GN344" s="281"/>
      <c r="GO344" s="281"/>
      <c r="GP344" s="281"/>
      <c r="GQ344" s="281"/>
      <c r="GR344" s="281"/>
      <c r="GS344" s="281"/>
      <c r="GT344" s="281"/>
      <c r="GU344" s="281"/>
      <c r="GV344" s="281"/>
      <c r="GW344" s="281"/>
      <c r="GX344" s="281"/>
      <c r="GY344" s="282"/>
      <c r="GZ344" s="280"/>
      <c r="HA344" s="281"/>
      <c r="HB344" s="281"/>
      <c r="HC344" s="281"/>
      <c r="HD344" s="281"/>
      <c r="HE344" s="281"/>
      <c r="HF344" s="281"/>
      <c r="HG344" s="281"/>
      <c r="HH344" s="281"/>
      <c r="HI344" s="281"/>
      <c r="HJ344" s="281"/>
      <c r="HK344" s="281"/>
      <c r="HL344" s="282"/>
      <c r="HM344" s="280"/>
      <c r="HN344" s="281"/>
      <c r="HO344" s="281"/>
      <c r="HP344" s="281"/>
      <c r="HQ344" s="281"/>
      <c r="HR344" s="281"/>
      <c r="HS344" s="281"/>
      <c r="HT344" s="281"/>
      <c r="HU344" s="281"/>
      <c r="HV344" s="281"/>
      <c r="HW344" s="281"/>
      <c r="HX344" s="281"/>
      <c r="HY344" s="282"/>
      <c r="HZ344" s="280"/>
      <c r="IA344" s="281"/>
      <c r="IB344" s="281"/>
      <c r="IC344" s="281"/>
      <c r="ID344" s="281"/>
      <c r="IE344" s="281"/>
      <c r="IF344" s="281"/>
      <c r="IG344" s="281"/>
      <c r="IH344" s="281"/>
      <c r="II344" s="281"/>
      <c r="IJ344" s="281"/>
      <c r="IK344" s="281"/>
      <c r="IL344" s="282"/>
      <c r="IM344" s="280"/>
      <c r="IN344" s="281"/>
      <c r="IO344" s="281"/>
      <c r="IP344" s="281"/>
      <c r="IQ344" s="281"/>
      <c r="IR344" s="281"/>
      <c r="IS344" s="281"/>
      <c r="IT344" s="281"/>
      <c r="IU344" s="281"/>
      <c r="IV344" s="281"/>
      <c r="IW344" s="281"/>
      <c r="IX344" s="281"/>
      <c r="IY344" s="282"/>
      <c r="IZ344" s="280"/>
      <c r="JA344" s="281"/>
      <c r="JB344" s="281"/>
      <c r="JC344" s="281"/>
      <c r="JD344" s="281"/>
      <c r="JE344" s="281"/>
      <c r="JF344" s="281"/>
      <c r="JG344" s="281"/>
      <c r="JH344" s="281"/>
      <c r="JI344" s="281"/>
      <c r="JJ344" s="281"/>
      <c r="JK344" s="281"/>
      <c r="JL344" s="282"/>
      <c r="JM344" s="280"/>
      <c r="JN344" s="281"/>
      <c r="JO344" s="281"/>
      <c r="JP344" s="281"/>
      <c r="JQ344" s="281"/>
      <c r="JR344" s="281"/>
      <c r="JS344" s="281"/>
      <c r="JT344" s="281"/>
      <c r="JU344" s="281"/>
      <c r="JV344" s="281"/>
      <c r="JW344" s="281"/>
      <c r="JX344" s="281"/>
      <c r="JY344" s="282"/>
      <c r="JZ344" s="280"/>
      <c r="KA344" s="281"/>
      <c r="KB344" s="281"/>
      <c r="KC344" s="281"/>
      <c r="KD344" s="281"/>
      <c r="KE344" s="281"/>
      <c r="KF344" s="281"/>
      <c r="KG344" s="281"/>
      <c r="KH344" s="281"/>
      <c r="KI344" s="281"/>
      <c r="KJ344" s="281"/>
      <c r="KK344" s="281"/>
      <c r="KL344" s="282"/>
      <c r="KM344" s="280"/>
      <c r="KN344" s="281"/>
      <c r="KO344" s="281"/>
      <c r="KP344" s="281"/>
      <c r="KQ344" s="281"/>
      <c r="KR344" s="281"/>
      <c r="KS344" s="281"/>
      <c r="KT344" s="281"/>
      <c r="KU344" s="281"/>
      <c r="KV344" s="281"/>
      <c r="KW344" s="281"/>
      <c r="KX344" s="281"/>
      <c r="KY344" s="282"/>
      <c r="KZ344" s="280"/>
      <c r="LA344" s="281"/>
      <c r="LB344" s="281"/>
      <c r="LC344" s="281"/>
      <c r="LD344" s="281"/>
      <c r="LE344" s="281"/>
      <c r="LF344" s="281"/>
      <c r="LG344" s="281"/>
      <c r="LH344" s="281"/>
      <c r="LI344" s="281"/>
      <c r="LJ344" s="281"/>
      <c r="LK344" s="281"/>
      <c r="LL344" s="282"/>
      <c r="LM344" s="280"/>
      <c r="LN344" s="281"/>
      <c r="LO344" s="281"/>
      <c r="LP344" s="281"/>
      <c r="LQ344" s="281"/>
      <c r="LR344" s="281"/>
      <c r="LS344" s="281"/>
      <c r="LT344" s="281"/>
      <c r="LU344" s="281"/>
      <c r="LV344" s="281"/>
      <c r="LW344" s="281"/>
      <c r="LX344" s="281"/>
      <c r="LY344" s="282"/>
      <c r="LZ344" s="280"/>
      <c r="MA344" s="281"/>
      <c r="MB344" s="281"/>
      <c r="MC344" s="281"/>
      <c r="MD344" s="281"/>
      <c r="ME344" s="281"/>
      <c r="MF344" s="281"/>
      <c r="MG344" s="281"/>
      <c r="MH344" s="281"/>
      <c r="MI344" s="281"/>
      <c r="MJ344" s="281"/>
      <c r="MK344" s="281"/>
      <c r="ML344" s="282"/>
      <c r="MM344" s="280"/>
      <c r="MN344" s="281"/>
      <c r="MO344" s="281"/>
      <c r="MP344" s="281"/>
      <c r="MQ344" s="281"/>
      <c r="MR344" s="281"/>
      <c r="MS344" s="281"/>
      <c r="MT344" s="281"/>
      <c r="MU344" s="281"/>
      <c r="MV344" s="281"/>
      <c r="MW344" s="281"/>
      <c r="MX344" s="281"/>
      <c r="MY344" s="282"/>
      <c r="MZ344" s="280"/>
      <c r="NA344" s="281"/>
      <c r="NB344" s="281"/>
      <c r="NC344" s="281"/>
      <c r="ND344" s="281"/>
      <c r="NE344" s="281"/>
      <c r="NF344" s="281"/>
      <c r="NG344" s="281"/>
      <c r="NH344" s="281"/>
      <c r="NI344" s="281"/>
      <c r="NJ344" s="281"/>
      <c r="NK344" s="281"/>
      <c r="NL344" s="282"/>
      <c r="NM344" s="280"/>
      <c r="NN344" s="281"/>
      <c r="NO344" s="281"/>
      <c r="NP344" s="281"/>
      <c r="NQ344" s="281"/>
      <c r="NR344" s="281"/>
      <c r="NS344" s="281"/>
      <c r="NT344" s="281"/>
      <c r="NU344" s="281"/>
      <c r="NV344" s="281"/>
      <c r="NW344" s="281"/>
      <c r="NX344" s="281"/>
      <c r="NY344" s="282"/>
      <c r="NZ344" s="280"/>
      <c r="OA344" s="281"/>
      <c r="OB344" s="281"/>
      <c r="OC344" s="281"/>
      <c r="OD344" s="281"/>
      <c r="OE344" s="281"/>
      <c r="OF344" s="281"/>
      <c r="OG344" s="281"/>
      <c r="OH344" s="281"/>
      <c r="OI344" s="281"/>
      <c r="OJ344" s="281"/>
      <c r="OK344" s="281"/>
      <c r="OL344" s="282"/>
      <c r="OM344" s="280"/>
      <c r="ON344" s="281"/>
      <c r="OO344" s="281"/>
      <c r="OP344" s="281"/>
      <c r="OQ344" s="281"/>
      <c r="OR344" s="281"/>
      <c r="OS344" s="281"/>
      <c r="OT344" s="281"/>
      <c r="OU344" s="281"/>
      <c r="OV344" s="281"/>
      <c r="OW344" s="281"/>
      <c r="OX344" s="281"/>
      <c r="OY344" s="282"/>
      <c r="OZ344" s="280"/>
      <c r="PA344" s="281"/>
      <c r="PB344" s="281"/>
      <c r="PC344" s="281"/>
      <c r="PD344" s="281"/>
      <c r="PE344" s="281"/>
      <c r="PF344" s="281"/>
      <c r="PG344" s="281"/>
      <c r="PH344" s="281"/>
      <c r="PI344" s="281"/>
      <c r="PJ344" s="281"/>
      <c r="PK344" s="281"/>
      <c r="PL344" s="282"/>
      <c r="PM344" s="280"/>
      <c r="PN344" s="281"/>
      <c r="PO344" s="281"/>
      <c r="PP344" s="281"/>
      <c r="PQ344" s="281"/>
      <c r="PR344" s="281"/>
      <c r="PS344" s="281"/>
      <c r="PT344" s="281"/>
      <c r="PU344" s="281"/>
      <c r="PV344" s="281"/>
      <c r="PW344" s="281"/>
      <c r="PX344" s="281"/>
      <c r="PY344" s="282"/>
      <c r="PZ344" s="280"/>
      <c r="QA344" s="281"/>
      <c r="QB344" s="281"/>
      <c r="QC344" s="281"/>
      <c r="QD344" s="281"/>
      <c r="QE344" s="281"/>
      <c r="QF344" s="281"/>
      <c r="QG344" s="281"/>
      <c r="QH344" s="281"/>
      <c r="QI344" s="281"/>
      <c r="QJ344" s="281"/>
      <c r="QK344" s="281"/>
      <c r="QL344" s="282"/>
      <c r="QM344" s="280"/>
      <c r="QN344" s="281"/>
      <c r="QO344" s="281"/>
      <c r="QP344" s="281"/>
      <c r="QQ344" s="281"/>
      <c r="QR344" s="281"/>
      <c r="QS344" s="281"/>
      <c r="QT344" s="281"/>
      <c r="QU344" s="281"/>
      <c r="QV344" s="281"/>
      <c r="QW344" s="281"/>
      <c r="QX344" s="281"/>
      <c r="QY344" s="282"/>
      <c r="QZ344" s="280"/>
      <c r="RA344" s="281"/>
      <c r="RB344" s="281"/>
      <c r="RC344" s="281"/>
      <c r="RD344" s="281"/>
      <c r="RE344" s="281"/>
      <c r="RF344" s="281"/>
      <c r="RG344" s="281"/>
      <c r="RH344" s="281"/>
      <c r="RI344" s="281"/>
      <c r="RJ344" s="281"/>
      <c r="RK344" s="281"/>
      <c r="RL344" s="282"/>
      <c r="RM344" s="280"/>
      <c r="RN344" s="281"/>
      <c r="RO344" s="281"/>
      <c r="RP344" s="281"/>
      <c r="RQ344" s="281"/>
      <c r="RR344" s="281"/>
      <c r="RS344" s="281"/>
      <c r="RT344" s="281"/>
      <c r="RU344" s="281"/>
      <c r="RV344" s="281"/>
      <c r="RW344" s="281"/>
      <c r="RX344" s="281"/>
      <c r="RY344" s="282"/>
      <c r="RZ344" s="280"/>
      <c r="SA344" s="281"/>
      <c r="SB344" s="281"/>
      <c r="SC344" s="281"/>
      <c r="SD344" s="281"/>
      <c r="SE344" s="281"/>
      <c r="SF344" s="281"/>
      <c r="SG344" s="281"/>
      <c r="SH344" s="281"/>
      <c r="SI344" s="281"/>
      <c r="SJ344" s="281"/>
      <c r="SK344" s="281"/>
      <c r="SL344" s="282"/>
      <c r="SM344" s="280"/>
      <c r="SN344" s="281"/>
      <c r="SO344" s="281"/>
      <c r="SP344" s="281"/>
      <c r="SQ344" s="281"/>
      <c r="SR344" s="281"/>
      <c r="SS344" s="281"/>
      <c r="ST344" s="281"/>
      <c r="SU344" s="281"/>
      <c r="SV344" s="281"/>
      <c r="SW344" s="281"/>
      <c r="SX344" s="281"/>
      <c r="SY344" s="282"/>
      <c r="SZ344" s="280"/>
      <c r="TA344" s="281"/>
      <c r="TB344" s="281"/>
      <c r="TC344" s="281"/>
      <c r="TD344" s="281"/>
      <c r="TE344" s="281"/>
      <c r="TF344" s="281"/>
      <c r="TG344" s="281"/>
      <c r="TH344" s="281"/>
      <c r="TI344" s="281"/>
      <c r="TJ344" s="281"/>
      <c r="TK344" s="281"/>
      <c r="TL344" s="282"/>
      <c r="TM344" s="280"/>
      <c r="TN344" s="281"/>
      <c r="TO344" s="281"/>
      <c r="TP344" s="281"/>
      <c r="TQ344" s="281"/>
      <c r="TR344" s="281"/>
      <c r="TS344" s="281"/>
      <c r="TT344" s="281"/>
      <c r="TU344" s="281"/>
      <c r="TV344" s="281"/>
      <c r="TW344" s="281"/>
      <c r="TX344" s="281"/>
      <c r="TY344" s="282"/>
      <c r="TZ344" s="280"/>
      <c r="UA344" s="281"/>
      <c r="UB344" s="281"/>
      <c r="UC344" s="281"/>
      <c r="UD344" s="281"/>
      <c r="UE344" s="281"/>
      <c r="UF344" s="281"/>
      <c r="UG344" s="281"/>
      <c r="UH344" s="281"/>
      <c r="UI344" s="281"/>
      <c r="UJ344" s="281"/>
      <c r="UK344" s="281"/>
      <c r="UL344" s="282"/>
      <c r="UM344" s="280"/>
      <c r="UN344" s="281"/>
      <c r="UO344" s="281"/>
      <c r="UP344" s="281"/>
      <c r="UQ344" s="281"/>
      <c r="UR344" s="281"/>
      <c r="US344" s="281"/>
      <c r="UT344" s="281"/>
      <c r="UU344" s="281"/>
      <c r="UV344" s="281"/>
      <c r="UW344" s="281"/>
      <c r="UX344" s="281"/>
      <c r="UY344" s="282"/>
      <c r="UZ344" s="280"/>
      <c r="VA344" s="281"/>
      <c r="VB344" s="281"/>
      <c r="VC344" s="281"/>
      <c r="VD344" s="281"/>
      <c r="VE344" s="281"/>
      <c r="VF344" s="281"/>
      <c r="VG344" s="281"/>
      <c r="VH344" s="281"/>
      <c r="VI344" s="281"/>
      <c r="VJ344" s="281"/>
      <c r="VK344" s="281"/>
      <c r="VL344" s="282"/>
      <c r="VM344" s="280"/>
      <c r="VN344" s="281"/>
      <c r="VO344" s="281"/>
      <c r="VP344" s="281"/>
      <c r="VQ344" s="281"/>
      <c r="VR344" s="281"/>
      <c r="VS344" s="281"/>
      <c r="VT344" s="281"/>
      <c r="VU344" s="281"/>
      <c r="VV344" s="281"/>
      <c r="VW344" s="281"/>
      <c r="VX344" s="281"/>
      <c r="VY344" s="282"/>
      <c r="VZ344" s="280"/>
      <c r="WA344" s="281"/>
      <c r="WB344" s="281"/>
      <c r="WC344" s="281"/>
      <c r="WD344" s="281"/>
      <c r="WE344" s="281"/>
      <c r="WF344" s="281"/>
      <c r="WG344" s="281"/>
      <c r="WH344" s="281"/>
      <c r="WI344" s="281"/>
      <c r="WJ344" s="281"/>
      <c r="WK344" s="281"/>
      <c r="WL344" s="282"/>
      <c r="WM344" s="280"/>
      <c r="WN344" s="281"/>
      <c r="WO344" s="281"/>
      <c r="WP344" s="281"/>
      <c r="WQ344" s="281"/>
      <c r="WR344" s="281"/>
      <c r="WS344" s="281"/>
      <c r="WT344" s="281"/>
      <c r="WU344" s="281"/>
      <c r="WV344" s="281"/>
      <c r="WW344" s="281"/>
      <c r="WX344" s="281"/>
      <c r="WY344" s="282"/>
      <c r="WZ344" s="280"/>
      <c r="XA344" s="281"/>
      <c r="XB344" s="281"/>
      <c r="XC344" s="281"/>
      <c r="XD344" s="281"/>
      <c r="XE344" s="281"/>
      <c r="XF344" s="281"/>
      <c r="XG344" s="281"/>
      <c r="XH344" s="281"/>
      <c r="XI344" s="281"/>
      <c r="XJ344" s="281"/>
      <c r="XK344" s="281"/>
      <c r="XL344" s="282"/>
      <c r="XM344" s="280"/>
      <c r="XN344" s="281"/>
      <c r="XO344" s="281"/>
      <c r="XP344" s="281"/>
      <c r="XQ344" s="281"/>
      <c r="XR344" s="281"/>
      <c r="XS344" s="281"/>
      <c r="XT344" s="281"/>
      <c r="XU344" s="281"/>
      <c r="XV344" s="281"/>
      <c r="XW344" s="281"/>
      <c r="XX344" s="281"/>
      <c r="XY344" s="282"/>
      <c r="XZ344" s="280"/>
      <c r="YA344" s="281"/>
      <c r="YB344" s="281"/>
      <c r="YC344" s="281"/>
      <c r="YD344" s="281"/>
      <c r="YE344" s="281"/>
      <c r="YF344" s="281"/>
      <c r="YG344" s="281"/>
      <c r="YH344" s="281"/>
      <c r="YI344" s="281"/>
      <c r="YJ344" s="281"/>
      <c r="YK344" s="281"/>
      <c r="YL344" s="282"/>
      <c r="YM344" s="280"/>
      <c r="YN344" s="281"/>
      <c r="YO344" s="281"/>
      <c r="YP344" s="281"/>
      <c r="YQ344" s="281"/>
      <c r="YR344" s="281"/>
      <c r="YS344" s="281"/>
      <c r="YT344" s="281"/>
      <c r="YU344" s="281"/>
      <c r="YV344" s="281"/>
      <c r="YW344" s="281"/>
      <c r="YX344" s="281"/>
      <c r="YY344" s="282"/>
      <c r="YZ344" s="280"/>
      <c r="ZA344" s="281"/>
      <c r="ZB344" s="281"/>
      <c r="ZC344" s="281"/>
      <c r="ZD344" s="281"/>
      <c r="ZE344" s="281"/>
      <c r="ZF344" s="281"/>
      <c r="ZG344" s="281"/>
      <c r="ZH344" s="281"/>
      <c r="ZI344" s="281"/>
      <c r="ZJ344" s="281"/>
      <c r="ZK344" s="281"/>
      <c r="ZL344" s="282"/>
      <c r="ZM344" s="280"/>
      <c r="ZN344" s="281"/>
      <c r="ZO344" s="281"/>
      <c r="ZP344" s="281"/>
      <c r="ZQ344" s="281"/>
      <c r="ZR344" s="281"/>
      <c r="ZS344" s="281"/>
      <c r="ZT344" s="281"/>
      <c r="ZU344" s="281"/>
      <c r="ZV344" s="281"/>
      <c r="ZW344" s="281"/>
      <c r="ZX344" s="281"/>
      <c r="ZY344" s="282"/>
      <c r="ZZ344" s="280"/>
      <c r="AAA344" s="281"/>
      <c r="AAB344" s="281"/>
      <c r="AAC344" s="281"/>
      <c r="AAD344" s="281"/>
      <c r="AAE344" s="281"/>
      <c r="AAF344" s="281"/>
      <c r="AAG344" s="281"/>
      <c r="AAH344" s="281"/>
      <c r="AAI344" s="281"/>
      <c r="AAJ344" s="281"/>
      <c r="AAK344" s="281"/>
      <c r="AAL344" s="282"/>
      <c r="AAM344" s="280"/>
      <c r="AAN344" s="281"/>
      <c r="AAO344" s="281"/>
      <c r="AAP344" s="281"/>
      <c r="AAQ344" s="281"/>
      <c r="AAR344" s="281"/>
      <c r="AAS344" s="281"/>
      <c r="AAT344" s="281"/>
      <c r="AAU344" s="281"/>
      <c r="AAV344" s="281"/>
      <c r="AAW344" s="281"/>
      <c r="AAX344" s="281"/>
      <c r="AAY344" s="282"/>
      <c r="AAZ344" s="280"/>
      <c r="ABA344" s="281"/>
      <c r="ABB344" s="281"/>
      <c r="ABC344" s="281"/>
      <c r="ABD344" s="281"/>
      <c r="ABE344" s="281"/>
      <c r="ABF344" s="281"/>
      <c r="ABG344" s="281"/>
      <c r="ABH344" s="281"/>
      <c r="ABI344" s="281"/>
      <c r="ABJ344" s="281"/>
      <c r="ABK344" s="281"/>
      <c r="ABL344" s="282"/>
      <c r="ABM344" s="280"/>
      <c r="ABN344" s="281"/>
      <c r="ABO344" s="281"/>
      <c r="ABP344" s="281"/>
      <c r="ABQ344" s="281"/>
      <c r="ABR344" s="281"/>
      <c r="ABS344" s="281"/>
      <c r="ABT344" s="281"/>
      <c r="ABU344" s="281"/>
      <c r="ABV344" s="281"/>
      <c r="ABW344" s="281"/>
      <c r="ABX344" s="281"/>
      <c r="ABY344" s="282"/>
      <c r="ABZ344" s="280"/>
      <c r="ACA344" s="281"/>
      <c r="ACB344" s="281"/>
      <c r="ACC344" s="281"/>
      <c r="ACD344" s="281"/>
      <c r="ACE344" s="281"/>
      <c r="ACF344" s="281"/>
      <c r="ACG344" s="281"/>
      <c r="ACH344" s="281"/>
      <c r="ACI344" s="281"/>
      <c r="ACJ344" s="281"/>
      <c r="ACK344" s="281"/>
      <c r="ACL344" s="282"/>
      <c r="ACM344" s="280"/>
      <c r="ACN344" s="281"/>
      <c r="ACO344" s="281"/>
      <c r="ACP344" s="281"/>
      <c r="ACQ344" s="281"/>
      <c r="ACR344" s="281"/>
      <c r="ACS344" s="281"/>
      <c r="ACT344" s="281"/>
      <c r="ACU344" s="281"/>
      <c r="ACV344" s="281"/>
      <c r="ACW344" s="281"/>
      <c r="ACX344" s="281"/>
      <c r="ACY344" s="282"/>
      <c r="ACZ344" s="280"/>
      <c r="ADA344" s="281"/>
      <c r="ADB344" s="281"/>
      <c r="ADC344" s="281"/>
      <c r="ADD344" s="281"/>
      <c r="ADE344" s="281"/>
      <c r="ADF344" s="281"/>
      <c r="ADG344" s="281"/>
      <c r="ADH344" s="281"/>
      <c r="ADI344" s="281"/>
      <c r="ADJ344" s="281"/>
      <c r="ADK344" s="281"/>
      <c r="ADL344" s="282"/>
      <c r="ADM344" s="280"/>
      <c r="ADN344" s="281"/>
      <c r="ADO344" s="281"/>
      <c r="ADP344" s="281"/>
      <c r="ADQ344" s="281"/>
      <c r="ADR344" s="281"/>
      <c r="ADS344" s="281"/>
      <c r="ADT344" s="281"/>
      <c r="ADU344" s="281"/>
      <c r="ADV344" s="281"/>
      <c r="ADW344" s="281"/>
      <c r="ADX344" s="281"/>
      <c r="ADY344" s="282"/>
      <c r="ADZ344" s="280"/>
      <c r="AEA344" s="281"/>
      <c r="AEB344" s="281"/>
      <c r="AEC344" s="281"/>
      <c r="AED344" s="281"/>
      <c r="AEE344" s="281"/>
      <c r="AEF344" s="281"/>
      <c r="AEG344" s="281"/>
      <c r="AEH344" s="281"/>
      <c r="AEI344" s="281"/>
      <c r="AEJ344" s="281"/>
      <c r="AEK344" s="281"/>
      <c r="AEL344" s="282"/>
      <c r="AEM344" s="280"/>
      <c r="AEN344" s="281"/>
      <c r="AEO344" s="281"/>
      <c r="AEP344" s="281"/>
      <c r="AEQ344" s="281"/>
      <c r="AER344" s="281"/>
      <c r="AES344" s="281"/>
      <c r="AET344" s="281"/>
      <c r="AEU344" s="281"/>
      <c r="AEV344" s="281"/>
      <c r="AEW344" s="281"/>
      <c r="AEX344" s="281"/>
      <c r="AEY344" s="282"/>
      <c r="AEZ344" s="280"/>
      <c r="AFA344" s="281"/>
      <c r="AFB344" s="281"/>
      <c r="AFC344" s="281"/>
      <c r="AFD344" s="281"/>
      <c r="AFE344" s="281"/>
      <c r="AFF344" s="281"/>
      <c r="AFG344" s="281"/>
      <c r="AFH344" s="281"/>
      <c r="AFI344" s="281"/>
      <c r="AFJ344" s="281"/>
      <c r="AFK344" s="281"/>
      <c r="AFL344" s="282"/>
      <c r="AFM344" s="280"/>
      <c r="AFN344" s="281"/>
      <c r="AFO344" s="281"/>
      <c r="AFP344" s="281"/>
      <c r="AFQ344" s="281"/>
      <c r="AFR344" s="281"/>
      <c r="AFS344" s="281"/>
      <c r="AFT344" s="281"/>
      <c r="AFU344" s="281"/>
      <c r="AFV344" s="281"/>
      <c r="AFW344" s="281"/>
      <c r="AFX344" s="281"/>
      <c r="AFY344" s="282"/>
      <c r="AFZ344" s="280"/>
      <c r="AGA344" s="281"/>
      <c r="AGB344" s="281"/>
      <c r="AGC344" s="281"/>
      <c r="AGD344" s="281"/>
      <c r="AGE344" s="281"/>
      <c r="AGF344" s="281"/>
      <c r="AGG344" s="281"/>
      <c r="AGH344" s="281"/>
      <c r="AGI344" s="281"/>
      <c r="AGJ344" s="281"/>
      <c r="AGK344" s="281"/>
      <c r="AGL344" s="282"/>
      <c r="AGM344" s="280"/>
      <c r="AGN344" s="281"/>
      <c r="AGO344" s="281"/>
      <c r="AGP344" s="281"/>
      <c r="AGQ344" s="281"/>
      <c r="AGR344" s="281"/>
      <c r="AGS344" s="281"/>
      <c r="AGT344" s="281"/>
      <c r="AGU344" s="281"/>
      <c r="AGV344" s="281"/>
      <c r="AGW344" s="281"/>
      <c r="AGX344" s="281"/>
      <c r="AGY344" s="282"/>
      <c r="AGZ344" s="280"/>
      <c r="AHA344" s="281"/>
      <c r="AHB344" s="281"/>
      <c r="AHC344" s="281"/>
      <c r="AHD344" s="281"/>
      <c r="AHE344" s="281"/>
      <c r="AHF344" s="281"/>
      <c r="AHG344" s="281"/>
      <c r="AHH344" s="281"/>
      <c r="AHI344" s="281"/>
      <c r="AHJ344" s="281"/>
      <c r="AHK344" s="281"/>
      <c r="AHL344" s="282"/>
      <c r="AHM344" s="280"/>
      <c r="AHN344" s="281"/>
      <c r="AHO344" s="281"/>
      <c r="AHP344" s="281"/>
      <c r="AHQ344" s="281"/>
      <c r="AHR344" s="281"/>
      <c r="AHS344" s="281"/>
      <c r="AHT344" s="281"/>
      <c r="AHU344" s="281"/>
      <c r="AHV344" s="281"/>
      <c r="AHW344" s="281"/>
      <c r="AHX344" s="281"/>
      <c r="AHY344" s="282"/>
      <c r="AHZ344" s="280"/>
      <c r="AIA344" s="281"/>
      <c r="AIB344" s="281"/>
      <c r="AIC344" s="281"/>
      <c r="AID344" s="281"/>
      <c r="AIE344" s="281"/>
      <c r="AIF344" s="281"/>
      <c r="AIG344" s="281"/>
      <c r="AIH344" s="281"/>
      <c r="AII344" s="281"/>
      <c r="AIJ344" s="281"/>
      <c r="AIK344" s="281"/>
      <c r="AIL344" s="282"/>
      <c r="AIM344" s="280"/>
      <c r="AIN344" s="281"/>
      <c r="AIO344" s="281"/>
      <c r="AIP344" s="281"/>
      <c r="AIQ344" s="281"/>
      <c r="AIR344" s="281"/>
      <c r="AIS344" s="281"/>
      <c r="AIT344" s="281"/>
      <c r="AIU344" s="281"/>
      <c r="AIV344" s="281"/>
      <c r="AIW344" s="281"/>
      <c r="AIX344" s="281"/>
      <c r="AIY344" s="282"/>
      <c r="AIZ344" s="280"/>
      <c r="AJA344" s="281"/>
      <c r="AJB344" s="281"/>
      <c r="AJC344" s="281"/>
      <c r="AJD344" s="281"/>
      <c r="AJE344" s="281"/>
      <c r="AJF344" s="281"/>
      <c r="AJG344" s="281"/>
      <c r="AJH344" s="281"/>
      <c r="AJI344" s="281"/>
      <c r="AJJ344" s="281"/>
      <c r="AJK344" s="281"/>
      <c r="AJL344" s="282"/>
      <c r="AJM344" s="280"/>
      <c r="AJN344" s="281"/>
      <c r="AJO344" s="281"/>
      <c r="AJP344" s="281"/>
      <c r="AJQ344" s="281"/>
      <c r="AJR344" s="281"/>
      <c r="AJS344" s="281"/>
      <c r="AJT344" s="281"/>
      <c r="AJU344" s="281"/>
      <c r="AJV344" s="281"/>
      <c r="AJW344" s="281"/>
      <c r="AJX344" s="281"/>
      <c r="AJY344" s="282"/>
      <c r="AJZ344" s="280"/>
      <c r="AKA344" s="281"/>
      <c r="AKB344" s="281"/>
      <c r="AKC344" s="281"/>
      <c r="AKD344" s="281"/>
      <c r="AKE344" s="281"/>
      <c r="AKF344" s="281"/>
      <c r="AKG344" s="281"/>
      <c r="AKH344" s="281"/>
      <c r="AKI344" s="281"/>
      <c r="AKJ344" s="281"/>
      <c r="AKK344" s="281"/>
      <c r="AKL344" s="282"/>
      <c r="AKM344" s="280"/>
      <c r="AKN344" s="281"/>
      <c r="AKO344" s="281"/>
      <c r="AKP344" s="281"/>
      <c r="AKQ344" s="281"/>
      <c r="AKR344" s="281"/>
      <c r="AKS344" s="281"/>
      <c r="AKT344" s="281"/>
      <c r="AKU344" s="281"/>
      <c r="AKV344" s="281"/>
      <c r="AKW344" s="281"/>
      <c r="AKX344" s="281"/>
      <c r="AKY344" s="282"/>
      <c r="AKZ344" s="280"/>
      <c r="ALA344" s="281"/>
      <c r="ALB344" s="281"/>
      <c r="ALC344" s="281"/>
      <c r="ALD344" s="281"/>
      <c r="ALE344" s="281"/>
      <c r="ALF344" s="281"/>
      <c r="ALG344" s="281"/>
      <c r="ALH344" s="281"/>
      <c r="ALI344" s="281"/>
      <c r="ALJ344" s="281"/>
      <c r="ALK344" s="281"/>
      <c r="ALL344" s="282"/>
      <c r="ALM344" s="280"/>
      <c r="ALN344" s="281"/>
      <c r="ALO344" s="281"/>
      <c r="ALP344" s="281"/>
      <c r="ALQ344" s="281"/>
      <c r="ALR344" s="281"/>
      <c r="ALS344" s="281"/>
      <c r="ALT344" s="281"/>
      <c r="ALU344" s="281"/>
      <c r="ALV344" s="281"/>
      <c r="ALW344" s="281"/>
      <c r="ALX344" s="281"/>
      <c r="ALY344" s="282"/>
      <c r="ALZ344" s="280"/>
      <c r="AMA344" s="281"/>
      <c r="AMB344" s="281"/>
      <c r="AMC344" s="281"/>
      <c r="AMD344" s="281"/>
      <c r="AME344" s="281"/>
      <c r="AMF344" s="281"/>
      <c r="AMG344" s="281"/>
      <c r="AMH344" s="281"/>
      <c r="AMI344" s="281"/>
      <c r="AMJ344" s="281"/>
      <c r="AMK344" s="281"/>
      <c r="AML344" s="282"/>
      <c r="AMM344" s="280"/>
      <c r="AMN344" s="281"/>
      <c r="AMO344" s="281"/>
      <c r="AMP344" s="281"/>
      <c r="AMQ344" s="281"/>
      <c r="AMR344" s="281"/>
      <c r="AMS344" s="281"/>
      <c r="AMT344" s="281"/>
      <c r="AMU344" s="281"/>
      <c r="AMV344" s="281"/>
      <c r="AMW344" s="281"/>
      <c r="AMX344" s="281"/>
      <c r="AMY344" s="282"/>
      <c r="AMZ344" s="280"/>
      <c r="ANA344" s="281"/>
      <c r="ANB344" s="281"/>
      <c r="ANC344" s="281"/>
      <c r="AND344" s="281"/>
      <c r="ANE344" s="281"/>
      <c r="ANF344" s="281"/>
      <c r="ANG344" s="281"/>
      <c r="ANH344" s="281"/>
      <c r="ANI344" s="281"/>
      <c r="ANJ344" s="281"/>
      <c r="ANK344" s="281"/>
      <c r="ANL344" s="282"/>
      <c r="ANM344" s="280"/>
      <c r="ANN344" s="281"/>
      <c r="ANO344" s="281"/>
      <c r="ANP344" s="281"/>
      <c r="ANQ344" s="281"/>
      <c r="ANR344" s="281"/>
      <c r="ANS344" s="281"/>
      <c r="ANT344" s="281"/>
      <c r="ANU344" s="281"/>
      <c r="ANV344" s="281"/>
      <c r="ANW344" s="281"/>
      <c r="ANX344" s="281"/>
      <c r="ANY344" s="282"/>
      <c r="ANZ344" s="280"/>
      <c r="AOA344" s="281"/>
      <c r="AOB344" s="281"/>
      <c r="AOC344" s="281"/>
      <c r="AOD344" s="281"/>
      <c r="AOE344" s="281"/>
      <c r="AOF344" s="281"/>
      <c r="AOG344" s="281"/>
      <c r="AOH344" s="281"/>
      <c r="AOI344" s="281"/>
      <c r="AOJ344" s="281"/>
      <c r="AOK344" s="281"/>
      <c r="AOL344" s="282"/>
      <c r="AOM344" s="280"/>
      <c r="AON344" s="281"/>
      <c r="AOO344" s="281"/>
      <c r="AOP344" s="281"/>
      <c r="AOQ344" s="281"/>
      <c r="AOR344" s="281"/>
      <c r="AOS344" s="281"/>
      <c r="AOT344" s="281"/>
      <c r="AOU344" s="281"/>
      <c r="AOV344" s="281"/>
      <c r="AOW344" s="281"/>
      <c r="AOX344" s="281"/>
      <c r="AOY344" s="282"/>
      <c r="AOZ344" s="280"/>
      <c r="APA344" s="281"/>
      <c r="APB344" s="281"/>
      <c r="APC344" s="281"/>
      <c r="APD344" s="281"/>
      <c r="APE344" s="281"/>
      <c r="APF344" s="281"/>
      <c r="APG344" s="281"/>
      <c r="APH344" s="281"/>
      <c r="API344" s="281"/>
      <c r="APJ344" s="281"/>
      <c r="APK344" s="281"/>
      <c r="APL344" s="282"/>
      <c r="APM344" s="280"/>
      <c r="APN344" s="281"/>
      <c r="APO344" s="281"/>
      <c r="APP344" s="281"/>
      <c r="APQ344" s="281"/>
      <c r="APR344" s="281"/>
      <c r="APS344" s="281"/>
      <c r="APT344" s="281"/>
      <c r="APU344" s="281"/>
      <c r="APV344" s="281"/>
      <c r="APW344" s="281"/>
      <c r="APX344" s="281"/>
      <c r="APY344" s="282"/>
      <c r="APZ344" s="280"/>
      <c r="AQA344" s="281"/>
      <c r="AQB344" s="281"/>
      <c r="AQC344" s="281"/>
      <c r="AQD344" s="281"/>
      <c r="AQE344" s="281"/>
      <c r="AQF344" s="281"/>
      <c r="AQG344" s="281"/>
      <c r="AQH344" s="281"/>
      <c r="AQI344" s="281"/>
      <c r="AQJ344" s="281"/>
      <c r="AQK344" s="281"/>
      <c r="AQL344" s="282"/>
      <c r="AQM344" s="280"/>
      <c r="AQN344" s="281"/>
      <c r="AQO344" s="281"/>
      <c r="AQP344" s="281"/>
      <c r="AQQ344" s="281"/>
      <c r="AQR344" s="281"/>
      <c r="AQS344" s="281"/>
      <c r="AQT344" s="281"/>
      <c r="AQU344" s="281"/>
      <c r="AQV344" s="281"/>
      <c r="AQW344" s="281"/>
      <c r="AQX344" s="281"/>
      <c r="AQY344" s="282"/>
      <c r="AQZ344" s="280"/>
      <c r="ARA344" s="281"/>
      <c r="ARB344" s="281"/>
      <c r="ARC344" s="281"/>
      <c r="ARD344" s="281"/>
      <c r="ARE344" s="281"/>
      <c r="ARF344" s="281"/>
      <c r="ARG344" s="281"/>
      <c r="ARH344" s="281"/>
      <c r="ARI344" s="281"/>
      <c r="ARJ344" s="281"/>
      <c r="ARK344" s="281"/>
      <c r="ARL344" s="282"/>
      <c r="ARM344" s="280"/>
      <c r="ARN344" s="281"/>
      <c r="ARO344" s="281"/>
      <c r="ARP344" s="281"/>
      <c r="ARQ344" s="281"/>
      <c r="ARR344" s="281"/>
      <c r="ARS344" s="281"/>
      <c r="ART344" s="281"/>
      <c r="ARU344" s="281"/>
      <c r="ARV344" s="281"/>
      <c r="ARW344" s="281"/>
      <c r="ARX344" s="281"/>
      <c r="ARY344" s="282"/>
      <c r="ARZ344" s="280"/>
      <c r="ASA344" s="281"/>
      <c r="ASB344" s="281"/>
      <c r="ASC344" s="281"/>
      <c r="ASD344" s="281"/>
      <c r="ASE344" s="281"/>
      <c r="ASF344" s="281"/>
      <c r="ASG344" s="281"/>
      <c r="ASH344" s="281"/>
      <c r="ASI344" s="281"/>
      <c r="ASJ344" s="281"/>
      <c r="ASK344" s="281"/>
      <c r="ASL344" s="282"/>
      <c r="ASM344" s="280"/>
      <c r="ASN344" s="281"/>
      <c r="ASO344" s="281"/>
      <c r="ASP344" s="281"/>
      <c r="ASQ344" s="281"/>
      <c r="ASR344" s="281"/>
      <c r="ASS344" s="281"/>
      <c r="AST344" s="281"/>
      <c r="ASU344" s="281"/>
      <c r="ASV344" s="281"/>
      <c r="ASW344" s="281"/>
      <c r="ASX344" s="281"/>
      <c r="ASY344" s="282"/>
      <c r="ASZ344" s="280"/>
      <c r="ATA344" s="281"/>
      <c r="ATB344" s="281"/>
      <c r="ATC344" s="281"/>
      <c r="ATD344" s="281"/>
      <c r="ATE344" s="281"/>
      <c r="ATF344" s="281"/>
      <c r="ATG344" s="281"/>
      <c r="ATH344" s="281"/>
      <c r="ATI344" s="281"/>
      <c r="ATJ344" s="281"/>
      <c r="ATK344" s="281"/>
      <c r="ATL344" s="282"/>
      <c r="ATM344" s="280"/>
      <c r="ATN344" s="281"/>
      <c r="ATO344" s="281"/>
      <c r="ATP344" s="281"/>
      <c r="ATQ344" s="281"/>
      <c r="ATR344" s="281"/>
      <c r="ATS344" s="281"/>
      <c r="ATT344" s="281"/>
      <c r="ATU344" s="281"/>
      <c r="ATV344" s="281"/>
      <c r="ATW344" s="281"/>
      <c r="ATX344" s="281"/>
      <c r="ATY344" s="282"/>
      <c r="ATZ344" s="280"/>
      <c r="AUA344" s="281"/>
      <c r="AUB344" s="281"/>
      <c r="AUC344" s="281"/>
      <c r="AUD344" s="281"/>
      <c r="AUE344" s="281"/>
      <c r="AUF344" s="281"/>
      <c r="AUG344" s="281"/>
      <c r="AUH344" s="281"/>
      <c r="AUI344" s="281"/>
      <c r="AUJ344" s="281"/>
      <c r="AUK344" s="281"/>
      <c r="AUL344" s="282"/>
      <c r="AUM344" s="280"/>
      <c r="AUN344" s="281"/>
      <c r="AUO344" s="281"/>
      <c r="AUP344" s="281"/>
      <c r="AUQ344" s="281"/>
      <c r="AUR344" s="281"/>
      <c r="AUS344" s="281"/>
      <c r="AUT344" s="281"/>
      <c r="AUU344" s="281"/>
      <c r="AUV344" s="281"/>
      <c r="AUW344" s="281"/>
      <c r="AUX344" s="281"/>
      <c r="AUY344" s="282"/>
      <c r="AUZ344" s="280"/>
      <c r="AVA344" s="281"/>
      <c r="AVB344" s="281"/>
      <c r="AVC344" s="281"/>
      <c r="AVD344" s="281"/>
      <c r="AVE344" s="281"/>
      <c r="AVF344" s="281"/>
      <c r="AVG344" s="281"/>
      <c r="AVH344" s="281"/>
      <c r="AVI344" s="281"/>
      <c r="AVJ344" s="281"/>
      <c r="AVK344" s="281"/>
      <c r="AVL344" s="282"/>
      <c r="AVM344" s="280"/>
      <c r="AVN344" s="281"/>
      <c r="AVO344" s="281"/>
      <c r="AVP344" s="281"/>
      <c r="AVQ344" s="281"/>
      <c r="AVR344" s="281"/>
      <c r="AVS344" s="281"/>
      <c r="AVT344" s="281"/>
      <c r="AVU344" s="281"/>
      <c r="AVV344" s="281"/>
      <c r="AVW344" s="281"/>
      <c r="AVX344" s="281"/>
      <c r="AVY344" s="282"/>
      <c r="AVZ344" s="280"/>
      <c r="AWA344" s="281"/>
      <c r="AWB344" s="281"/>
      <c r="AWC344" s="281"/>
      <c r="AWD344" s="281"/>
      <c r="AWE344" s="281"/>
      <c r="AWF344" s="281"/>
      <c r="AWG344" s="281"/>
      <c r="AWH344" s="281"/>
      <c r="AWI344" s="281"/>
      <c r="AWJ344" s="281"/>
      <c r="AWK344" s="281"/>
      <c r="AWL344" s="282"/>
      <c r="AWM344" s="280"/>
      <c r="AWN344" s="281"/>
      <c r="AWO344" s="281"/>
      <c r="AWP344" s="281"/>
      <c r="AWQ344" s="281"/>
      <c r="AWR344" s="281"/>
      <c r="AWS344" s="281"/>
      <c r="AWT344" s="281"/>
      <c r="AWU344" s="281"/>
      <c r="AWV344" s="281"/>
      <c r="AWW344" s="281"/>
      <c r="AWX344" s="281"/>
      <c r="AWY344" s="282"/>
      <c r="AWZ344" s="280"/>
      <c r="AXA344" s="281"/>
      <c r="AXB344" s="281"/>
      <c r="AXC344" s="281"/>
      <c r="AXD344" s="281"/>
      <c r="AXE344" s="281"/>
      <c r="AXF344" s="281"/>
      <c r="AXG344" s="281"/>
      <c r="AXH344" s="281"/>
      <c r="AXI344" s="281"/>
      <c r="AXJ344" s="281"/>
      <c r="AXK344" s="281"/>
      <c r="AXL344" s="282"/>
      <c r="AXM344" s="280"/>
      <c r="AXN344" s="281"/>
      <c r="AXO344" s="281"/>
      <c r="AXP344" s="281"/>
      <c r="AXQ344" s="281"/>
      <c r="AXR344" s="281"/>
      <c r="AXS344" s="281"/>
      <c r="AXT344" s="281"/>
      <c r="AXU344" s="281"/>
      <c r="AXV344" s="281"/>
      <c r="AXW344" s="281"/>
      <c r="AXX344" s="281"/>
      <c r="AXY344" s="282"/>
      <c r="AXZ344" s="280"/>
      <c r="AYA344" s="281"/>
      <c r="AYB344" s="281"/>
      <c r="AYC344" s="281"/>
      <c r="AYD344" s="281"/>
      <c r="AYE344" s="281"/>
      <c r="AYF344" s="281"/>
      <c r="AYG344" s="281"/>
      <c r="AYH344" s="281"/>
      <c r="AYI344" s="281"/>
      <c r="AYJ344" s="281"/>
      <c r="AYK344" s="281"/>
      <c r="AYL344" s="282"/>
      <c r="AYM344" s="280"/>
      <c r="AYN344" s="281"/>
      <c r="AYO344" s="281"/>
      <c r="AYP344" s="281"/>
      <c r="AYQ344" s="281"/>
      <c r="AYR344" s="281"/>
      <c r="AYS344" s="281"/>
      <c r="AYT344" s="281"/>
      <c r="AYU344" s="281"/>
      <c r="AYV344" s="281"/>
      <c r="AYW344" s="281"/>
      <c r="AYX344" s="281"/>
      <c r="AYY344" s="282"/>
      <c r="AYZ344" s="280"/>
      <c r="AZA344" s="281"/>
      <c r="AZB344" s="281"/>
      <c r="AZC344" s="281"/>
      <c r="AZD344" s="281"/>
      <c r="AZE344" s="281"/>
      <c r="AZF344" s="281"/>
      <c r="AZG344" s="281"/>
      <c r="AZH344" s="281"/>
      <c r="AZI344" s="281"/>
      <c r="AZJ344" s="281"/>
      <c r="AZK344" s="281"/>
      <c r="AZL344" s="282"/>
      <c r="AZM344" s="280"/>
      <c r="AZN344" s="281"/>
      <c r="AZO344" s="281"/>
      <c r="AZP344" s="281"/>
      <c r="AZQ344" s="281"/>
      <c r="AZR344" s="281"/>
      <c r="AZS344" s="281"/>
      <c r="AZT344" s="281"/>
      <c r="AZU344" s="281"/>
      <c r="AZV344" s="281"/>
      <c r="AZW344" s="281"/>
      <c r="AZX344" s="281"/>
      <c r="AZY344" s="282"/>
      <c r="AZZ344" s="280"/>
      <c r="BAA344" s="281"/>
      <c r="BAB344" s="281"/>
      <c r="BAC344" s="281"/>
      <c r="BAD344" s="281"/>
      <c r="BAE344" s="281"/>
      <c r="BAF344" s="281"/>
      <c r="BAG344" s="281"/>
      <c r="BAH344" s="281"/>
      <c r="BAI344" s="281"/>
      <c r="BAJ344" s="281"/>
      <c r="BAK344" s="281"/>
      <c r="BAL344" s="282"/>
      <c r="BAM344" s="280"/>
      <c r="BAN344" s="281"/>
      <c r="BAO344" s="281"/>
      <c r="BAP344" s="281"/>
      <c r="BAQ344" s="281"/>
      <c r="BAR344" s="281"/>
      <c r="BAS344" s="281"/>
      <c r="BAT344" s="281"/>
      <c r="BAU344" s="281"/>
      <c r="BAV344" s="281"/>
      <c r="BAW344" s="281"/>
      <c r="BAX344" s="281"/>
      <c r="BAY344" s="282"/>
      <c r="BAZ344" s="280"/>
      <c r="BBA344" s="281"/>
      <c r="BBB344" s="281"/>
      <c r="BBC344" s="281"/>
      <c r="BBD344" s="281"/>
      <c r="BBE344" s="281"/>
      <c r="BBF344" s="281"/>
      <c r="BBG344" s="281"/>
      <c r="BBH344" s="281"/>
      <c r="BBI344" s="281"/>
      <c r="BBJ344" s="281"/>
      <c r="BBK344" s="281"/>
      <c r="BBL344" s="282"/>
      <c r="BBM344" s="280"/>
      <c r="BBN344" s="281"/>
      <c r="BBO344" s="281"/>
      <c r="BBP344" s="281"/>
      <c r="BBQ344" s="281"/>
      <c r="BBR344" s="281"/>
      <c r="BBS344" s="281"/>
      <c r="BBT344" s="281"/>
      <c r="BBU344" s="281"/>
      <c r="BBV344" s="281"/>
      <c r="BBW344" s="281"/>
      <c r="BBX344" s="281"/>
      <c r="BBY344" s="282"/>
      <c r="BBZ344" s="280"/>
      <c r="BCA344" s="281"/>
      <c r="BCB344" s="281"/>
      <c r="BCC344" s="281"/>
      <c r="BCD344" s="281"/>
      <c r="BCE344" s="281"/>
      <c r="BCF344" s="281"/>
      <c r="BCG344" s="281"/>
      <c r="BCH344" s="281"/>
      <c r="BCI344" s="281"/>
      <c r="BCJ344" s="281"/>
      <c r="BCK344" s="281"/>
      <c r="BCL344" s="282"/>
      <c r="BCM344" s="280"/>
      <c r="BCN344" s="281"/>
      <c r="BCO344" s="281"/>
      <c r="BCP344" s="281"/>
      <c r="BCQ344" s="281"/>
      <c r="BCR344" s="281"/>
      <c r="BCS344" s="281"/>
      <c r="BCT344" s="281"/>
      <c r="BCU344" s="281"/>
      <c r="BCV344" s="281"/>
      <c r="BCW344" s="281"/>
      <c r="BCX344" s="281"/>
      <c r="BCY344" s="282"/>
      <c r="BCZ344" s="280"/>
      <c r="BDA344" s="281"/>
      <c r="BDB344" s="281"/>
      <c r="BDC344" s="281"/>
      <c r="BDD344" s="281"/>
      <c r="BDE344" s="281"/>
      <c r="BDF344" s="281"/>
      <c r="BDG344" s="281"/>
      <c r="BDH344" s="281"/>
      <c r="BDI344" s="281"/>
      <c r="BDJ344" s="281"/>
      <c r="BDK344" s="281"/>
      <c r="BDL344" s="282"/>
      <c r="BDM344" s="280"/>
      <c r="BDN344" s="281"/>
      <c r="BDO344" s="281"/>
      <c r="BDP344" s="281"/>
      <c r="BDQ344" s="281"/>
      <c r="BDR344" s="281"/>
      <c r="BDS344" s="281"/>
      <c r="BDT344" s="281"/>
      <c r="BDU344" s="281"/>
      <c r="BDV344" s="281"/>
      <c r="BDW344" s="281"/>
      <c r="BDX344" s="281"/>
      <c r="BDY344" s="282"/>
      <c r="BDZ344" s="280"/>
      <c r="BEA344" s="281"/>
      <c r="BEB344" s="281"/>
      <c r="BEC344" s="281"/>
      <c r="BED344" s="281"/>
      <c r="BEE344" s="281"/>
      <c r="BEF344" s="281"/>
      <c r="BEG344" s="281"/>
      <c r="BEH344" s="281"/>
      <c r="BEI344" s="281"/>
      <c r="BEJ344" s="281"/>
      <c r="BEK344" s="281"/>
      <c r="BEL344" s="282"/>
      <c r="BEM344" s="280"/>
      <c r="BEN344" s="281"/>
      <c r="BEO344" s="281"/>
      <c r="BEP344" s="281"/>
      <c r="BEQ344" s="281"/>
      <c r="BER344" s="281"/>
      <c r="BES344" s="281"/>
      <c r="BET344" s="281"/>
      <c r="BEU344" s="281"/>
      <c r="BEV344" s="281"/>
      <c r="BEW344" s="281"/>
      <c r="BEX344" s="281"/>
      <c r="BEY344" s="282"/>
      <c r="BEZ344" s="280"/>
      <c r="BFA344" s="281"/>
      <c r="BFB344" s="281"/>
      <c r="BFC344" s="281"/>
      <c r="BFD344" s="281"/>
      <c r="BFE344" s="281"/>
      <c r="BFF344" s="281"/>
      <c r="BFG344" s="281"/>
      <c r="BFH344" s="281"/>
      <c r="BFI344" s="281"/>
      <c r="BFJ344" s="281"/>
      <c r="BFK344" s="281"/>
      <c r="BFL344" s="282"/>
      <c r="BFM344" s="280"/>
      <c r="BFN344" s="281"/>
      <c r="BFO344" s="281"/>
      <c r="BFP344" s="281"/>
      <c r="BFQ344" s="281"/>
      <c r="BFR344" s="281"/>
      <c r="BFS344" s="281"/>
      <c r="BFT344" s="281"/>
      <c r="BFU344" s="281"/>
      <c r="BFV344" s="281"/>
      <c r="BFW344" s="281"/>
      <c r="BFX344" s="281"/>
      <c r="BFY344" s="282"/>
      <c r="BFZ344" s="280"/>
      <c r="BGA344" s="281"/>
      <c r="BGB344" s="281"/>
      <c r="BGC344" s="281"/>
      <c r="BGD344" s="281"/>
      <c r="BGE344" s="281"/>
      <c r="BGF344" s="281"/>
      <c r="BGG344" s="281"/>
      <c r="BGH344" s="281"/>
      <c r="BGI344" s="281"/>
      <c r="BGJ344" s="281"/>
      <c r="BGK344" s="281"/>
      <c r="BGL344" s="282"/>
      <c r="BGM344" s="280"/>
      <c r="BGN344" s="281"/>
      <c r="BGO344" s="281"/>
      <c r="BGP344" s="281"/>
      <c r="BGQ344" s="281"/>
      <c r="BGR344" s="281"/>
      <c r="BGS344" s="281"/>
      <c r="BGT344" s="281"/>
      <c r="BGU344" s="281"/>
      <c r="BGV344" s="281"/>
      <c r="BGW344" s="281"/>
      <c r="BGX344" s="281"/>
      <c r="BGY344" s="282"/>
      <c r="BGZ344" s="280"/>
      <c r="BHA344" s="281"/>
      <c r="BHB344" s="281"/>
      <c r="BHC344" s="281"/>
      <c r="BHD344" s="281"/>
      <c r="BHE344" s="281"/>
      <c r="BHF344" s="281"/>
      <c r="BHG344" s="281"/>
      <c r="BHH344" s="281"/>
      <c r="BHI344" s="281"/>
      <c r="BHJ344" s="281"/>
      <c r="BHK344" s="281"/>
      <c r="BHL344" s="282"/>
      <c r="BHM344" s="280"/>
      <c r="BHN344" s="281"/>
      <c r="BHO344" s="281"/>
      <c r="BHP344" s="281"/>
      <c r="BHQ344" s="281"/>
      <c r="BHR344" s="281"/>
      <c r="BHS344" s="281"/>
      <c r="BHT344" s="281"/>
      <c r="BHU344" s="281"/>
      <c r="BHV344" s="281"/>
      <c r="BHW344" s="281"/>
      <c r="BHX344" s="281"/>
      <c r="BHY344" s="282"/>
      <c r="BHZ344" s="280"/>
      <c r="BIA344" s="281"/>
      <c r="BIB344" s="281"/>
      <c r="BIC344" s="281"/>
      <c r="BID344" s="281"/>
      <c r="BIE344" s="281"/>
      <c r="BIF344" s="281"/>
      <c r="BIG344" s="281"/>
      <c r="BIH344" s="281"/>
      <c r="BII344" s="281"/>
      <c r="BIJ344" s="281"/>
      <c r="BIK344" s="281"/>
      <c r="BIL344" s="282"/>
      <c r="BIM344" s="280"/>
      <c r="BIN344" s="281"/>
      <c r="BIO344" s="281"/>
      <c r="BIP344" s="281"/>
      <c r="BIQ344" s="281"/>
      <c r="BIR344" s="281"/>
      <c r="BIS344" s="281"/>
      <c r="BIT344" s="281"/>
      <c r="BIU344" s="281"/>
      <c r="BIV344" s="281"/>
      <c r="BIW344" s="281"/>
      <c r="BIX344" s="281"/>
      <c r="BIY344" s="282"/>
      <c r="BIZ344" s="280"/>
      <c r="BJA344" s="281"/>
      <c r="BJB344" s="281"/>
      <c r="BJC344" s="281"/>
      <c r="BJD344" s="281"/>
      <c r="BJE344" s="281"/>
      <c r="BJF344" s="281"/>
      <c r="BJG344" s="281"/>
      <c r="BJH344" s="281"/>
      <c r="BJI344" s="281"/>
      <c r="BJJ344" s="281"/>
      <c r="BJK344" s="281"/>
      <c r="BJL344" s="282"/>
      <c r="BJM344" s="280"/>
      <c r="BJN344" s="281"/>
      <c r="BJO344" s="281"/>
      <c r="BJP344" s="281"/>
      <c r="BJQ344" s="281"/>
      <c r="BJR344" s="281"/>
      <c r="BJS344" s="281"/>
      <c r="BJT344" s="281"/>
      <c r="BJU344" s="281"/>
      <c r="BJV344" s="281"/>
      <c r="BJW344" s="281"/>
      <c r="BJX344" s="281"/>
      <c r="BJY344" s="282"/>
      <c r="BJZ344" s="280"/>
      <c r="BKA344" s="281"/>
      <c r="BKB344" s="281"/>
      <c r="BKC344" s="281"/>
      <c r="BKD344" s="281"/>
      <c r="BKE344" s="281"/>
      <c r="BKF344" s="281"/>
      <c r="BKG344" s="281"/>
      <c r="BKH344" s="281"/>
      <c r="BKI344" s="281"/>
      <c r="BKJ344" s="281"/>
      <c r="BKK344" s="281"/>
      <c r="BKL344" s="282"/>
      <c r="BKM344" s="280"/>
      <c r="BKN344" s="281"/>
      <c r="BKO344" s="281"/>
      <c r="BKP344" s="281"/>
      <c r="BKQ344" s="281"/>
      <c r="BKR344" s="281"/>
      <c r="BKS344" s="281"/>
      <c r="BKT344" s="281"/>
      <c r="BKU344" s="281"/>
      <c r="BKV344" s="281"/>
      <c r="BKW344" s="281"/>
      <c r="BKX344" s="281"/>
      <c r="BKY344" s="282"/>
      <c r="BKZ344" s="280"/>
      <c r="BLA344" s="281"/>
      <c r="BLB344" s="281"/>
      <c r="BLC344" s="281"/>
      <c r="BLD344" s="281"/>
      <c r="BLE344" s="281"/>
      <c r="BLF344" s="281"/>
      <c r="BLG344" s="281"/>
      <c r="BLH344" s="281"/>
      <c r="BLI344" s="281"/>
      <c r="BLJ344" s="281"/>
      <c r="BLK344" s="281"/>
      <c r="BLL344" s="282"/>
      <c r="BLM344" s="280"/>
      <c r="BLN344" s="281"/>
      <c r="BLO344" s="281"/>
      <c r="BLP344" s="281"/>
      <c r="BLQ344" s="281"/>
      <c r="BLR344" s="281"/>
      <c r="BLS344" s="281"/>
      <c r="BLT344" s="281"/>
      <c r="BLU344" s="281"/>
      <c r="BLV344" s="281"/>
      <c r="BLW344" s="281"/>
      <c r="BLX344" s="281"/>
      <c r="BLY344" s="282"/>
      <c r="BLZ344" s="280"/>
      <c r="BMA344" s="281"/>
      <c r="BMB344" s="281"/>
      <c r="BMC344" s="281"/>
      <c r="BMD344" s="281"/>
      <c r="BME344" s="281"/>
      <c r="BMF344" s="281"/>
      <c r="BMG344" s="281"/>
      <c r="BMH344" s="281"/>
      <c r="BMI344" s="281"/>
      <c r="BMJ344" s="281"/>
      <c r="BMK344" s="281"/>
      <c r="BML344" s="282"/>
      <c r="BMM344" s="280"/>
      <c r="BMN344" s="281"/>
      <c r="BMO344" s="281"/>
      <c r="BMP344" s="281"/>
      <c r="BMQ344" s="281"/>
      <c r="BMR344" s="281"/>
      <c r="BMS344" s="281"/>
      <c r="BMT344" s="281"/>
      <c r="BMU344" s="281"/>
      <c r="BMV344" s="281"/>
      <c r="BMW344" s="281"/>
      <c r="BMX344" s="281"/>
      <c r="BMY344" s="282"/>
      <c r="BMZ344" s="280"/>
      <c r="BNA344" s="281"/>
      <c r="BNB344" s="281"/>
      <c r="BNC344" s="281"/>
      <c r="BND344" s="281"/>
      <c r="BNE344" s="281"/>
      <c r="BNF344" s="281"/>
      <c r="BNG344" s="281"/>
      <c r="BNH344" s="281"/>
      <c r="BNI344" s="281"/>
      <c r="BNJ344" s="281"/>
      <c r="BNK344" s="281"/>
      <c r="BNL344" s="282"/>
      <c r="BNM344" s="280"/>
      <c r="BNN344" s="281"/>
      <c r="BNO344" s="281"/>
      <c r="BNP344" s="281"/>
      <c r="BNQ344" s="281"/>
      <c r="BNR344" s="281"/>
      <c r="BNS344" s="281"/>
      <c r="BNT344" s="281"/>
      <c r="BNU344" s="281"/>
      <c r="BNV344" s="281"/>
      <c r="BNW344" s="281"/>
      <c r="BNX344" s="281"/>
      <c r="BNY344" s="282"/>
      <c r="BNZ344" s="280"/>
      <c r="BOA344" s="281"/>
      <c r="BOB344" s="281"/>
      <c r="BOC344" s="281"/>
      <c r="BOD344" s="281"/>
      <c r="BOE344" s="281"/>
      <c r="BOF344" s="281"/>
      <c r="BOG344" s="281"/>
      <c r="BOH344" s="281"/>
      <c r="BOI344" s="281"/>
      <c r="BOJ344" s="281"/>
      <c r="BOK344" s="281"/>
      <c r="BOL344" s="282"/>
      <c r="BOM344" s="280"/>
      <c r="BON344" s="281"/>
      <c r="BOO344" s="281"/>
      <c r="BOP344" s="281"/>
      <c r="BOQ344" s="281"/>
      <c r="BOR344" s="281"/>
      <c r="BOS344" s="281"/>
      <c r="BOT344" s="281"/>
      <c r="BOU344" s="281"/>
      <c r="BOV344" s="281"/>
      <c r="BOW344" s="281"/>
      <c r="BOX344" s="281"/>
      <c r="BOY344" s="282"/>
      <c r="BOZ344" s="280"/>
      <c r="BPA344" s="281"/>
      <c r="BPB344" s="281"/>
      <c r="BPC344" s="281"/>
      <c r="BPD344" s="281"/>
      <c r="BPE344" s="281"/>
      <c r="BPF344" s="281"/>
      <c r="BPG344" s="281"/>
      <c r="BPH344" s="281"/>
      <c r="BPI344" s="281"/>
      <c r="BPJ344" s="281"/>
      <c r="BPK344" s="281"/>
      <c r="BPL344" s="282"/>
      <c r="BPM344" s="280"/>
      <c r="BPN344" s="281"/>
      <c r="BPO344" s="281"/>
      <c r="BPP344" s="281"/>
      <c r="BPQ344" s="281"/>
      <c r="BPR344" s="281"/>
      <c r="BPS344" s="281"/>
      <c r="BPT344" s="281"/>
      <c r="BPU344" s="281"/>
      <c r="BPV344" s="281"/>
      <c r="BPW344" s="281"/>
      <c r="BPX344" s="281"/>
      <c r="BPY344" s="282"/>
      <c r="BPZ344" s="280"/>
      <c r="BQA344" s="281"/>
      <c r="BQB344" s="281"/>
      <c r="BQC344" s="281"/>
      <c r="BQD344" s="281"/>
      <c r="BQE344" s="281"/>
      <c r="BQF344" s="281"/>
      <c r="BQG344" s="281"/>
      <c r="BQH344" s="281"/>
      <c r="BQI344" s="281"/>
      <c r="BQJ344" s="281"/>
      <c r="BQK344" s="281"/>
      <c r="BQL344" s="282"/>
      <c r="BQM344" s="280"/>
      <c r="BQN344" s="281"/>
      <c r="BQO344" s="281"/>
      <c r="BQP344" s="281"/>
      <c r="BQQ344" s="281"/>
      <c r="BQR344" s="281"/>
      <c r="BQS344" s="281"/>
      <c r="BQT344" s="281"/>
      <c r="BQU344" s="281"/>
      <c r="BQV344" s="281"/>
      <c r="BQW344" s="281"/>
      <c r="BQX344" s="281"/>
      <c r="BQY344" s="282"/>
      <c r="BQZ344" s="280"/>
      <c r="BRA344" s="281"/>
      <c r="BRB344" s="281"/>
      <c r="BRC344" s="281"/>
      <c r="BRD344" s="281"/>
      <c r="BRE344" s="281"/>
      <c r="BRF344" s="281"/>
      <c r="BRG344" s="281"/>
      <c r="BRH344" s="281"/>
      <c r="BRI344" s="281"/>
      <c r="BRJ344" s="281"/>
      <c r="BRK344" s="281"/>
      <c r="BRL344" s="282"/>
      <c r="BRM344" s="280"/>
      <c r="BRN344" s="281"/>
      <c r="BRO344" s="281"/>
      <c r="BRP344" s="281"/>
      <c r="BRQ344" s="281"/>
      <c r="BRR344" s="281"/>
      <c r="BRS344" s="281"/>
      <c r="BRT344" s="281"/>
      <c r="BRU344" s="281"/>
      <c r="BRV344" s="281"/>
      <c r="BRW344" s="281"/>
      <c r="BRX344" s="281"/>
      <c r="BRY344" s="282"/>
      <c r="BRZ344" s="280"/>
      <c r="BSA344" s="281"/>
      <c r="BSB344" s="281"/>
      <c r="BSC344" s="281"/>
      <c r="BSD344" s="281"/>
      <c r="BSE344" s="281"/>
      <c r="BSF344" s="281"/>
      <c r="BSG344" s="281"/>
      <c r="BSH344" s="281"/>
      <c r="BSI344" s="281"/>
      <c r="BSJ344" s="281"/>
      <c r="BSK344" s="281"/>
      <c r="BSL344" s="282"/>
      <c r="BSM344" s="280"/>
      <c r="BSN344" s="281"/>
      <c r="BSO344" s="281"/>
      <c r="BSP344" s="281"/>
      <c r="BSQ344" s="281"/>
      <c r="BSR344" s="281"/>
      <c r="BSS344" s="281"/>
      <c r="BST344" s="281"/>
      <c r="BSU344" s="281"/>
      <c r="BSV344" s="281"/>
      <c r="BSW344" s="281"/>
      <c r="BSX344" s="281"/>
      <c r="BSY344" s="282"/>
      <c r="BSZ344" s="280"/>
      <c r="BTA344" s="281"/>
      <c r="BTB344" s="281"/>
      <c r="BTC344" s="281"/>
      <c r="BTD344" s="281"/>
      <c r="BTE344" s="281"/>
      <c r="BTF344" s="281"/>
      <c r="BTG344" s="281"/>
      <c r="BTH344" s="281"/>
      <c r="BTI344" s="281"/>
      <c r="BTJ344" s="281"/>
      <c r="BTK344" s="281"/>
      <c r="BTL344" s="282"/>
      <c r="BTM344" s="280"/>
      <c r="BTN344" s="281"/>
      <c r="BTO344" s="281"/>
      <c r="BTP344" s="281"/>
      <c r="BTQ344" s="281"/>
      <c r="BTR344" s="281"/>
      <c r="BTS344" s="281"/>
      <c r="BTT344" s="281"/>
      <c r="BTU344" s="281"/>
      <c r="BTV344" s="281"/>
      <c r="BTW344" s="281"/>
      <c r="BTX344" s="281"/>
      <c r="BTY344" s="282"/>
      <c r="BTZ344" s="280"/>
      <c r="BUA344" s="281"/>
      <c r="BUB344" s="281"/>
      <c r="BUC344" s="281"/>
      <c r="BUD344" s="281"/>
      <c r="BUE344" s="281"/>
      <c r="BUF344" s="281"/>
      <c r="BUG344" s="281"/>
      <c r="BUH344" s="281"/>
      <c r="BUI344" s="281"/>
      <c r="BUJ344" s="281"/>
      <c r="BUK344" s="281"/>
      <c r="BUL344" s="282"/>
      <c r="BUM344" s="280"/>
      <c r="BUN344" s="281"/>
      <c r="BUO344" s="281"/>
      <c r="BUP344" s="281"/>
      <c r="BUQ344" s="281"/>
      <c r="BUR344" s="281"/>
      <c r="BUS344" s="281"/>
      <c r="BUT344" s="281"/>
      <c r="BUU344" s="281"/>
      <c r="BUV344" s="281"/>
      <c r="BUW344" s="281"/>
      <c r="BUX344" s="281"/>
      <c r="BUY344" s="282"/>
      <c r="BUZ344" s="280"/>
      <c r="BVA344" s="281"/>
      <c r="BVB344" s="281"/>
      <c r="BVC344" s="281"/>
      <c r="BVD344" s="281"/>
      <c r="BVE344" s="281"/>
      <c r="BVF344" s="281"/>
      <c r="BVG344" s="281"/>
      <c r="BVH344" s="281"/>
      <c r="BVI344" s="281"/>
      <c r="BVJ344" s="281"/>
      <c r="BVK344" s="281"/>
      <c r="BVL344" s="282"/>
      <c r="BVM344" s="280"/>
      <c r="BVN344" s="281"/>
      <c r="BVO344" s="281"/>
      <c r="BVP344" s="281"/>
      <c r="BVQ344" s="281"/>
      <c r="BVR344" s="281"/>
      <c r="BVS344" s="281"/>
      <c r="BVT344" s="281"/>
      <c r="BVU344" s="281"/>
      <c r="BVV344" s="281"/>
      <c r="BVW344" s="281"/>
      <c r="BVX344" s="281"/>
      <c r="BVY344" s="282"/>
      <c r="BVZ344" s="280"/>
      <c r="BWA344" s="281"/>
      <c r="BWB344" s="281"/>
      <c r="BWC344" s="281"/>
      <c r="BWD344" s="281"/>
      <c r="BWE344" s="281"/>
      <c r="BWF344" s="281"/>
      <c r="BWG344" s="281"/>
      <c r="BWH344" s="281"/>
      <c r="BWI344" s="281"/>
      <c r="BWJ344" s="281"/>
      <c r="BWK344" s="281"/>
      <c r="BWL344" s="282"/>
      <c r="BWM344" s="280"/>
      <c r="BWN344" s="281"/>
      <c r="BWO344" s="281"/>
      <c r="BWP344" s="281"/>
      <c r="BWQ344" s="281"/>
      <c r="BWR344" s="281"/>
      <c r="BWS344" s="281"/>
      <c r="BWT344" s="281"/>
      <c r="BWU344" s="281"/>
      <c r="BWV344" s="281"/>
      <c r="BWW344" s="281"/>
      <c r="BWX344" s="281"/>
      <c r="BWY344" s="282"/>
      <c r="BWZ344" s="280"/>
      <c r="BXA344" s="281"/>
      <c r="BXB344" s="281"/>
      <c r="BXC344" s="281"/>
      <c r="BXD344" s="281"/>
      <c r="BXE344" s="281"/>
      <c r="BXF344" s="281"/>
      <c r="BXG344" s="281"/>
      <c r="BXH344" s="281"/>
      <c r="BXI344" s="281"/>
      <c r="BXJ344" s="281"/>
      <c r="BXK344" s="281"/>
      <c r="BXL344" s="282"/>
      <c r="BXM344" s="280"/>
      <c r="BXN344" s="281"/>
      <c r="BXO344" s="281"/>
      <c r="BXP344" s="281"/>
      <c r="BXQ344" s="281"/>
      <c r="BXR344" s="281"/>
      <c r="BXS344" s="281"/>
      <c r="BXT344" s="281"/>
      <c r="BXU344" s="281"/>
      <c r="BXV344" s="281"/>
      <c r="BXW344" s="281"/>
      <c r="BXX344" s="281"/>
      <c r="BXY344" s="282"/>
      <c r="BXZ344" s="280"/>
      <c r="BYA344" s="281"/>
      <c r="BYB344" s="281"/>
      <c r="BYC344" s="281"/>
      <c r="BYD344" s="281"/>
      <c r="BYE344" s="281"/>
      <c r="BYF344" s="281"/>
      <c r="BYG344" s="281"/>
      <c r="BYH344" s="281"/>
      <c r="BYI344" s="281"/>
      <c r="BYJ344" s="281"/>
      <c r="BYK344" s="281"/>
      <c r="BYL344" s="282"/>
      <c r="BYM344" s="280"/>
      <c r="BYN344" s="281"/>
      <c r="BYO344" s="281"/>
      <c r="BYP344" s="281"/>
      <c r="BYQ344" s="281"/>
      <c r="BYR344" s="281"/>
      <c r="BYS344" s="281"/>
      <c r="BYT344" s="281"/>
      <c r="BYU344" s="281"/>
      <c r="BYV344" s="281"/>
      <c r="BYW344" s="281"/>
      <c r="BYX344" s="281"/>
      <c r="BYY344" s="282"/>
      <c r="BYZ344" s="280"/>
      <c r="BZA344" s="281"/>
      <c r="BZB344" s="281"/>
      <c r="BZC344" s="281"/>
      <c r="BZD344" s="281"/>
      <c r="BZE344" s="281"/>
      <c r="BZF344" s="281"/>
      <c r="BZG344" s="281"/>
      <c r="BZH344" s="281"/>
      <c r="BZI344" s="281"/>
      <c r="BZJ344" s="281"/>
      <c r="BZK344" s="281"/>
      <c r="BZL344" s="282"/>
      <c r="BZM344" s="280"/>
      <c r="BZN344" s="281"/>
      <c r="BZO344" s="281"/>
      <c r="BZP344" s="281"/>
      <c r="BZQ344" s="281"/>
      <c r="BZR344" s="281"/>
      <c r="BZS344" s="281"/>
      <c r="BZT344" s="281"/>
      <c r="BZU344" s="281"/>
      <c r="BZV344" s="281"/>
      <c r="BZW344" s="281"/>
      <c r="BZX344" s="281"/>
      <c r="BZY344" s="282"/>
      <c r="BZZ344" s="280"/>
      <c r="CAA344" s="281"/>
      <c r="CAB344" s="281"/>
      <c r="CAC344" s="281"/>
      <c r="CAD344" s="281"/>
      <c r="CAE344" s="281"/>
      <c r="CAF344" s="281"/>
      <c r="CAG344" s="281"/>
      <c r="CAH344" s="281"/>
      <c r="CAI344" s="281"/>
      <c r="CAJ344" s="281"/>
      <c r="CAK344" s="281"/>
      <c r="CAL344" s="282"/>
      <c r="CAM344" s="280"/>
      <c r="CAN344" s="281"/>
      <c r="CAO344" s="281"/>
      <c r="CAP344" s="281"/>
      <c r="CAQ344" s="281"/>
      <c r="CAR344" s="281"/>
      <c r="CAS344" s="281"/>
      <c r="CAT344" s="281"/>
      <c r="CAU344" s="281"/>
      <c r="CAV344" s="281"/>
      <c r="CAW344" s="281"/>
      <c r="CAX344" s="281"/>
      <c r="CAY344" s="282"/>
      <c r="CAZ344" s="280"/>
      <c r="CBA344" s="281"/>
      <c r="CBB344" s="281"/>
      <c r="CBC344" s="281"/>
      <c r="CBD344" s="281"/>
      <c r="CBE344" s="281"/>
      <c r="CBF344" s="281"/>
      <c r="CBG344" s="281"/>
      <c r="CBH344" s="281"/>
      <c r="CBI344" s="281"/>
      <c r="CBJ344" s="281"/>
      <c r="CBK344" s="281"/>
      <c r="CBL344" s="282"/>
      <c r="CBM344" s="280"/>
      <c r="CBN344" s="281"/>
      <c r="CBO344" s="281"/>
      <c r="CBP344" s="281"/>
      <c r="CBQ344" s="281"/>
      <c r="CBR344" s="281"/>
      <c r="CBS344" s="281"/>
      <c r="CBT344" s="281"/>
      <c r="CBU344" s="281"/>
      <c r="CBV344" s="281"/>
      <c r="CBW344" s="281"/>
      <c r="CBX344" s="281"/>
      <c r="CBY344" s="282"/>
      <c r="CBZ344" s="280"/>
      <c r="CCA344" s="281"/>
      <c r="CCB344" s="281"/>
      <c r="CCC344" s="281"/>
      <c r="CCD344" s="281"/>
      <c r="CCE344" s="281"/>
      <c r="CCF344" s="281"/>
      <c r="CCG344" s="281"/>
      <c r="CCH344" s="281"/>
      <c r="CCI344" s="281"/>
      <c r="CCJ344" s="281"/>
      <c r="CCK344" s="281"/>
      <c r="CCL344" s="282"/>
      <c r="CCM344" s="280"/>
      <c r="CCN344" s="281"/>
      <c r="CCO344" s="281"/>
      <c r="CCP344" s="281"/>
      <c r="CCQ344" s="281"/>
      <c r="CCR344" s="281"/>
      <c r="CCS344" s="281"/>
      <c r="CCT344" s="281"/>
      <c r="CCU344" s="281"/>
      <c r="CCV344" s="281"/>
      <c r="CCW344" s="281"/>
      <c r="CCX344" s="281"/>
      <c r="CCY344" s="282"/>
      <c r="CCZ344" s="280"/>
      <c r="CDA344" s="281"/>
      <c r="CDB344" s="281"/>
      <c r="CDC344" s="281"/>
      <c r="CDD344" s="281"/>
      <c r="CDE344" s="281"/>
      <c r="CDF344" s="281"/>
      <c r="CDG344" s="281"/>
      <c r="CDH344" s="281"/>
      <c r="CDI344" s="281"/>
      <c r="CDJ344" s="281"/>
      <c r="CDK344" s="281"/>
      <c r="CDL344" s="282"/>
      <c r="CDM344" s="280"/>
      <c r="CDN344" s="281"/>
      <c r="CDO344" s="281"/>
      <c r="CDP344" s="281"/>
      <c r="CDQ344" s="281"/>
      <c r="CDR344" s="281"/>
      <c r="CDS344" s="281"/>
      <c r="CDT344" s="281"/>
      <c r="CDU344" s="281"/>
      <c r="CDV344" s="281"/>
      <c r="CDW344" s="281"/>
      <c r="CDX344" s="281"/>
      <c r="CDY344" s="282"/>
      <c r="CDZ344" s="280"/>
      <c r="CEA344" s="281"/>
      <c r="CEB344" s="281"/>
      <c r="CEC344" s="281"/>
      <c r="CED344" s="281"/>
      <c r="CEE344" s="281"/>
      <c r="CEF344" s="281"/>
      <c r="CEG344" s="281"/>
      <c r="CEH344" s="281"/>
      <c r="CEI344" s="281"/>
      <c r="CEJ344" s="281"/>
      <c r="CEK344" s="281"/>
      <c r="CEL344" s="282"/>
      <c r="CEM344" s="280"/>
      <c r="CEN344" s="281"/>
      <c r="CEO344" s="281"/>
      <c r="CEP344" s="281"/>
      <c r="CEQ344" s="281"/>
      <c r="CER344" s="281"/>
      <c r="CES344" s="281"/>
      <c r="CET344" s="281"/>
      <c r="CEU344" s="281"/>
      <c r="CEV344" s="281"/>
      <c r="CEW344" s="281"/>
      <c r="CEX344" s="281"/>
      <c r="CEY344" s="282"/>
      <c r="CEZ344" s="280"/>
      <c r="CFA344" s="281"/>
      <c r="CFB344" s="281"/>
      <c r="CFC344" s="281"/>
      <c r="CFD344" s="281"/>
      <c r="CFE344" s="281"/>
      <c r="CFF344" s="281"/>
      <c r="CFG344" s="281"/>
      <c r="CFH344" s="281"/>
      <c r="CFI344" s="281"/>
      <c r="CFJ344" s="281"/>
      <c r="CFK344" s="281"/>
      <c r="CFL344" s="282"/>
      <c r="CFM344" s="280"/>
      <c r="CFN344" s="281"/>
      <c r="CFO344" s="281"/>
      <c r="CFP344" s="281"/>
      <c r="CFQ344" s="281"/>
      <c r="CFR344" s="281"/>
      <c r="CFS344" s="281"/>
      <c r="CFT344" s="281"/>
      <c r="CFU344" s="281"/>
      <c r="CFV344" s="281"/>
      <c r="CFW344" s="281"/>
      <c r="CFX344" s="281"/>
      <c r="CFY344" s="282"/>
      <c r="CFZ344" s="280"/>
      <c r="CGA344" s="281"/>
      <c r="CGB344" s="281"/>
      <c r="CGC344" s="281"/>
      <c r="CGD344" s="281"/>
      <c r="CGE344" s="281"/>
      <c r="CGF344" s="281"/>
      <c r="CGG344" s="281"/>
      <c r="CGH344" s="281"/>
      <c r="CGI344" s="281"/>
      <c r="CGJ344" s="281"/>
      <c r="CGK344" s="281"/>
      <c r="CGL344" s="282"/>
      <c r="CGM344" s="280"/>
      <c r="CGN344" s="281"/>
      <c r="CGO344" s="281"/>
      <c r="CGP344" s="281"/>
      <c r="CGQ344" s="281"/>
      <c r="CGR344" s="281"/>
      <c r="CGS344" s="281"/>
      <c r="CGT344" s="281"/>
      <c r="CGU344" s="281"/>
      <c r="CGV344" s="281"/>
      <c r="CGW344" s="281"/>
      <c r="CGX344" s="281"/>
      <c r="CGY344" s="282"/>
      <c r="CGZ344" s="280"/>
      <c r="CHA344" s="281"/>
      <c r="CHB344" s="281"/>
      <c r="CHC344" s="281"/>
      <c r="CHD344" s="281"/>
      <c r="CHE344" s="281"/>
      <c r="CHF344" s="281"/>
      <c r="CHG344" s="281"/>
      <c r="CHH344" s="281"/>
      <c r="CHI344" s="281"/>
      <c r="CHJ344" s="281"/>
      <c r="CHK344" s="281"/>
      <c r="CHL344" s="282"/>
      <c r="CHM344" s="280"/>
      <c r="CHN344" s="281"/>
      <c r="CHO344" s="281"/>
      <c r="CHP344" s="281"/>
      <c r="CHQ344" s="281"/>
      <c r="CHR344" s="281"/>
      <c r="CHS344" s="281"/>
      <c r="CHT344" s="281"/>
      <c r="CHU344" s="281"/>
      <c r="CHV344" s="281"/>
      <c r="CHW344" s="281"/>
      <c r="CHX344" s="281"/>
      <c r="CHY344" s="282"/>
      <c r="CHZ344" s="280"/>
      <c r="CIA344" s="281"/>
      <c r="CIB344" s="281"/>
      <c r="CIC344" s="281"/>
      <c r="CID344" s="281"/>
      <c r="CIE344" s="281"/>
      <c r="CIF344" s="281"/>
      <c r="CIG344" s="281"/>
      <c r="CIH344" s="281"/>
      <c r="CII344" s="281"/>
      <c r="CIJ344" s="281"/>
      <c r="CIK344" s="281"/>
      <c r="CIL344" s="282"/>
      <c r="CIM344" s="280"/>
      <c r="CIN344" s="281"/>
      <c r="CIO344" s="281"/>
      <c r="CIP344" s="281"/>
      <c r="CIQ344" s="281"/>
      <c r="CIR344" s="281"/>
      <c r="CIS344" s="281"/>
      <c r="CIT344" s="281"/>
      <c r="CIU344" s="281"/>
      <c r="CIV344" s="281"/>
      <c r="CIW344" s="281"/>
      <c r="CIX344" s="281"/>
      <c r="CIY344" s="282"/>
      <c r="CIZ344" s="280"/>
      <c r="CJA344" s="281"/>
      <c r="CJB344" s="281"/>
      <c r="CJC344" s="281"/>
      <c r="CJD344" s="281"/>
      <c r="CJE344" s="281"/>
      <c r="CJF344" s="281"/>
      <c r="CJG344" s="281"/>
      <c r="CJH344" s="281"/>
      <c r="CJI344" s="281"/>
      <c r="CJJ344" s="281"/>
      <c r="CJK344" s="281"/>
      <c r="CJL344" s="282"/>
      <c r="CJM344" s="280"/>
      <c r="CJN344" s="281"/>
      <c r="CJO344" s="281"/>
      <c r="CJP344" s="281"/>
      <c r="CJQ344" s="281"/>
      <c r="CJR344" s="281"/>
      <c r="CJS344" s="281"/>
      <c r="CJT344" s="281"/>
      <c r="CJU344" s="281"/>
      <c r="CJV344" s="281"/>
      <c r="CJW344" s="281"/>
      <c r="CJX344" s="281"/>
      <c r="CJY344" s="282"/>
      <c r="CJZ344" s="280"/>
      <c r="CKA344" s="281"/>
      <c r="CKB344" s="281"/>
      <c r="CKC344" s="281"/>
      <c r="CKD344" s="281"/>
      <c r="CKE344" s="281"/>
      <c r="CKF344" s="281"/>
      <c r="CKG344" s="281"/>
      <c r="CKH344" s="281"/>
      <c r="CKI344" s="281"/>
      <c r="CKJ344" s="281"/>
      <c r="CKK344" s="281"/>
      <c r="CKL344" s="282"/>
      <c r="CKM344" s="280"/>
      <c r="CKN344" s="281"/>
      <c r="CKO344" s="281"/>
      <c r="CKP344" s="281"/>
      <c r="CKQ344" s="281"/>
      <c r="CKR344" s="281"/>
      <c r="CKS344" s="281"/>
      <c r="CKT344" s="281"/>
      <c r="CKU344" s="281"/>
      <c r="CKV344" s="281"/>
      <c r="CKW344" s="281"/>
      <c r="CKX344" s="281"/>
      <c r="CKY344" s="282"/>
      <c r="CKZ344" s="280"/>
      <c r="CLA344" s="281"/>
      <c r="CLB344" s="281"/>
      <c r="CLC344" s="281"/>
      <c r="CLD344" s="281"/>
      <c r="CLE344" s="281"/>
      <c r="CLF344" s="281"/>
      <c r="CLG344" s="281"/>
      <c r="CLH344" s="281"/>
      <c r="CLI344" s="281"/>
      <c r="CLJ344" s="281"/>
      <c r="CLK344" s="281"/>
      <c r="CLL344" s="282"/>
      <c r="CLM344" s="280"/>
      <c r="CLN344" s="281"/>
      <c r="CLO344" s="281"/>
      <c r="CLP344" s="281"/>
      <c r="CLQ344" s="281"/>
      <c r="CLR344" s="281"/>
      <c r="CLS344" s="281"/>
      <c r="CLT344" s="281"/>
      <c r="CLU344" s="281"/>
      <c r="CLV344" s="281"/>
      <c r="CLW344" s="281"/>
      <c r="CLX344" s="281"/>
      <c r="CLY344" s="282"/>
      <c r="CLZ344" s="280"/>
      <c r="CMA344" s="281"/>
      <c r="CMB344" s="281"/>
      <c r="CMC344" s="281"/>
      <c r="CMD344" s="281"/>
      <c r="CME344" s="281"/>
      <c r="CMF344" s="281"/>
      <c r="CMG344" s="281"/>
      <c r="CMH344" s="281"/>
      <c r="CMI344" s="281"/>
      <c r="CMJ344" s="281"/>
      <c r="CMK344" s="281"/>
      <c r="CML344" s="282"/>
      <c r="CMM344" s="280"/>
      <c r="CMN344" s="281"/>
      <c r="CMO344" s="281"/>
      <c r="CMP344" s="281"/>
      <c r="CMQ344" s="281"/>
      <c r="CMR344" s="281"/>
      <c r="CMS344" s="281"/>
      <c r="CMT344" s="281"/>
      <c r="CMU344" s="281"/>
      <c r="CMV344" s="281"/>
      <c r="CMW344" s="281"/>
      <c r="CMX344" s="281"/>
      <c r="CMY344" s="282"/>
      <c r="CMZ344" s="280"/>
      <c r="CNA344" s="281"/>
      <c r="CNB344" s="281"/>
      <c r="CNC344" s="281"/>
      <c r="CND344" s="281"/>
      <c r="CNE344" s="281"/>
      <c r="CNF344" s="281"/>
      <c r="CNG344" s="281"/>
      <c r="CNH344" s="281"/>
      <c r="CNI344" s="281"/>
      <c r="CNJ344" s="281"/>
      <c r="CNK344" s="281"/>
      <c r="CNL344" s="282"/>
      <c r="CNM344" s="280"/>
      <c r="CNN344" s="281"/>
      <c r="CNO344" s="281"/>
      <c r="CNP344" s="281"/>
      <c r="CNQ344" s="281"/>
      <c r="CNR344" s="281"/>
      <c r="CNS344" s="281"/>
      <c r="CNT344" s="281"/>
      <c r="CNU344" s="281"/>
      <c r="CNV344" s="281"/>
      <c r="CNW344" s="281"/>
      <c r="CNX344" s="281"/>
      <c r="CNY344" s="282"/>
      <c r="CNZ344" s="280"/>
      <c r="COA344" s="281"/>
      <c r="COB344" s="281"/>
      <c r="COC344" s="281"/>
      <c r="COD344" s="281"/>
      <c r="COE344" s="281"/>
      <c r="COF344" s="281"/>
      <c r="COG344" s="281"/>
      <c r="COH344" s="281"/>
      <c r="COI344" s="281"/>
      <c r="COJ344" s="281"/>
      <c r="COK344" s="281"/>
      <c r="COL344" s="282"/>
      <c r="COM344" s="280"/>
      <c r="CON344" s="281"/>
      <c r="COO344" s="281"/>
      <c r="COP344" s="281"/>
      <c r="COQ344" s="281"/>
      <c r="COR344" s="281"/>
      <c r="COS344" s="281"/>
      <c r="COT344" s="281"/>
      <c r="COU344" s="281"/>
      <c r="COV344" s="281"/>
      <c r="COW344" s="281"/>
      <c r="COX344" s="281"/>
      <c r="COY344" s="282"/>
      <c r="COZ344" s="280"/>
      <c r="CPA344" s="281"/>
      <c r="CPB344" s="281"/>
      <c r="CPC344" s="281"/>
      <c r="CPD344" s="281"/>
      <c r="CPE344" s="281"/>
      <c r="CPF344" s="281"/>
      <c r="CPG344" s="281"/>
      <c r="CPH344" s="281"/>
      <c r="CPI344" s="281"/>
      <c r="CPJ344" s="281"/>
      <c r="CPK344" s="281"/>
      <c r="CPL344" s="282"/>
      <c r="CPM344" s="280"/>
      <c r="CPN344" s="281"/>
      <c r="CPO344" s="281"/>
      <c r="CPP344" s="281"/>
      <c r="CPQ344" s="281"/>
      <c r="CPR344" s="281"/>
      <c r="CPS344" s="281"/>
      <c r="CPT344" s="281"/>
      <c r="CPU344" s="281"/>
      <c r="CPV344" s="281"/>
      <c r="CPW344" s="281"/>
      <c r="CPX344" s="281"/>
      <c r="CPY344" s="282"/>
      <c r="CPZ344" s="280"/>
      <c r="CQA344" s="281"/>
      <c r="CQB344" s="281"/>
      <c r="CQC344" s="281"/>
      <c r="CQD344" s="281"/>
      <c r="CQE344" s="281"/>
      <c r="CQF344" s="281"/>
      <c r="CQG344" s="281"/>
      <c r="CQH344" s="281"/>
      <c r="CQI344" s="281"/>
      <c r="CQJ344" s="281"/>
      <c r="CQK344" s="281"/>
      <c r="CQL344" s="282"/>
      <c r="CQM344" s="280"/>
      <c r="CQN344" s="281"/>
      <c r="CQO344" s="281"/>
      <c r="CQP344" s="281"/>
      <c r="CQQ344" s="281"/>
      <c r="CQR344" s="281"/>
      <c r="CQS344" s="281"/>
      <c r="CQT344" s="281"/>
      <c r="CQU344" s="281"/>
      <c r="CQV344" s="281"/>
      <c r="CQW344" s="281"/>
      <c r="CQX344" s="281"/>
      <c r="CQY344" s="282"/>
      <c r="CQZ344" s="280"/>
      <c r="CRA344" s="281"/>
      <c r="CRB344" s="281"/>
      <c r="CRC344" s="281"/>
      <c r="CRD344" s="281"/>
      <c r="CRE344" s="281"/>
      <c r="CRF344" s="281"/>
      <c r="CRG344" s="281"/>
      <c r="CRH344" s="281"/>
      <c r="CRI344" s="281"/>
      <c r="CRJ344" s="281"/>
      <c r="CRK344" s="281"/>
      <c r="CRL344" s="282"/>
      <c r="CRM344" s="280"/>
      <c r="CRN344" s="281"/>
      <c r="CRO344" s="281"/>
      <c r="CRP344" s="281"/>
      <c r="CRQ344" s="281"/>
      <c r="CRR344" s="281"/>
      <c r="CRS344" s="281"/>
      <c r="CRT344" s="281"/>
      <c r="CRU344" s="281"/>
      <c r="CRV344" s="281"/>
      <c r="CRW344" s="281"/>
      <c r="CRX344" s="281"/>
      <c r="CRY344" s="282"/>
      <c r="CRZ344" s="280"/>
      <c r="CSA344" s="281"/>
      <c r="CSB344" s="281"/>
      <c r="CSC344" s="281"/>
      <c r="CSD344" s="281"/>
      <c r="CSE344" s="281"/>
      <c r="CSF344" s="281"/>
      <c r="CSG344" s="281"/>
      <c r="CSH344" s="281"/>
      <c r="CSI344" s="281"/>
      <c r="CSJ344" s="281"/>
      <c r="CSK344" s="281"/>
      <c r="CSL344" s="282"/>
      <c r="CSM344" s="280"/>
      <c r="CSN344" s="281"/>
      <c r="CSO344" s="281"/>
      <c r="CSP344" s="281"/>
      <c r="CSQ344" s="281"/>
      <c r="CSR344" s="281"/>
      <c r="CSS344" s="281"/>
      <c r="CST344" s="281"/>
      <c r="CSU344" s="281"/>
      <c r="CSV344" s="281"/>
      <c r="CSW344" s="281"/>
      <c r="CSX344" s="281"/>
      <c r="CSY344" s="282"/>
      <c r="CSZ344" s="280"/>
      <c r="CTA344" s="281"/>
      <c r="CTB344" s="281"/>
      <c r="CTC344" s="281"/>
      <c r="CTD344" s="281"/>
      <c r="CTE344" s="281"/>
      <c r="CTF344" s="281"/>
      <c r="CTG344" s="281"/>
      <c r="CTH344" s="281"/>
      <c r="CTI344" s="281"/>
      <c r="CTJ344" s="281"/>
      <c r="CTK344" s="281"/>
      <c r="CTL344" s="282"/>
      <c r="CTM344" s="280"/>
      <c r="CTN344" s="281"/>
      <c r="CTO344" s="281"/>
      <c r="CTP344" s="281"/>
      <c r="CTQ344" s="281"/>
      <c r="CTR344" s="281"/>
      <c r="CTS344" s="281"/>
      <c r="CTT344" s="281"/>
      <c r="CTU344" s="281"/>
      <c r="CTV344" s="281"/>
      <c r="CTW344" s="281"/>
      <c r="CTX344" s="281"/>
      <c r="CTY344" s="282"/>
      <c r="CTZ344" s="280"/>
      <c r="CUA344" s="281"/>
      <c r="CUB344" s="281"/>
      <c r="CUC344" s="281"/>
      <c r="CUD344" s="281"/>
      <c r="CUE344" s="281"/>
      <c r="CUF344" s="281"/>
      <c r="CUG344" s="281"/>
      <c r="CUH344" s="281"/>
      <c r="CUI344" s="281"/>
      <c r="CUJ344" s="281"/>
      <c r="CUK344" s="281"/>
      <c r="CUL344" s="282"/>
      <c r="CUM344" s="280"/>
      <c r="CUN344" s="281"/>
      <c r="CUO344" s="281"/>
      <c r="CUP344" s="281"/>
      <c r="CUQ344" s="281"/>
      <c r="CUR344" s="281"/>
      <c r="CUS344" s="281"/>
      <c r="CUT344" s="281"/>
      <c r="CUU344" s="281"/>
      <c r="CUV344" s="281"/>
      <c r="CUW344" s="281"/>
      <c r="CUX344" s="281"/>
      <c r="CUY344" s="282"/>
      <c r="CUZ344" s="280"/>
      <c r="CVA344" s="281"/>
      <c r="CVB344" s="281"/>
      <c r="CVC344" s="281"/>
      <c r="CVD344" s="281"/>
      <c r="CVE344" s="281"/>
      <c r="CVF344" s="281"/>
      <c r="CVG344" s="281"/>
      <c r="CVH344" s="281"/>
      <c r="CVI344" s="281"/>
      <c r="CVJ344" s="281"/>
      <c r="CVK344" s="281"/>
      <c r="CVL344" s="282"/>
      <c r="CVM344" s="280"/>
      <c r="CVN344" s="281"/>
      <c r="CVO344" s="281"/>
      <c r="CVP344" s="281"/>
      <c r="CVQ344" s="281"/>
      <c r="CVR344" s="281"/>
      <c r="CVS344" s="281"/>
      <c r="CVT344" s="281"/>
      <c r="CVU344" s="281"/>
      <c r="CVV344" s="281"/>
      <c r="CVW344" s="281"/>
      <c r="CVX344" s="281"/>
      <c r="CVY344" s="282"/>
      <c r="CVZ344" s="280"/>
      <c r="CWA344" s="281"/>
      <c r="CWB344" s="281"/>
      <c r="CWC344" s="281"/>
      <c r="CWD344" s="281"/>
      <c r="CWE344" s="281"/>
      <c r="CWF344" s="281"/>
      <c r="CWG344" s="281"/>
      <c r="CWH344" s="281"/>
      <c r="CWI344" s="281"/>
      <c r="CWJ344" s="281"/>
      <c r="CWK344" s="281"/>
      <c r="CWL344" s="282"/>
      <c r="CWM344" s="280"/>
      <c r="CWN344" s="281"/>
      <c r="CWO344" s="281"/>
      <c r="CWP344" s="281"/>
      <c r="CWQ344" s="281"/>
      <c r="CWR344" s="281"/>
      <c r="CWS344" s="281"/>
      <c r="CWT344" s="281"/>
      <c r="CWU344" s="281"/>
      <c r="CWV344" s="281"/>
      <c r="CWW344" s="281"/>
      <c r="CWX344" s="281"/>
      <c r="CWY344" s="282"/>
      <c r="CWZ344" s="280"/>
      <c r="CXA344" s="281"/>
      <c r="CXB344" s="281"/>
      <c r="CXC344" s="281"/>
      <c r="CXD344" s="281"/>
      <c r="CXE344" s="281"/>
      <c r="CXF344" s="281"/>
      <c r="CXG344" s="281"/>
      <c r="CXH344" s="281"/>
      <c r="CXI344" s="281"/>
      <c r="CXJ344" s="281"/>
      <c r="CXK344" s="281"/>
      <c r="CXL344" s="282"/>
      <c r="CXM344" s="280"/>
      <c r="CXN344" s="281"/>
      <c r="CXO344" s="281"/>
      <c r="CXP344" s="281"/>
      <c r="CXQ344" s="281"/>
      <c r="CXR344" s="281"/>
      <c r="CXS344" s="281"/>
      <c r="CXT344" s="281"/>
      <c r="CXU344" s="281"/>
      <c r="CXV344" s="281"/>
      <c r="CXW344" s="281"/>
      <c r="CXX344" s="281"/>
      <c r="CXY344" s="282"/>
      <c r="CXZ344" s="280"/>
      <c r="CYA344" s="281"/>
      <c r="CYB344" s="281"/>
      <c r="CYC344" s="281"/>
      <c r="CYD344" s="281"/>
      <c r="CYE344" s="281"/>
      <c r="CYF344" s="281"/>
      <c r="CYG344" s="281"/>
      <c r="CYH344" s="281"/>
      <c r="CYI344" s="281"/>
      <c r="CYJ344" s="281"/>
      <c r="CYK344" s="281"/>
      <c r="CYL344" s="282"/>
      <c r="CYM344" s="280"/>
      <c r="CYN344" s="281"/>
      <c r="CYO344" s="281"/>
      <c r="CYP344" s="281"/>
      <c r="CYQ344" s="281"/>
      <c r="CYR344" s="281"/>
      <c r="CYS344" s="281"/>
      <c r="CYT344" s="281"/>
      <c r="CYU344" s="281"/>
      <c r="CYV344" s="281"/>
      <c r="CYW344" s="281"/>
      <c r="CYX344" s="281"/>
      <c r="CYY344" s="282"/>
      <c r="CYZ344" s="280"/>
      <c r="CZA344" s="281"/>
      <c r="CZB344" s="281"/>
      <c r="CZC344" s="281"/>
      <c r="CZD344" s="281"/>
      <c r="CZE344" s="281"/>
      <c r="CZF344" s="281"/>
      <c r="CZG344" s="281"/>
      <c r="CZH344" s="281"/>
      <c r="CZI344" s="281"/>
      <c r="CZJ344" s="281"/>
      <c r="CZK344" s="281"/>
      <c r="CZL344" s="282"/>
      <c r="CZM344" s="280"/>
      <c r="CZN344" s="281"/>
      <c r="CZO344" s="281"/>
      <c r="CZP344" s="281"/>
      <c r="CZQ344" s="281"/>
      <c r="CZR344" s="281"/>
      <c r="CZS344" s="281"/>
      <c r="CZT344" s="281"/>
      <c r="CZU344" s="281"/>
      <c r="CZV344" s="281"/>
      <c r="CZW344" s="281"/>
      <c r="CZX344" s="281"/>
      <c r="CZY344" s="282"/>
      <c r="CZZ344" s="280"/>
      <c r="DAA344" s="281"/>
      <c r="DAB344" s="281"/>
      <c r="DAC344" s="281"/>
      <c r="DAD344" s="281"/>
      <c r="DAE344" s="281"/>
      <c r="DAF344" s="281"/>
      <c r="DAG344" s="281"/>
      <c r="DAH344" s="281"/>
      <c r="DAI344" s="281"/>
      <c r="DAJ344" s="281"/>
      <c r="DAK344" s="281"/>
      <c r="DAL344" s="282"/>
      <c r="DAM344" s="280"/>
      <c r="DAN344" s="281"/>
      <c r="DAO344" s="281"/>
      <c r="DAP344" s="281"/>
      <c r="DAQ344" s="281"/>
      <c r="DAR344" s="281"/>
      <c r="DAS344" s="281"/>
      <c r="DAT344" s="281"/>
      <c r="DAU344" s="281"/>
      <c r="DAV344" s="281"/>
      <c r="DAW344" s="281"/>
      <c r="DAX344" s="281"/>
      <c r="DAY344" s="282"/>
      <c r="DAZ344" s="280"/>
      <c r="DBA344" s="281"/>
      <c r="DBB344" s="281"/>
      <c r="DBC344" s="281"/>
      <c r="DBD344" s="281"/>
      <c r="DBE344" s="281"/>
      <c r="DBF344" s="281"/>
      <c r="DBG344" s="281"/>
      <c r="DBH344" s="281"/>
      <c r="DBI344" s="281"/>
      <c r="DBJ344" s="281"/>
      <c r="DBK344" s="281"/>
      <c r="DBL344" s="282"/>
      <c r="DBM344" s="280"/>
      <c r="DBN344" s="281"/>
      <c r="DBO344" s="281"/>
      <c r="DBP344" s="281"/>
      <c r="DBQ344" s="281"/>
      <c r="DBR344" s="281"/>
      <c r="DBS344" s="281"/>
      <c r="DBT344" s="281"/>
      <c r="DBU344" s="281"/>
      <c r="DBV344" s="281"/>
      <c r="DBW344" s="281"/>
      <c r="DBX344" s="281"/>
      <c r="DBY344" s="282"/>
      <c r="DBZ344" s="280"/>
      <c r="DCA344" s="281"/>
      <c r="DCB344" s="281"/>
      <c r="DCC344" s="281"/>
      <c r="DCD344" s="281"/>
      <c r="DCE344" s="281"/>
      <c r="DCF344" s="281"/>
      <c r="DCG344" s="281"/>
      <c r="DCH344" s="281"/>
      <c r="DCI344" s="281"/>
      <c r="DCJ344" s="281"/>
      <c r="DCK344" s="281"/>
      <c r="DCL344" s="282"/>
      <c r="DCM344" s="280"/>
      <c r="DCN344" s="281"/>
      <c r="DCO344" s="281"/>
      <c r="DCP344" s="281"/>
      <c r="DCQ344" s="281"/>
      <c r="DCR344" s="281"/>
      <c r="DCS344" s="281"/>
      <c r="DCT344" s="281"/>
      <c r="DCU344" s="281"/>
      <c r="DCV344" s="281"/>
      <c r="DCW344" s="281"/>
      <c r="DCX344" s="281"/>
      <c r="DCY344" s="282"/>
      <c r="DCZ344" s="280"/>
      <c r="DDA344" s="281"/>
      <c r="DDB344" s="281"/>
      <c r="DDC344" s="281"/>
      <c r="DDD344" s="281"/>
      <c r="DDE344" s="281"/>
      <c r="DDF344" s="281"/>
      <c r="DDG344" s="281"/>
      <c r="DDH344" s="281"/>
      <c r="DDI344" s="281"/>
      <c r="DDJ344" s="281"/>
      <c r="DDK344" s="281"/>
      <c r="DDL344" s="282"/>
      <c r="DDM344" s="280"/>
      <c r="DDN344" s="281"/>
      <c r="DDO344" s="281"/>
      <c r="DDP344" s="281"/>
      <c r="DDQ344" s="281"/>
      <c r="DDR344" s="281"/>
      <c r="DDS344" s="281"/>
      <c r="DDT344" s="281"/>
      <c r="DDU344" s="281"/>
      <c r="DDV344" s="281"/>
      <c r="DDW344" s="281"/>
      <c r="DDX344" s="281"/>
      <c r="DDY344" s="282"/>
      <c r="DDZ344" s="280"/>
      <c r="DEA344" s="281"/>
      <c r="DEB344" s="281"/>
      <c r="DEC344" s="281"/>
      <c r="DED344" s="281"/>
      <c r="DEE344" s="281"/>
      <c r="DEF344" s="281"/>
      <c r="DEG344" s="281"/>
      <c r="DEH344" s="281"/>
      <c r="DEI344" s="281"/>
      <c r="DEJ344" s="281"/>
      <c r="DEK344" s="281"/>
      <c r="DEL344" s="282"/>
      <c r="DEM344" s="280"/>
      <c r="DEN344" s="281"/>
      <c r="DEO344" s="281"/>
      <c r="DEP344" s="281"/>
      <c r="DEQ344" s="281"/>
      <c r="DER344" s="281"/>
      <c r="DES344" s="281"/>
      <c r="DET344" s="281"/>
      <c r="DEU344" s="281"/>
      <c r="DEV344" s="281"/>
      <c r="DEW344" s="281"/>
      <c r="DEX344" s="281"/>
      <c r="DEY344" s="282"/>
      <c r="DEZ344" s="280"/>
      <c r="DFA344" s="281"/>
      <c r="DFB344" s="281"/>
      <c r="DFC344" s="281"/>
      <c r="DFD344" s="281"/>
      <c r="DFE344" s="281"/>
      <c r="DFF344" s="281"/>
      <c r="DFG344" s="281"/>
      <c r="DFH344" s="281"/>
      <c r="DFI344" s="281"/>
      <c r="DFJ344" s="281"/>
      <c r="DFK344" s="281"/>
      <c r="DFL344" s="282"/>
      <c r="DFM344" s="280"/>
      <c r="DFN344" s="281"/>
      <c r="DFO344" s="281"/>
      <c r="DFP344" s="281"/>
      <c r="DFQ344" s="281"/>
      <c r="DFR344" s="281"/>
      <c r="DFS344" s="281"/>
      <c r="DFT344" s="281"/>
      <c r="DFU344" s="281"/>
      <c r="DFV344" s="281"/>
      <c r="DFW344" s="281"/>
      <c r="DFX344" s="281"/>
      <c r="DFY344" s="282"/>
      <c r="DFZ344" s="280"/>
      <c r="DGA344" s="281"/>
      <c r="DGB344" s="281"/>
      <c r="DGC344" s="281"/>
      <c r="DGD344" s="281"/>
      <c r="DGE344" s="281"/>
      <c r="DGF344" s="281"/>
      <c r="DGG344" s="281"/>
      <c r="DGH344" s="281"/>
      <c r="DGI344" s="281"/>
      <c r="DGJ344" s="281"/>
      <c r="DGK344" s="281"/>
      <c r="DGL344" s="282"/>
      <c r="DGM344" s="280"/>
      <c r="DGN344" s="281"/>
      <c r="DGO344" s="281"/>
      <c r="DGP344" s="281"/>
      <c r="DGQ344" s="281"/>
      <c r="DGR344" s="281"/>
      <c r="DGS344" s="281"/>
      <c r="DGT344" s="281"/>
      <c r="DGU344" s="281"/>
      <c r="DGV344" s="281"/>
      <c r="DGW344" s="281"/>
      <c r="DGX344" s="281"/>
      <c r="DGY344" s="282"/>
      <c r="DGZ344" s="280"/>
      <c r="DHA344" s="281"/>
      <c r="DHB344" s="281"/>
      <c r="DHC344" s="281"/>
      <c r="DHD344" s="281"/>
      <c r="DHE344" s="281"/>
      <c r="DHF344" s="281"/>
      <c r="DHG344" s="281"/>
      <c r="DHH344" s="281"/>
      <c r="DHI344" s="281"/>
      <c r="DHJ344" s="281"/>
      <c r="DHK344" s="281"/>
      <c r="DHL344" s="282"/>
      <c r="DHM344" s="280"/>
      <c r="DHN344" s="281"/>
      <c r="DHO344" s="281"/>
      <c r="DHP344" s="281"/>
      <c r="DHQ344" s="281"/>
      <c r="DHR344" s="281"/>
      <c r="DHS344" s="281"/>
      <c r="DHT344" s="281"/>
      <c r="DHU344" s="281"/>
      <c r="DHV344" s="281"/>
      <c r="DHW344" s="281"/>
      <c r="DHX344" s="281"/>
      <c r="DHY344" s="282"/>
      <c r="DHZ344" s="280"/>
      <c r="DIA344" s="281"/>
      <c r="DIB344" s="281"/>
      <c r="DIC344" s="281"/>
      <c r="DID344" s="281"/>
      <c r="DIE344" s="281"/>
      <c r="DIF344" s="281"/>
      <c r="DIG344" s="281"/>
      <c r="DIH344" s="281"/>
      <c r="DII344" s="281"/>
      <c r="DIJ344" s="281"/>
      <c r="DIK344" s="281"/>
      <c r="DIL344" s="282"/>
      <c r="DIM344" s="280"/>
      <c r="DIN344" s="281"/>
      <c r="DIO344" s="281"/>
      <c r="DIP344" s="281"/>
      <c r="DIQ344" s="281"/>
      <c r="DIR344" s="281"/>
      <c r="DIS344" s="281"/>
      <c r="DIT344" s="281"/>
      <c r="DIU344" s="281"/>
      <c r="DIV344" s="281"/>
      <c r="DIW344" s="281"/>
      <c r="DIX344" s="281"/>
      <c r="DIY344" s="282"/>
      <c r="DIZ344" s="280"/>
      <c r="DJA344" s="281"/>
      <c r="DJB344" s="281"/>
      <c r="DJC344" s="281"/>
      <c r="DJD344" s="281"/>
      <c r="DJE344" s="281"/>
      <c r="DJF344" s="281"/>
      <c r="DJG344" s="281"/>
      <c r="DJH344" s="281"/>
      <c r="DJI344" s="281"/>
      <c r="DJJ344" s="281"/>
      <c r="DJK344" s="281"/>
      <c r="DJL344" s="282"/>
      <c r="DJM344" s="280"/>
      <c r="DJN344" s="281"/>
      <c r="DJO344" s="281"/>
      <c r="DJP344" s="281"/>
      <c r="DJQ344" s="281"/>
      <c r="DJR344" s="281"/>
      <c r="DJS344" s="281"/>
      <c r="DJT344" s="281"/>
      <c r="DJU344" s="281"/>
      <c r="DJV344" s="281"/>
      <c r="DJW344" s="281"/>
      <c r="DJX344" s="281"/>
      <c r="DJY344" s="282"/>
      <c r="DJZ344" s="280"/>
      <c r="DKA344" s="281"/>
      <c r="DKB344" s="281"/>
      <c r="DKC344" s="281"/>
      <c r="DKD344" s="281"/>
      <c r="DKE344" s="281"/>
      <c r="DKF344" s="281"/>
      <c r="DKG344" s="281"/>
      <c r="DKH344" s="281"/>
      <c r="DKI344" s="281"/>
      <c r="DKJ344" s="281"/>
      <c r="DKK344" s="281"/>
      <c r="DKL344" s="282"/>
      <c r="DKM344" s="280"/>
      <c r="DKN344" s="281"/>
      <c r="DKO344" s="281"/>
      <c r="DKP344" s="281"/>
      <c r="DKQ344" s="281"/>
      <c r="DKR344" s="281"/>
      <c r="DKS344" s="281"/>
      <c r="DKT344" s="281"/>
      <c r="DKU344" s="281"/>
      <c r="DKV344" s="281"/>
      <c r="DKW344" s="281"/>
      <c r="DKX344" s="281"/>
      <c r="DKY344" s="282"/>
      <c r="DKZ344" s="280"/>
      <c r="DLA344" s="281"/>
      <c r="DLB344" s="281"/>
      <c r="DLC344" s="281"/>
      <c r="DLD344" s="281"/>
      <c r="DLE344" s="281"/>
      <c r="DLF344" s="281"/>
      <c r="DLG344" s="281"/>
      <c r="DLH344" s="281"/>
      <c r="DLI344" s="281"/>
      <c r="DLJ344" s="281"/>
      <c r="DLK344" s="281"/>
      <c r="DLL344" s="282"/>
      <c r="DLM344" s="280"/>
      <c r="DLN344" s="281"/>
      <c r="DLO344" s="281"/>
      <c r="DLP344" s="281"/>
      <c r="DLQ344" s="281"/>
      <c r="DLR344" s="281"/>
      <c r="DLS344" s="281"/>
      <c r="DLT344" s="281"/>
      <c r="DLU344" s="281"/>
      <c r="DLV344" s="281"/>
      <c r="DLW344" s="281"/>
      <c r="DLX344" s="281"/>
      <c r="DLY344" s="282"/>
      <c r="DLZ344" s="280"/>
      <c r="DMA344" s="281"/>
      <c r="DMB344" s="281"/>
      <c r="DMC344" s="281"/>
      <c r="DMD344" s="281"/>
      <c r="DME344" s="281"/>
      <c r="DMF344" s="281"/>
      <c r="DMG344" s="281"/>
      <c r="DMH344" s="281"/>
      <c r="DMI344" s="281"/>
      <c r="DMJ344" s="281"/>
      <c r="DMK344" s="281"/>
      <c r="DML344" s="282"/>
      <c r="DMM344" s="280"/>
      <c r="DMN344" s="281"/>
      <c r="DMO344" s="281"/>
      <c r="DMP344" s="281"/>
      <c r="DMQ344" s="281"/>
      <c r="DMR344" s="281"/>
      <c r="DMS344" s="281"/>
      <c r="DMT344" s="281"/>
      <c r="DMU344" s="281"/>
      <c r="DMV344" s="281"/>
      <c r="DMW344" s="281"/>
      <c r="DMX344" s="281"/>
      <c r="DMY344" s="282"/>
      <c r="DMZ344" s="280"/>
      <c r="DNA344" s="281"/>
      <c r="DNB344" s="281"/>
      <c r="DNC344" s="281"/>
      <c r="DND344" s="281"/>
      <c r="DNE344" s="281"/>
      <c r="DNF344" s="281"/>
      <c r="DNG344" s="281"/>
      <c r="DNH344" s="281"/>
      <c r="DNI344" s="281"/>
      <c r="DNJ344" s="281"/>
      <c r="DNK344" s="281"/>
      <c r="DNL344" s="282"/>
      <c r="DNM344" s="280"/>
      <c r="DNN344" s="281"/>
      <c r="DNO344" s="281"/>
      <c r="DNP344" s="281"/>
      <c r="DNQ344" s="281"/>
      <c r="DNR344" s="281"/>
      <c r="DNS344" s="281"/>
      <c r="DNT344" s="281"/>
      <c r="DNU344" s="281"/>
      <c r="DNV344" s="281"/>
      <c r="DNW344" s="281"/>
      <c r="DNX344" s="281"/>
      <c r="DNY344" s="282"/>
      <c r="DNZ344" s="280"/>
      <c r="DOA344" s="281"/>
      <c r="DOB344" s="281"/>
      <c r="DOC344" s="281"/>
      <c r="DOD344" s="281"/>
      <c r="DOE344" s="281"/>
      <c r="DOF344" s="281"/>
      <c r="DOG344" s="281"/>
      <c r="DOH344" s="281"/>
      <c r="DOI344" s="281"/>
      <c r="DOJ344" s="281"/>
      <c r="DOK344" s="281"/>
      <c r="DOL344" s="282"/>
      <c r="DOM344" s="280"/>
      <c r="DON344" s="281"/>
      <c r="DOO344" s="281"/>
      <c r="DOP344" s="281"/>
      <c r="DOQ344" s="281"/>
      <c r="DOR344" s="281"/>
      <c r="DOS344" s="281"/>
      <c r="DOT344" s="281"/>
      <c r="DOU344" s="281"/>
      <c r="DOV344" s="281"/>
      <c r="DOW344" s="281"/>
      <c r="DOX344" s="281"/>
      <c r="DOY344" s="282"/>
      <c r="DOZ344" s="280"/>
      <c r="DPA344" s="281"/>
      <c r="DPB344" s="281"/>
      <c r="DPC344" s="281"/>
      <c r="DPD344" s="281"/>
      <c r="DPE344" s="281"/>
      <c r="DPF344" s="281"/>
      <c r="DPG344" s="281"/>
      <c r="DPH344" s="281"/>
      <c r="DPI344" s="281"/>
      <c r="DPJ344" s="281"/>
      <c r="DPK344" s="281"/>
      <c r="DPL344" s="282"/>
      <c r="DPM344" s="280"/>
      <c r="DPN344" s="281"/>
      <c r="DPO344" s="281"/>
      <c r="DPP344" s="281"/>
      <c r="DPQ344" s="281"/>
      <c r="DPR344" s="281"/>
      <c r="DPS344" s="281"/>
      <c r="DPT344" s="281"/>
      <c r="DPU344" s="281"/>
      <c r="DPV344" s="281"/>
      <c r="DPW344" s="281"/>
      <c r="DPX344" s="281"/>
      <c r="DPY344" s="282"/>
      <c r="DPZ344" s="280"/>
      <c r="DQA344" s="281"/>
      <c r="DQB344" s="281"/>
      <c r="DQC344" s="281"/>
      <c r="DQD344" s="281"/>
      <c r="DQE344" s="281"/>
      <c r="DQF344" s="281"/>
      <c r="DQG344" s="281"/>
      <c r="DQH344" s="281"/>
      <c r="DQI344" s="281"/>
      <c r="DQJ344" s="281"/>
      <c r="DQK344" s="281"/>
      <c r="DQL344" s="282"/>
      <c r="DQM344" s="280"/>
      <c r="DQN344" s="281"/>
      <c r="DQO344" s="281"/>
      <c r="DQP344" s="281"/>
      <c r="DQQ344" s="281"/>
      <c r="DQR344" s="281"/>
      <c r="DQS344" s="281"/>
      <c r="DQT344" s="281"/>
      <c r="DQU344" s="281"/>
      <c r="DQV344" s="281"/>
      <c r="DQW344" s="281"/>
      <c r="DQX344" s="281"/>
      <c r="DQY344" s="282"/>
      <c r="DQZ344" s="280"/>
      <c r="DRA344" s="281"/>
      <c r="DRB344" s="281"/>
      <c r="DRC344" s="281"/>
      <c r="DRD344" s="281"/>
      <c r="DRE344" s="281"/>
      <c r="DRF344" s="281"/>
      <c r="DRG344" s="281"/>
      <c r="DRH344" s="281"/>
      <c r="DRI344" s="281"/>
      <c r="DRJ344" s="281"/>
      <c r="DRK344" s="281"/>
      <c r="DRL344" s="282"/>
      <c r="DRM344" s="280"/>
      <c r="DRN344" s="281"/>
      <c r="DRO344" s="281"/>
      <c r="DRP344" s="281"/>
      <c r="DRQ344" s="281"/>
      <c r="DRR344" s="281"/>
      <c r="DRS344" s="281"/>
      <c r="DRT344" s="281"/>
      <c r="DRU344" s="281"/>
      <c r="DRV344" s="281"/>
      <c r="DRW344" s="281"/>
      <c r="DRX344" s="281"/>
      <c r="DRY344" s="282"/>
      <c r="DRZ344" s="280"/>
      <c r="DSA344" s="281"/>
      <c r="DSB344" s="281"/>
      <c r="DSC344" s="281"/>
      <c r="DSD344" s="281"/>
      <c r="DSE344" s="281"/>
      <c r="DSF344" s="281"/>
      <c r="DSG344" s="281"/>
      <c r="DSH344" s="281"/>
      <c r="DSI344" s="281"/>
      <c r="DSJ344" s="281"/>
      <c r="DSK344" s="281"/>
      <c r="DSL344" s="282"/>
      <c r="DSM344" s="280"/>
      <c r="DSN344" s="281"/>
      <c r="DSO344" s="281"/>
      <c r="DSP344" s="281"/>
      <c r="DSQ344" s="281"/>
      <c r="DSR344" s="281"/>
      <c r="DSS344" s="281"/>
      <c r="DST344" s="281"/>
      <c r="DSU344" s="281"/>
      <c r="DSV344" s="281"/>
      <c r="DSW344" s="281"/>
      <c r="DSX344" s="281"/>
      <c r="DSY344" s="282"/>
      <c r="DSZ344" s="280"/>
      <c r="DTA344" s="281"/>
      <c r="DTB344" s="281"/>
      <c r="DTC344" s="281"/>
      <c r="DTD344" s="281"/>
      <c r="DTE344" s="281"/>
      <c r="DTF344" s="281"/>
      <c r="DTG344" s="281"/>
      <c r="DTH344" s="281"/>
      <c r="DTI344" s="281"/>
      <c r="DTJ344" s="281"/>
      <c r="DTK344" s="281"/>
      <c r="DTL344" s="282"/>
      <c r="DTM344" s="280"/>
      <c r="DTN344" s="281"/>
      <c r="DTO344" s="281"/>
      <c r="DTP344" s="281"/>
      <c r="DTQ344" s="281"/>
      <c r="DTR344" s="281"/>
      <c r="DTS344" s="281"/>
      <c r="DTT344" s="281"/>
      <c r="DTU344" s="281"/>
      <c r="DTV344" s="281"/>
      <c r="DTW344" s="281"/>
      <c r="DTX344" s="281"/>
      <c r="DTY344" s="282"/>
      <c r="DTZ344" s="280"/>
      <c r="DUA344" s="281"/>
      <c r="DUB344" s="281"/>
      <c r="DUC344" s="281"/>
      <c r="DUD344" s="281"/>
      <c r="DUE344" s="281"/>
      <c r="DUF344" s="281"/>
      <c r="DUG344" s="281"/>
      <c r="DUH344" s="281"/>
      <c r="DUI344" s="281"/>
      <c r="DUJ344" s="281"/>
      <c r="DUK344" s="281"/>
      <c r="DUL344" s="282"/>
      <c r="DUM344" s="280"/>
      <c r="DUN344" s="281"/>
      <c r="DUO344" s="281"/>
      <c r="DUP344" s="281"/>
      <c r="DUQ344" s="281"/>
      <c r="DUR344" s="281"/>
      <c r="DUS344" s="281"/>
      <c r="DUT344" s="281"/>
      <c r="DUU344" s="281"/>
      <c r="DUV344" s="281"/>
      <c r="DUW344" s="281"/>
      <c r="DUX344" s="281"/>
      <c r="DUY344" s="282"/>
      <c r="DUZ344" s="280"/>
      <c r="DVA344" s="281"/>
      <c r="DVB344" s="281"/>
      <c r="DVC344" s="281"/>
      <c r="DVD344" s="281"/>
      <c r="DVE344" s="281"/>
      <c r="DVF344" s="281"/>
      <c r="DVG344" s="281"/>
      <c r="DVH344" s="281"/>
      <c r="DVI344" s="281"/>
      <c r="DVJ344" s="281"/>
      <c r="DVK344" s="281"/>
      <c r="DVL344" s="282"/>
      <c r="DVM344" s="280"/>
      <c r="DVN344" s="281"/>
      <c r="DVO344" s="281"/>
      <c r="DVP344" s="281"/>
      <c r="DVQ344" s="281"/>
      <c r="DVR344" s="281"/>
      <c r="DVS344" s="281"/>
      <c r="DVT344" s="281"/>
      <c r="DVU344" s="281"/>
      <c r="DVV344" s="281"/>
      <c r="DVW344" s="281"/>
      <c r="DVX344" s="281"/>
      <c r="DVY344" s="282"/>
      <c r="DVZ344" s="280"/>
      <c r="DWA344" s="281"/>
      <c r="DWB344" s="281"/>
      <c r="DWC344" s="281"/>
      <c r="DWD344" s="281"/>
      <c r="DWE344" s="281"/>
      <c r="DWF344" s="281"/>
      <c r="DWG344" s="281"/>
      <c r="DWH344" s="281"/>
      <c r="DWI344" s="281"/>
      <c r="DWJ344" s="281"/>
      <c r="DWK344" s="281"/>
      <c r="DWL344" s="282"/>
      <c r="DWM344" s="280"/>
      <c r="DWN344" s="281"/>
      <c r="DWO344" s="281"/>
      <c r="DWP344" s="281"/>
      <c r="DWQ344" s="281"/>
      <c r="DWR344" s="281"/>
      <c r="DWS344" s="281"/>
      <c r="DWT344" s="281"/>
      <c r="DWU344" s="281"/>
      <c r="DWV344" s="281"/>
      <c r="DWW344" s="281"/>
      <c r="DWX344" s="281"/>
      <c r="DWY344" s="282"/>
      <c r="DWZ344" s="280"/>
      <c r="DXA344" s="281"/>
      <c r="DXB344" s="281"/>
      <c r="DXC344" s="281"/>
      <c r="DXD344" s="281"/>
      <c r="DXE344" s="281"/>
      <c r="DXF344" s="281"/>
      <c r="DXG344" s="281"/>
      <c r="DXH344" s="281"/>
      <c r="DXI344" s="281"/>
      <c r="DXJ344" s="281"/>
      <c r="DXK344" s="281"/>
      <c r="DXL344" s="282"/>
      <c r="DXM344" s="280"/>
      <c r="DXN344" s="281"/>
      <c r="DXO344" s="281"/>
      <c r="DXP344" s="281"/>
      <c r="DXQ344" s="281"/>
      <c r="DXR344" s="281"/>
      <c r="DXS344" s="281"/>
      <c r="DXT344" s="281"/>
      <c r="DXU344" s="281"/>
      <c r="DXV344" s="281"/>
      <c r="DXW344" s="281"/>
      <c r="DXX344" s="281"/>
      <c r="DXY344" s="282"/>
      <c r="DXZ344" s="280"/>
      <c r="DYA344" s="281"/>
      <c r="DYB344" s="281"/>
      <c r="DYC344" s="281"/>
      <c r="DYD344" s="281"/>
      <c r="DYE344" s="281"/>
      <c r="DYF344" s="281"/>
      <c r="DYG344" s="281"/>
      <c r="DYH344" s="281"/>
      <c r="DYI344" s="281"/>
      <c r="DYJ344" s="281"/>
      <c r="DYK344" s="281"/>
      <c r="DYL344" s="282"/>
      <c r="DYM344" s="280"/>
      <c r="DYN344" s="281"/>
      <c r="DYO344" s="281"/>
      <c r="DYP344" s="281"/>
      <c r="DYQ344" s="281"/>
      <c r="DYR344" s="281"/>
      <c r="DYS344" s="281"/>
      <c r="DYT344" s="281"/>
      <c r="DYU344" s="281"/>
      <c r="DYV344" s="281"/>
      <c r="DYW344" s="281"/>
      <c r="DYX344" s="281"/>
      <c r="DYY344" s="282"/>
      <c r="DYZ344" s="280"/>
      <c r="DZA344" s="281"/>
      <c r="DZB344" s="281"/>
      <c r="DZC344" s="281"/>
      <c r="DZD344" s="281"/>
      <c r="DZE344" s="281"/>
      <c r="DZF344" s="281"/>
      <c r="DZG344" s="281"/>
      <c r="DZH344" s="281"/>
      <c r="DZI344" s="281"/>
      <c r="DZJ344" s="281"/>
      <c r="DZK344" s="281"/>
      <c r="DZL344" s="282"/>
      <c r="DZM344" s="280"/>
      <c r="DZN344" s="281"/>
      <c r="DZO344" s="281"/>
      <c r="DZP344" s="281"/>
      <c r="DZQ344" s="281"/>
      <c r="DZR344" s="281"/>
      <c r="DZS344" s="281"/>
      <c r="DZT344" s="281"/>
      <c r="DZU344" s="281"/>
      <c r="DZV344" s="281"/>
      <c r="DZW344" s="281"/>
      <c r="DZX344" s="281"/>
      <c r="DZY344" s="282"/>
      <c r="DZZ344" s="280"/>
      <c r="EAA344" s="281"/>
      <c r="EAB344" s="281"/>
      <c r="EAC344" s="281"/>
      <c r="EAD344" s="281"/>
      <c r="EAE344" s="281"/>
      <c r="EAF344" s="281"/>
      <c r="EAG344" s="281"/>
      <c r="EAH344" s="281"/>
      <c r="EAI344" s="281"/>
      <c r="EAJ344" s="281"/>
      <c r="EAK344" s="281"/>
      <c r="EAL344" s="282"/>
      <c r="EAM344" s="280"/>
      <c r="EAN344" s="281"/>
      <c r="EAO344" s="281"/>
      <c r="EAP344" s="281"/>
      <c r="EAQ344" s="281"/>
      <c r="EAR344" s="281"/>
      <c r="EAS344" s="281"/>
      <c r="EAT344" s="281"/>
      <c r="EAU344" s="281"/>
      <c r="EAV344" s="281"/>
      <c r="EAW344" s="281"/>
      <c r="EAX344" s="281"/>
      <c r="EAY344" s="282"/>
      <c r="EAZ344" s="280"/>
      <c r="EBA344" s="281"/>
      <c r="EBB344" s="281"/>
      <c r="EBC344" s="281"/>
      <c r="EBD344" s="281"/>
      <c r="EBE344" s="281"/>
      <c r="EBF344" s="281"/>
      <c r="EBG344" s="281"/>
      <c r="EBH344" s="281"/>
      <c r="EBI344" s="281"/>
      <c r="EBJ344" s="281"/>
      <c r="EBK344" s="281"/>
      <c r="EBL344" s="282"/>
      <c r="EBM344" s="280"/>
      <c r="EBN344" s="281"/>
      <c r="EBO344" s="281"/>
      <c r="EBP344" s="281"/>
      <c r="EBQ344" s="281"/>
      <c r="EBR344" s="281"/>
      <c r="EBS344" s="281"/>
      <c r="EBT344" s="281"/>
      <c r="EBU344" s="281"/>
      <c r="EBV344" s="281"/>
      <c r="EBW344" s="281"/>
      <c r="EBX344" s="281"/>
      <c r="EBY344" s="282"/>
      <c r="EBZ344" s="280"/>
      <c r="ECA344" s="281"/>
      <c r="ECB344" s="281"/>
      <c r="ECC344" s="281"/>
      <c r="ECD344" s="281"/>
      <c r="ECE344" s="281"/>
      <c r="ECF344" s="281"/>
      <c r="ECG344" s="281"/>
      <c r="ECH344" s="281"/>
      <c r="ECI344" s="281"/>
      <c r="ECJ344" s="281"/>
      <c r="ECK344" s="281"/>
      <c r="ECL344" s="282"/>
      <c r="ECM344" s="280"/>
      <c r="ECN344" s="281"/>
      <c r="ECO344" s="281"/>
      <c r="ECP344" s="281"/>
      <c r="ECQ344" s="281"/>
      <c r="ECR344" s="281"/>
      <c r="ECS344" s="281"/>
      <c r="ECT344" s="281"/>
      <c r="ECU344" s="281"/>
      <c r="ECV344" s="281"/>
      <c r="ECW344" s="281"/>
      <c r="ECX344" s="281"/>
      <c r="ECY344" s="282"/>
      <c r="ECZ344" s="280"/>
      <c r="EDA344" s="281"/>
      <c r="EDB344" s="281"/>
      <c r="EDC344" s="281"/>
      <c r="EDD344" s="281"/>
      <c r="EDE344" s="281"/>
      <c r="EDF344" s="281"/>
      <c r="EDG344" s="281"/>
      <c r="EDH344" s="281"/>
      <c r="EDI344" s="281"/>
      <c r="EDJ344" s="281"/>
      <c r="EDK344" s="281"/>
      <c r="EDL344" s="282"/>
      <c r="EDM344" s="280"/>
      <c r="EDN344" s="281"/>
      <c r="EDO344" s="281"/>
      <c r="EDP344" s="281"/>
      <c r="EDQ344" s="281"/>
      <c r="EDR344" s="281"/>
      <c r="EDS344" s="281"/>
      <c r="EDT344" s="281"/>
      <c r="EDU344" s="281"/>
      <c r="EDV344" s="281"/>
      <c r="EDW344" s="281"/>
      <c r="EDX344" s="281"/>
      <c r="EDY344" s="282"/>
      <c r="EDZ344" s="280"/>
      <c r="EEA344" s="281"/>
      <c r="EEB344" s="281"/>
      <c r="EEC344" s="281"/>
      <c r="EED344" s="281"/>
      <c r="EEE344" s="281"/>
      <c r="EEF344" s="281"/>
      <c r="EEG344" s="281"/>
      <c r="EEH344" s="281"/>
      <c r="EEI344" s="281"/>
      <c r="EEJ344" s="281"/>
      <c r="EEK344" s="281"/>
      <c r="EEL344" s="282"/>
      <c r="EEM344" s="280"/>
      <c r="EEN344" s="281"/>
      <c r="EEO344" s="281"/>
      <c r="EEP344" s="281"/>
      <c r="EEQ344" s="281"/>
      <c r="EER344" s="281"/>
      <c r="EES344" s="281"/>
      <c r="EET344" s="281"/>
      <c r="EEU344" s="281"/>
      <c r="EEV344" s="281"/>
      <c r="EEW344" s="281"/>
      <c r="EEX344" s="281"/>
      <c r="EEY344" s="282"/>
      <c r="EEZ344" s="280"/>
      <c r="EFA344" s="281"/>
      <c r="EFB344" s="281"/>
      <c r="EFC344" s="281"/>
      <c r="EFD344" s="281"/>
      <c r="EFE344" s="281"/>
      <c r="EFF344" s="281"/>
      <c r="EFG344" s="281"/>
      <c r="EFH344" s="281"/>
      <c r="EFI344" s="281"/>
      <c r="EFJ344" s="281"/>
      <c r="EFK344" s="281"/>
      <c r="EFL344" s="282"/>
      <c r="EFM344" s="280"/>
      <c r="EFN344" s="281"/>
      <c r="EFO344" s="281"/>
      <c r="EFP344" s="281"/>
      <c r="EFQ344" s="281"/>
      <c r="EFR344" s="281"/>
      <c r="EFS344" s="281"/>
      <c r="EFT344" s="281"/>
      <c r="EFU344" s="281"/>
      <c r="EFV344" s="281"/>
      <c r="EFW344" s="281"/>
      <c r="EFX344" s="281"/>
      <c r="EFY344" s="282"/>
      <c r="EFZ344" s="280"/>
      <c r="EGA344" s="281"/>
      <c r="EGB344" s="281"/>
      <c r="EGC344" s="281"/>
      <c r="EGD344" s="281"/>
      <c r="EGE344" s="281"/>
      <c r="EGF344" s="281"/>
      <c r="EGG344" s="281"/>
      <c r="EGH344" s="281"/>
      <c r="EGI344" s="281"/>
      <c r="EGJ344" s="281"/>
      <c r="EGK344" s="281"/>
      <c r="EGL344" s="282"/>
      <c r="EGM344" s="280"/>
      <c r="EGN344" s="281"/>
      <c r="EGO344" s="281"/>
      <c r="EGP344" s="281"/>
      <c r="EGQ344" s="281"/>
      <c r="EGR344" s="281"/>
      <c r="EGS344" s="281"/>
      <c r="EGT344" s="281"/>
      <c r="EGU344" s="281"/>
      <c r="EGV344" s="281"/>
      <c r="EGW344" s="281"/>
      <c r="EGX344" s="281"/>
      <c r="EGY344" s="282"/>
      <c r="EGZ344" s="280"/>
      <c r="EHA344" s="281"/>
      <c r="EHB344" s="281"/>
      <c r="EHC344" s="281"/>
      <c r="EHD344" s="281"/>
      <c r="EHE344" s="281"/>
      <c r="EHF344" s="281"/>
      <c r="EHG344" s="281"/>
      <c r="EHH344" s="281"/>
      <c r="EHI344" s="281"/>
      <c r="EHJ344" s="281"/>
      <c r="EHK344" s="281"/>
      <c r="EHL344" s="282"/>
      <c r="EHM344" s="280"/>
      <c r="EHN344" s="281"/>
      <c r="EHO344" s="281"/>
      <c r="EHP344" s="281"/>
      <c r="EHQ344" s="281"/>
      <c r="EHR344" s="281"/>
      <c r="EHS344" s="281"/>
      <c r="EHT344" s="281"/>
      <c r="EHU344" s="281"/>
      <c r="EHV344" s="281"/>
      <c r="EHW344" s="281"/>
      <c r="EHX344" s="281"/>
      <c r="EHY344" s="282"/>
      <c r="EHZ344" s="280"/>
      <c r="EIA344" s="281"/>
      <c r="EIB344" s="281"/>
      <c r="EIC344" s="281"/>
      <c r="EID344" s="281"/>
      <c r="EIE344" s="281"/>
      <c r="EIF344" s="281"/>
      <c r="EIG344" s="281"/>
      <c r="EIH344" s="281"/>
      <c r="EII344" s="281"/>
      <c r="EIJ344" s="281"/>
      <c r="EIK344" s="281"/>
      <c r="EIL344" s="282"/>
      <c r="EIM344" s="280"/>
      <c r="EIN344" s="281"/>
      <c r="EIO344" s="281"/>
      <c r="EIP344" s="281"/>
      <c r="EIQ344" s="281"/>
      <c r="EIR344" s="281"/>
      <c r="EIS344" s="281"/>
      <c r="EIT344" s="281"/>
      <c r="EIU344" s="281"/>
      <c r="EIV344" s="281"/>
      <c r="EIW344" s="281"/>
      <c r="EIX344" s="281"/>
      <c r="EIY344" s="282"/>
      <c r="EIZ344" s="280"/>
      <c r="EJA344" s="281"/>
      <c r="EJB344" s="281"/>
      <c r="EJC344" s="281"/>
      <c r="EJD344" s="281"/>
      <c r="EJE344" s="281"/>
      <c r="EJF344" s="281"/>
      <c r="EJG344" s="281"/>
      <c r="EJH344" s="281"/>
      <c r="EJI344" s="281"/>
      <c r="EJJ344" s="281"/>
      <c r="EJK344" s="281"/>
      <c r="EJL344" s="282"/>
      <c r="EJM344" s="280"/>
      <c r="EJN344" s="281"/>
      <c r="EJO344" s="281"/>
      <c r="EJP344" s="281"/>
      <c r="EJQ344" s="281"/>
      <c r="EJR344" s="281"/>
      <c r="EJS344" s="281"/>
      <c r="EJT344" s="281"/>
      <c r="EJU344" s="281"/>
      <c r="EJV344" s="281"/>
      <c r="EJW344" s="281"/>
      <c r="EJX344" s="281"/>
      <c r="EJY344" s="282"/>
      <c r="EJZ344" s="280"/>
      <c r="EKA344" s="281"/>
      <c r="EKB344" s="281"/>
      <c r="EKC344" s="281"/>
      <c r="EKD344" s="281"/>
      <c r="EKE344" s="281"/>
      <c r="EKF344" s="281"/>
      <c r="EKG344" s="281"/>
      <c r="EKH344" s="281"/>
      <c r="EKI344" s="281"/>
      <c r="EKJ344" s="281"/>
      <c r="EKK344" s="281"/>
      <c r="EKL344" s="282"/>
      <c r="EKM344" s="280"/>
      <c r="EKN344" s="281"/>
      <c r="EKO344" s="281"/>
      <c r="EKP344" s="281"/>
      <c r="EKQ344" s="281"/>
      <c r="EKR344" s="281"/>
      <c r="EKS344" s="281"/>
      <c r="EKT344" s="281"/>
      <c r="EKU344" s="281"/>
      <c r="EKV344" s="281"/>
      <c r="EKW344" s="281"/>
      <c r="EKX344" s="281"/>
      <c r="EKY344" s="282"/>
      <c r="EKZ344" s="280"/>
      <c r="ELA344" s="281"/>
      <c r="ELB344" s="281"/>
      <c r="ELC344" s="281"/>
      <c r="ELD344" s="281"/>
      <c r="ELE344" s="281"/>
      <c r="ELF344" s="281"/>
      <c r="ELG344" s="281"/>
      <c r="ELH344" s="281"/>
      <c r="ELI344" s="281"/>
      <c r="ELJ344" s="281"/>
      <c r="ELK344" s="281"/>
      <c r="ELL344" s="282"/>
      <c r="ELM344" s="280"/>
      <c r="ELN344" s="281"/>
      <c r="ELO344" s="281"/>
      <c r="ELP344" s="281"/>
      <c r="ELQ344" s="281"/>
      <c r="ELR344" s="281"/>
      <c r="ELS344" s="281"/>
      <c r="ELT344" s="281"/>
      <c r="ELU344" s="281"/>
      <c r="ELV344" s="281"/>
      <c r="ELW344" s="281"/>
      <c r="ELX344" s="281"/>
      <c r="ELY344" s="282"/>
      <c r="ELZ344" s="280"/>
      <c r="EMA344" s="281"/>
      <c r="EMB344" s="281"/>
      <c r="EMC344" s="281"/>
      <c r="EMD344" s="281"/>
      <c r="EME344" s="281"/>
      <c r="EMF344" s="281"/>
      <c r="EMG344" s="281"/>
      <c r="EMH344" s="281"/>
      <c r="EMI344" s="281"/>
      <c r="EMJ344" s="281"/>
      <c r="EMK344" s="281"/>
      <c r="EML344" s="282"/>
      <c r="EMM344" s="280"/>
      <c r="EMN344" s="281"/>
      <c r="EMO344" s="281"/>
      <c r="EMP344" s="281"/>
      <c r="EMQ344" s="281"/>
      <c r="EMR344" s="281"/>
      <c r="EMS344" s="281"/>
      <c r="EMT344" s="281"/>
      <c r="EMU344" s="281"/>
      <c r="EMV344" s="281"/>
      <c r="EMW344" s="281"/>
      <c r="EMX344" s="281"/>
      <c r="EMY344" s="282"/>
      <c r="EMZ344" s="280"/>
      <c r="ENA344" s="281"/>
      <c r="ENB344" s="281"/>
      <c r="ENC344" s="281"/>
      <c r="END344" s="281"/>
      <c r="ENE344" s="281"/>
      <c r="ENF344" s="281"/>
      <c r="ENG344" s="281"/>
      <c r="ENH344" s="281"/>
      <c r="ENI344" s="281"/>
      <c r="ENJ344" s="281"/>
      <c r="ENK344" s="281"/>
      <c r="ENL344" s="282"/>
      <c r="ENM344" s="280"/>
      <c r="ENN344" s="281"/>
      <c r="ENO344" s="281"/>
      <c r="ENP344" s="281"/>
      <c r="ENQ344" s="281"/>
      <c r="ENR344" s="281"/>
      <c r="ENS344" s="281"/>
      <c r="ENT344" s="281"/>
      <c r="ENU344" s="281"/>
      <c r="ENV344" s="281"/>
      <c r="ENW344" s="281"/>
      <c r="ENX344" s="281"/>
      <c r="ENY344" s="282"/>
      <c r="ENZ344" s="280"/>
      <c r="EOA344" s="281"/>
      <c r="EOB344" s="281"/>
      <c r="EOC344" s="281"/>
      <c r="EOD344" s="281"/>
      <c r="EOE344" s="281"/>
      <c r="EOF344" s="281"/>
      <c r="EOG344" s="281"/>
      <c r="EOH344" s="281"/>
      <c r="EOI344" s="281"/>
      <c r="EOJ344" s="281"/>
      <c r="EOK344" s="281"/>
      <c r="EOL344" s="282"/>
      <c r="EOM344" s="280"/>
      <c r="EON344" s="281"/>
      <c r="EOO344" s="281"/>
      <c r="EOP344" s="281"/>
      <c r="EOQ344" s="281"/>
      <c r="EOR344" s="281"/>
      <c r="EOS344" s="281"/>
      <c r="EOT344" s="281"/>
      <c r="EOU344" s="281"/>
      <c r="EOV344" s="281"/>
      <c r="EOW344" s="281"/>
      <c r="EOX344" s="281"/>
      <c r="EOY344" s="282"/>
      <c r="EOZ344" s="280"/>
      <c r="EPA344" s="281"/>
      <c r="EPB344" s="281"/>
      <c r="EPC344" s="281"/>
      <c r="EPD344" s="281"/>
      <c r="EPE344" s="281"/>
      <c r="EPF344" s="281"/>
      <c r="EPG344" s="281"/>
      <c r="EPH344" s="281"/>
      <c r="EPI344" s="281"/>
      <c r="EPJ344" s="281"/>
      <c r="EPK344" s="281"/>
      <c r="EPL344" s="282"/>
      <c r="EPM344" s="280"/>
      <c r="EPN344" s="281"/>
      <c r="EPO344" s="281"/>
      <c r="EPP344" s="281"/>
      <c r="EPQ344" s="281"/>
      <c r="EPR344" s="281"/>
      <c r="EPS344" s="281"/>
      <c r="EPT344" s="281"/>
      <c r="EPU344" s="281"/>
      <c r="EPV344" s="281"/>
      <c r="EPW344" s="281"/>
      <c r="EPX344" s="281"/>
      <c r="EPY344" s="282"/>
      <c r="EPZ344" s="280"/>
      <c r="EQA344" s="281"/>
      <c r="EQB344" s="281"/>
      <c r="EQC344" s="281"/>
      <c r="EQD344" s="281"/>
      <c r="EQE344" s="281"/>
      <c r="EQF344" s="281"/>
      <c r="EQG344" s="281"/>
      <c r="EQH344" s="281"/>
      <c r="EQI344" s="281"/>
      <c r="EQJ344" s="281"/>
      <c r="EQK344" s="281"/>
      <c r="EQL344" s="282"/>
      <c r="EQM344" s="280"/>
      <c r="EQN344" s="281"/>
      <c r="EQO344" s="281"/>
      <c r="EQP344" s="281"/>
      <c r="EQQ344" s="281"/>
      <c r="EQR344" s="281"/>
      <c r="EQS344" s="281"/>
      <c r="EQT344" s="281"/>
      <c r="EQU344" s="281"/>
      <c r="EQV344" s="281"/>
      <c r="EQW344" s="281"/>
      <c r="EQX344" s="281"/>
      <c r="EQY344" s="282"/>
      <c r="EQZ344" s="280"/>
      <c r="ERA344" s="281"/>
      <c r="ERB344" s="281"/>
      <c r="ERC344" s="281"/>
      <c r="ERD344" s="281"/>
      <c r="ERE344" s="281"/>
      <c r="ERF344" s="281"/>
      <c r="ERG344" s="281"/>
      <c r="ERH344" s="281"/>
      <c r="ERI344" s="281"/>
      <c r="ERJ344" s="281"/>
      <c r="ERK344" s="281"/>
      <c r="ERL344" s="282"/>
      <c r="ERM344" s="280"/>
      <c r="ERN344" s="281"/>
      <c r="ERO344" s="281"/>
      <c r="ERP344" s="281"/>
      <c r="ERQ344" s="281"/>
      <c r="ERR344" s="281"/>
      <c r="ERS344" s="281"/>
      <c r="ERT344" s="281"/>
      <c r="ERU344" s="281"/>
      <c r="ERV344" s="281"/>
      <c r="ERW344" s="281"/>
      <c r="ERX344" s="281"/>
      <c r="ERY344" s="282"/>
      <c r="ERZ344" s="280"/>
      <c r="ESA344" s="281"/>
      <c r="ESB344" s="281"/>
      <c r="ESC344" s="281"/>
      <c r="ESD344" s="281"/>
      <c r="ESE344" s="281"/>
      <c r="ESF344" s="281"/>
      <c r="ESG344" s="281"/>
      <c r="ESH344" s="281"/>
      <c r="ESI344" s="281"/>
      <c r="ESJ344" s="281"/>
      <c r="ESK344" s="281"/>
      <c r="ESL344" s="282"/>
      <c r="ESM344" s="280"/>
      <c r="ESN344" s="281"/>
      <c r="ESO344" s="281"/>
      <c r="ESP344" s="281"/>
      <c r="ESQ344" s="281"/>
      <c r="ESR344" s="281"/>
      <c r="ESS344" s="281"/>
      <c r="EST344" s="281"/>
      <c r="ESU344" s="281"/>
      <c r="ESV344" s="281"/>
      <c r="ESW344" s="281"/>
      <c r="ESX344" s="281"/>
      <c r="ESY344" s="282"/>
      <c r="ESZ344" s="280"/>
      <c r="ETA344" s="281"/>
      <c r="ETB344" s="281"/>
      <c r="ETC344" s="281"/>
      <c r="ETD344" s="281"/>
      <c r="ETE344" s="281"/>
      <c r="ETF344" s="281"/>
      <c r="ETG344" s="281"/>
      <c r="ETH344" s="281"/>
      <c r="ETI344" s="281"/>
      <c r="ETJ344" s="281"/>
      <c r="ETK344" s="281"/>
      <c r="ETL344" s="282"/>
      <c r="ETM344" s="280"/>
      <c r="ETN344" s="281"/>
      <c r="ETO344" s="281"/>
      <c r="ETP344" s="281"/>
      <c r="ETQ344" s="281"/>
      <c r="ETR344" s="281"/>
      <c r="ETS344" s="281"/>
      <c r="ETT344" s="281"/>
      <c r="ETU344" s="281"/>
      <c r="ETV344" s="281"/>
      <c r="ETW344" s="281"/>
      <c r="ETX344" s="281"/>
      <c r="ETY344" s="282"/>
      <c r="ETZ344" s="280"/>
      <c r="EUA344" s="281"/>
      <c r="EUB344" s="281"/>
      <c r="EUC344" s="281"/>
      <c r="EUD344" s="281"/>
      <c r="EUE344" s="281"/>
      <c r="EUF344" s="281"/>
      <c r="EUG344" s="281"/>
      <c r="EUH344" s="281"/>
      <c r="EUI344" s="281"/>
      <c r="EUJ344" s="281"/>
      <c r="EUK344" s="281"/>
      <c r="EUL344" s="282"/>
      <c r="EUM344" s="280"/>
      <c r="EUN344" s="281"/>
      <c r="EUO344" s="281"/>
      <c r="EUP344" s="281"/>
      <c r="EUQ344" s="281"/>
      <c r="EUR344" s="281"/>
      <c r="EUS344" s="281"/>
      <c r="EUT344" s="281"/>
      <c r="EUU344" s="281"/>
      <c r="EUV344" s="281"/>
      <c r="EUW344" s="281"/>
      <c r="EUX344" s="281"/>
      <c r="EUY344" s="282"/>
      <c r="EUZ344" s="280"/>
      <c r="EVA344" s="281"/>
      <c r="EVB344" s="281"/>
      <c r="EVC344" s="281"/>
      <c r="EVD344" s="281"/>
      <c r="EVE344" s="281"/>
      <c r="EVF344" s="281"/>
      <c r="EVG344" s="281"/>
      <c r="EVH344" s="281"/>
      <c r="EVI344" s="281"/>
      <c r="EVJ344" s="281"/>
      <c r="EVK344" s="281"/>
      <c r="EVL344" s="282"/>
      <c r="EVM344" s="280"/>
      <c r="EVN344" s="281"/>
      <c r="EVO344" s="281"/>
      <c r="EVP344" s="281"/>
      <c r="EVQ344" s="281"/>
      <c r="EVR344" s="281"/>
      <c r="EVS344" s="281"/>
      <c r="EVT344" s="281"/>
      <c r="EVU344" s="281"/>
      <c r="EVV344" s="281"/>
      <c r="EVW344" s="281"/>
      <c r="EVX344" s="281"/>
      <c r="EVY344" s="282"/>
      <c r="EVZ344" s="280"/>
      <c r="EWA344" s="281"/>
      <c r="EWB344" s="281"/>
      <c r="EWC344" s="281"/>
      <c r="EWD344" s="281"/>
      <c r="EWE344" s="281"/>
      <c r="EWF344" s="281"/>
      <c r="EWG344" s="281"/>
      <c r="EWH344" s="281"/>
      <c r="EWI344" s="281"/>
      <c r="EWJ344" s="281"/>
      <c r="EWK344" s="281"/>
      <c r="EWL344" s="282"/>
      <c r="EWM344" s="280"/>
      <c r="EWN344" s="281"/>
      <c r="EWO344" s="281"/>
      <c r="EWP344" s="281"/>
      <c r="EWQ344" s="281"/>
      <c r="EWR344" s="281"/>
      <c r="EWS344" s="281"/>
      <c r="EWT344" s="281"/>
      <c r="EWU344" s="281"/>
      <c r="EWV344" s="281"/>
      <c r="EWW344" s="281"/>
      <c r="EWX344" s="281"/>
      <c r="EWY344" s="282"/>
      <c r="EWZ344" s="280"/>
      <c r="EXA344" s="281"/>
      <c r="EXB344" s="281"/>
      <c r="EXC344" s="281"/>
      <c r="EXD344" s="281"/>
      <c r="EXE344" s="281"/>
      <c r="EXF344" s="281"/>
      <c r="EXG344" s="281"/>
      <c r="EXH344" s="281"/>
      <c r="EXI344" s="281"/>
      <c r="EXJ344" s="281"/>
      <c r="EXK344" s="281"/>
      <c r="EXL344" s="282"/>
      <c r="EXM344" s="280"/>
      <c r="EXN344" s="281"/>
      <c r="EXO344" s="281"/>
      <c r="EXP344" s="281"/>
      <c r="EXQ344" s="281"/>
      <c r="EXR344" s="281"/>
      <c r="EXS344" s="281"/>
      <c r="EXT344" s="281"/>
      <c r="EXU344" s="281"/>
      <c r="EXV344" s="281"/>
      <c r="EXW344" s="281"/>
      <c r="EXX344" s="281"/>
      <c r="EXY344" s="282"/>
      <c r="EXZ344" s="280"/>
      <c r="EYA344" s="281"/>
      <c r="EYB344" s="281"/>
      <c r="EYC344" s="281"/>
      <c r="EYD344" s="281"/>
      <c r="EYE344" s="281"/>
      <c r="EYF344" s="281"/>
      <c r="EYG344" s="281"/>
      <c r="EYH344" s="281"/>
      <c r="EYI344" s="281"/>
      <c r="EYJ344" s="281"/>
      <c r="EYK344" s="281"/>
      <c r="EYL344" s="282"/>
      <c r="EYM344" s="280"/>
      <c r="EYN344" s="281"/>
      <c r="EYO344" s="281"/>
      <c r="EYP344" s="281"/>
      <c r="EYQ344" s="281"/>
      <c r="EYR344" s="281"/>
      <c r="EYS344" s="281"/>
      <c r="EYT344" s="281"/>
      <c r="EYU344" s="281"/>
      <c r="EYV344" s="281"/>
      <c r="EYW344" s="281"/>
      <c r="EYX344" s="281"/>
      <c r="EYY344" s="282"/>
      <c r="EYZ344" s="280"/>
      <c r="EZA344" s="281"/>
      <c r="EZB344" s="281"/>
      <c r="EZC344" s="281"/>
      <c r="EZD344" s="281"/>
      <c r="EZE344" s="281"/>
      <c r="EZF344" s="281"/>
      <c r="EZG344" s="281"/>
      <c r="EZH344" s="281"/>
      <c r="EZI344" s="281"/>
      <c r="EZJ344" s="281"/>
      <c r="EZK344" s="281"/>
      <c r="EZL344" s="282"/>
      <c r="EZM344" s="280"/>
      <c r="EZN344" s="281"/>
      <c r="EZO344" s="281"/>
      <c r="EZP344" s="281"/>
      <c r="EZQ344" s="281"/>
      <c r="EZR344" s="281"/>
      <c r="EZS344" s="281"/>
      <c r="EZT344" s="281"/>
      <c r="EZU344" s="281"/>
      <c r="EZV344" s="281"/>
      <c r="EZW344" s="281"/>
      <c r="EZX344" s="281"/>
      <c r="EZY344" s="282"/>
      <c r="EZZ344" s="280"/>
      <c r="FAA344" s="281"/>
      <c r="FAB344" s="281"/>
      <c r="FAC344" s="281"/>
      <c r="FAD344" s="281"/>
      <c r="FAE344" s="281"/>
      <c r="FAF344" s="281"/>
      <c r="FAG344" s="281"/>
      <c r="FAH344" s="281"/>
      <c r="FAI344" s="281"/>
      <c r="FAJ344" s="281"/>
      <c r="FAK344" s="281"/>
      <c r="FAL344" s="282"/>
      <c r="FAM344" s="280"/>
      <c r="FAN344" s="281"/>
      <c r="FAO344" s="281"/>
      <c r="FAP344" s="281"/>
      <c r="FAQ344" s="281"/>
      <c r="FAR344" s="281"/>
      <c r="FAS344" s="281"/>
      <c r="FAT344" s="281"/>
      <c r="FAU344" s="281"/>
      <c r="FAV344" s="281"/>
      <c r="FAW344" s="281"/>
      <c r="FAX344" s="281"/>
      <c r="FAY344" s="282"/>
      <c r="FAZ344" s="280"/>
      <c r="FBA344" s="281"/>
      <c r="FBB344" s="281"/>
      <c r="FBC344" s="281"/>
      <c r="FBD344" s="281"/>
      <c r="FBE344" s="281"/>
      <c r="FBF344" s="281"/>
      <c r="FBG344" s="281"/>
      <c r="FBH344" s="281"/>
      <c r="FBI344" s="281"/>
      <c r="FBJ344" s="281"/>
      <c r="FBK344" s="281"/>
      <c r="FBL344" s="282"/>
      <c r="FBM344" s="280"/>
      <c r="FBN344" s="281"/>
      <c r="FBO344" s="281"/>
      <c r="FBP344" s="281"/>
      <c r="FBQ344" s="281"/>
      <c r="FBR344" s="281"/>
      <c r="FBS344" s="281"/>
      <c r="FBT344" s="281"/>
      <c r="FBU344" s="281"/>
      <c r="FBV344" s="281"/>
      <c r="FBW344" s="281"/>
      <c r="FBX344" s="281"/>
      <c r="FBY344" s="282"/>
      <c r="FBZ344" s="280"/>
      <c r="FCA344" s="281"/>
      <c r="FCB344" s="281"/>
      <c r="FCC344" s="281"/>
      <c r="FCD344" s="281"/>
      <c r="FCE344" s="281"/>
      <c r="FCF344" s="281"/>
      <c r="FCG344" s="281"/>
      <c r="FCH344" s="281"/>
      <c r="FCI344" s="281"/>
      <c r="FCJ344" s="281"/>
      <c r="FCK344" s="281"/>
      <c r="FCL344" s="282"/>
      <c r="FCM344" s="280"/>
      <c r="FCN344" s="281"/>
      <c r="FCO344" s="281"/>
      <c r="FCP344" s="281"/>
      <c r="FCQ344" s="281"/>
      <c r="FCR344" s="281"/>
      <c r="FCS344" s="281"/>
      <c r="FCT344" s="281"/>
      <c r="FCU344" s="281"/>
      <c r="FCV344" s="281"/>
      <c r="FCW344" s="281"/>
      <c r="FCX344" s="281"/>
      <c r="FCY344" s="282"/>
      <c r="FCZ344" s="280"/>
      <c r="FDA344" s="281"/>
      <c r="FDB344" s="281"/>
      <c r="FDC344" s="281"/>
      <c r="FDD344" s="281"/>
      <c r="FDE344" s="281"/>
      <c r="FDF344" s="281"/>
      <c r="FDG344" s="281"/>
      <c r="FDH344" s="281"/>
      <c r="FDI344" s="281"/>
      <c r="FDJ344" s="281"/>
      <c r="FDK344" s="281"/>
      <c r="FDL344" s="282"/>
      <c r="FDM344" s="280"/>
      <c r="FDN344" s="281"/>
      <c r="FDO344" s="281"/>
      <c r="FDP344" s="281"/>
      <c r="FDQ344" s="281"/>
      <c r="FDR344" s="281"/>
      <c r="FDS344" s="281"/>
      <c r="FDT344" s="281"/>
      <c r="FDU344" s="281"/>
      <c r="FDV344" s="281"/>
      <c r="FDW344" s="281"/>
      <c r="FDX344" s="281"/>
      <c r="FDY344" s="282"/>
      <c r="FDZ344" s="280"/>
      <c r="FEA344" s="281"/>
      <c r="FEB344" s="281"/>
      <c r="FEC344" s="281"/>
      <c r="FED344" s="281"/>
      <c r="FEE344" s="281"/>
      <c r="FEF344" s="281"/>
      <c r="FEG344" s="281"/>
      <c r="FEH344" s="281"/>
      <c r="FEI344" s="281"/>
      <c r="FEJ344" s="281"/>
      <c r="FEK344" s="281"/>
      <c r="FEL344" s="282"/>
      <c r="FEM344" s="280"/>
      <c r="FEN344" s="281"/>
      <c r="FEO344" s="281"/>
      <c r="FEP344" s="281"/>
      <c r="FEQ344" s="281"/>
      <c r="FER344" s="281"/>
      <c r="FES344" s="281"/>
      <c r="FET344" s="281"/>
      <c r="FEU344" s="281"/>
      <c r="FEV344" s="281"/>
      <c r="FEW344" s="281"/>
      <c r="FEX344" s="281"/>
      <c r="FEY344" s="282"/>
      <c r="FEZ344" s="280"/>
      <c r="FFA344" s="281"/>
      <c r="FFB344" s="281"/>
      <c r="FFC344" s="281"/>
      <c r="FFD344" s="281"/>
      <c r="FFE344" s="281"/>
      <c r="FFF344" s="281"/>
      <c r="FFG344" s="281"/>
      <c r="FFH344" s="281"/>
      <c r="FFI344" s="281"/>
      <c r="FFJ344" s="281"/>
      <c r="FFK344" s="281"/>
      <c r="FFL344" s="282"/>
      <c r="FFM344" s="280"/>
      <c r="FFN344" s="281"/>
      <c r="FFO344" s="281"/>
      <c r="FFP344" s="281"/>
      <c r="FFQ344" s="281"/>
      <c r="FFR344" s="281"/>
      <c r="FFS344" s="281"/>
      <c r="FFT344" s="281"/>
      <c r="FFU344" s="281"/>
      <c r="FFV344" s="281"/>
      <c r="FFW344" s="281"/>
      <c r="FFX344" s="281"/>
      <c r="FFY344" s="282"/>
      <c r="FFZ344" s="280"/>
      <c r="FGA344" s="281"/>
      <c r="FGB344" s="281"/>
      <c r="FGC344" s="281"/>
      <c r="FGD344" s="281"/>
      <c r="FGE344" s="281"/>
      <c r="FGF344" s="281"/>
      <c r="FGG344" s="281"/>
      <c r="FGH344" s="281"/>
      <c r="FGI344" s="281"/>
      <c r="FGJ344" s="281"/>
      <c r="FGK344" s="281"/>
      <c r="FGL344" s="282"/>
      <c r="FGM344" s="280"/>
      <c r="FGN344" s="281"/>
      <c r="FGO344" s="281"/>
      <c r="FGP344" s="281"/>
      <c r="FGQ344" s="281"/>
      <c r="FGR344" s="281"/>
      <c r="FGS344" s="281"/>
      <c r="FGT344" s="281"/>
      <c r="FGU344" s="281"/>
      <c r="FGV344" s="281"/>
      <c r="FGW344" s="281"/>
      <c r="FGX344" s="281"/>
      <c r="FGY344" s="282"/>
      <c r="FGZ344" s="280"/>
      <c r="FHA344" s="281"/>
      <c r="FHB344" s="281"/>
      <c r="FHC344" s="281"/>
      <c r="FHD344" s="281"/>
      <c r="FHE344" s="281"/>
      <c r="FHF344" s="281"/>
      <c r="FHG344" s="281"/>
      <c r="FHH344" s="281"/>
      <c r="FHI344" s="281"/>
      <c r="FHJ344" s="281"/>
      <c r="FHK344" s="281"/>
      <c r="FHL344" s="282"/>
      <c r="FHM344" s="280"/>
      <c r="FHN344" s="281"/>
      <c r="FHO344" s="281"/>
      <c r="FHP344" s="281"/>
      <c r="FHQ344" s="281"/>
      <c r="FHR344" s="281"/>
      <c r="FHS344" s="281"/>
      <c r="FHT344" s="281"/>
      <c r="FHU344" s="281"/>
      <c r="FHV344" s="281"/>
      <c r="FHW344" s="281"/>
      <c r="FHX344" s="281"/>
      <c r="FHY344" s="282"/>
      <c r="FHZ344" s="280"/>
      <c r="FIA344" s="281"/>
      <c r="FIB344" s="281"/>
      <c r="FIC344" s="281"/>
      <c r="FID344" s="281"/>
      <c r="FIE344" s="281"/>
      <c r="FIF344" s="281"/>
      <c r="FIG344" s="281"/>
      <c r="FIH344" s="281"/>
      <c r="FII344" s="281"/>
      <c r="FIJ344" s="281"/>
      <c r="FIK344" s="281"/>
      <c r="FIL344" s="282"/>
      <c r="FIM344" s="280"/>
      <c r="FIN344" s="281"/>
      <c r="FIO344" s="281"/>
      <c r="FIP344" s="281"/>
      <c r="FIQ344" s="281"/>
      <c r="FIR344" s="281"/>
      <c r="FIS344" s="281"/>
      <c r="FIT344" s="281"/>
      <c r="FIU344" s="281"/>
      <c r="FIV344" s="281"/>
      <c r="FIW344" s="281"/>
      <c r="FIX344" s="281"/>
      <c r="FIY344" s="282"/>
      <c r="FIZ344" s="280"/>
      <c r="FJA344" s="281"/>
      <c r="FJB344" s="281"/>
      <c r="FJC344" s="281"/>
      <c r="FJD344" s="281"/>
      <c r="FJE344" s="281"/>
      <c r="FJF344" s="281"/>
      <c r="FJG344" s="281"/>
      <c r="FJH344" s="281"/>
      <c r="FJI344" s="281"/>
      <c r="FJJ344" s="281"/>
      <c r="FJK344" s="281"/>
      <c r="FJL344" s="282"/>
      <c r="FJM344" s="280"/>
      <c r="FJN344" s="281"/>
      <c r="FJO344" s="281"/>
      <c r="FJP344" s="281"/>
      <c r="FJQ344" s="281"/>
      <c r="FJR344" s="281"/>
      <c r="FJS344" s="281"/>
      <c r="FJT344" s="281"/>
      <c r="FJU344" s="281"/>
      <c r="FJV344" s="281"/>
      <c r="FJW344" s="281"/>
      <c r="FJX344" s="281"/>
      <c r="FJY344" s="282"/>
      <c r="FJZ344" s="280"/>
      <c r="FKA344" s="281"/>
      <c r="FKB344" s="281"/>
      <c r="FKC344" s="281"/>
      <c r="FKD344" s="281"/>
      <c r="FKE344" s="281"/>
      <c r="FKF344" s="281"/>
      <c r="FKG344" s="281"/>
      <c r="FKH344" s="281"/>
      <c r="FKI344" s="281"/>
      <c r="FKJ344" s="281"/>
      <c r="FKK344" s="281"/>
      <c r="FKL344" s="282"/>
      <c r="FKM344" s="280"/>
      <c r="FKN344" s="281"/>
      <c r="FKO344" s="281"/>
      <c r="FKP344" s="281"/>
      <c r="FKQ344" s="281"/>
      <c r="FKR344" s="281"/>
      <c r="FKS344" s="281"/>
      <c r="FKT344" s="281"/>
      <c r="FKU344" s="281"/>
      <c r="FKV344" s="281"/>
      <c r="FKW344" s="281"/>
      <c r="FKX344" s="281"/>
      <c r="FKY344" s="282"/>
      <c r="FKZ344" s="280"/>
      <c r="FLA344" s="281"/>
      <c r="FLB344" s="281"/>
      <c r="FLC344" s="281"/>
      <c r="FLD344" s="281"/>
      <c r="FLE344" s="281"/>
      <c r="FLF344" s="281"/>
      <c r="FLG344" s="281"/>
      <c r="FLH344" s="281"/>
      <c r="FLI344" s="281"/>
      <c r="FLJ344" s="281"/>
      <c r="FLK344" s="281"/>
      <c r="FLL344" s="282"/>
      <c r="FLM344" s="280"/>
      <c r="FLN344" s="281"/>
      <c r="FLO344" s="281"/>
      <c r="FLP344" s="281"/>
      <c r="FLQ344" s="281"/>
      <c r="FLR344" s="281"/>
      <c r="FLS344" s="281"/>
      <c r="FLT344" s="281"/>
      <c r="FLU344" s="281"/>
      <c r="FLV344" s="281"/>
      <c r="FLW344" s="281"/>
      <c r="FLX344" s="281"/>
      <c r="FLY344" s="282"/>
      <c r="FLZ344" s="280"/>
      <c r="FMA344" s="281"/>
      <c r="FMB344" s="281"/>
      <c r="FMC344" s="281"/>
      <c r="FMD344" s="281"/>
      <c r="FME344" s="281"/>
      <c r="FMF344" s="281"/>
      <c r="FMG344" s="281"/>
      <c r="FMH344" s="281"/>
      <c r="FMI344" s="281"/>
      <c r="FMJ344" s="281"/>
      <c r="FMK344" s="281"/>
      <c r="FML344" s="282"/>
      <c r="FMM344" s="280"/>
      <c r="FMN344" s="281"/>
      <c r="FMO344" s="281"/>
      <c r="FMP344" s="281"/>
      <c r="FMQ344" s="281"/>
      <c r="FMR344" s="281"/>
      <c r="FMS344" s="281"/>
      <c r="FMT344" s="281"/>
      <c r="FMU344" s="281"/>
      <c r="FMV344" s="281"/>
      <c r="FMW344" s="281"/>
      <c r="FMX344" s="281"/>
      <c r="FMY344" s="282"/>
      <c r="FMZ344" s="280"/>
      <c r="FNA344" s="281"/>
      <c r="FNB344" s="281"/>
      <c r="FNC344" s="281"/>
      <c r="FND344" s="281"/>
      <c r="FNE344" s="281"/>
      <c r="FNF344" s="281"/>
      <c r="FNG344" s="281"/>
      <c r="FNH344" s="281"/>
      <c r="FNI344" s="281"/>
      <c r="FNJ344" s="281"/>
      <c r="FNK344" s="281"/>
      <c r="FNL344" s="282"/>
      <c r="FNM344" s="280"/>
      <c r="FNN344" s="281"/>
      <c r="FNO344" s="281"/>
      <c r="FNP344" s="281"/>
      <c r="FNQ344" s="281"/>
      <c r="FNR344" s="281"/>
      <c r="FNS344" s="281"/>
      <c r="FNT344" s="281"/>
      <c r="FNU344" s="281"/>
      <c r="FNV344" s="281"/>
      <c r="FNW344" s="281"/>
      <c r="FNX344" s="281"/>
      <c r="FNY344" s="282"/>
      <c r="FNZ344" s="280"/>
      <c r="FOA344" s="281"/>
      <c r="FOB344" s="281"/>
      <c r="FOC344" s="281"/>
      <c r="FOD344" s="281"/>
      <c r="FOE344" s="281"/>
      <c r="FOF344" s="281"/>
      <c r="FOG344" s="281"/>
      <c r="FOH344" s="281"/>
      <c r="FOI344" s="281"/>
      <c r="FOJ344" s="281"/>
      <c r="FOK344" s="281"/>
      <c r="FOL344" s="282"/>
      <c r="FOM344" s="280"/>
      <c r="FON344" s="281"/>
      <c r="FOO344" s="281"/>
      <c r="FOP344" s="281"/>
      <c r="FOQ344" s="281"/>
      <c r="FOR344" s="281"/>
      <c r="FOS344" s="281"/>
      <c r="FOT344" s="281"/>
      <c r="FOU344" s="281"/>
      <c r="FOV344" s="281"/>
      <c r="FOW344" s="281"/>
      <c r="FOX344" s="281"/>
      <c r="FOY344" s="282"/>
      <c r="FOZ344" s="280"/>
      <c r="FPA344" s="281"/>
      <c r="FPB344" s="281"/>
      <c r="FPC344" s="281"/>
      <c r="FPD344" s="281"/>
      <c r="FPE344" s="281"/>
      <c r="FPF344" s="281"/>
      <c r="FPG344" s="281"/>
      <c r="FPH344" s="281"/>
      <c r="FPI344" s="281"/>
      <c r="FPJ344" s="281"/>
      <c r="FPK344" s="281"/>
      <c r="FPL344" s="282"/>
      <c r="FPM344" s="280"/>
      <c r="FPN344" s="281"/>
      <c r="FPO344" s="281"/>
      <c r="FPP344" s="281"/>
      <c r="FPQ344" s="281"/>
      <c r="FPR344" s="281"/>
      <c r="FPS344" s="281"/>
      <c r="FPT344" s="281"/>
      <c r="FPU344" s="281"/>
      <c r="FPV344" s="281"/>
      <c r="FPW344" s="281"/>
      <c r="FPX344" s="281"/>
      <c r="FPY344" s="282"/>
      <c r="FPZ344" s="280"/>
      <c r="FQA344" s="281"/>
      <c r="FQB344" s="281"/>
      <c r="FQC344" s="281"/>
      <c r="FQD344" s="281"/>
      <c r="FQE344" s="281"/>
      <c r="FQF344" s="281"/>
      <c r="FQG344" s="281"/>
      <c r="FQH344" s="281"/>
      <c r="FQI344" s="281"/>
      <c r="FQJ344" s="281"/>
      <c r="FQK344" s="281"/>
      <c r="FQL344" s="282"/>
      <c r="FQM344" s="280"/>
      <c r="FQN344" s="281"/>
      <c r="FQO344" s="281"/>
      <c r="FQP344" s="281"/>
      <c r="FQQ344" s="281"/>
      <c r="FQR344" s="281"/>
      <c r="FQS344" s="281"/>
      <c r="FQT344" s="281"/>
      <c r="FQU344" s="281"/>
      <c r="FQV344" s="281"/>
      <c r="FQW344" s="281"/>
      <c r="FQX344" s="281"/>
      <c r="FQY344" s="282"/>
      <c r="FQZ344" s="280"/>
      <c r="FRA344" s="281"/>
      <c r="FRB344" s="281"/>
      <c r="FRC344" s="281"/>
      <c r="FRD344" s="281"/>
      <c r="FRE344" s="281"/>
      <c r="FRF344" s="281"/>
      <c r="FRG344" s="281"/>
      <c r="FRH344" s="281"/>
      <c r="FRI344" s="281"/>
      <c r="FRJ344" s="281"/>
      <c r="FRK344" s="281"/>
      <c r="FRL344" s="282"/>
      <c r="FRM344" s="280"/>
      <c r="FRN344" s="281"/>
      <c r="FRO344" s="281"/>
      <c r="FRP344" s="281"/>
      <c r="FRQ344" s="281"/>
      <c r="FRR344" s="281"/>
      <c r="FRS344" s="281"/>
      <c r="FRT344" s="281"/>
      <c r="FRU344" s="281"/>
      <c r="FRV344" s="281"/>
      <c r="FRW344" s="281"/>
      <c r="FRX344" s="281"/>
      <c r="FRY344" s="282"/>
      <c r="FRZ344" s="280"/>
      <c r="FSA344" s="281"/>
      <c r="FSB344" s="281"/>
      <c r="FSC344" s="281"/>
      <c r="FSD344" s="281"/>
      <c r="FSE344" s="281"/>
      <c r="FSF344" s="281"/>
      <c r="FSG344" s="281"/>
      <c r="FSH344" s="281"/>
      <c r="FSI344" s="281"/>
      <c r="FSJ344" s="281"/>
      <c r="FSK344" s="281"/>
      <c r="FSL344" s="282"/>
      <c r="FSM344" s="280"/>
      <c r="FSN344" s="281"/>
      <c r="FSO344" s="281"/>
      <c r="FSP344" s="281"/>
      <c r="FSQ344" s="281"/>
      <c r="FSR344" s="281"/>
      <c r="FSS344" s="281"/>
      <c r="FST344" s="281"/>
      <c r="FSU344" s="281"/>
      <c r="FSV344" s="281"/>
      <c r="FSW344" s="281"/>
      <c r="FSX344" s="281"/>
      <c r="FSY344" s="282"/>
      <c r="FSZ344" s="280"/>
      <c r="FTA344" s="281"/>
      <c r="FTB344" s="281"/>
      <c r="FTC344" s="281"/>
      <c r="FTD344" s="281"/>
      <c r="FTE344" s="281"/>
      <c r="FTF344" s="281"/>
      <c r="FTG344" s="281"/>
      <c r="FTH344" s="281"/>
      <c r="FTI344" s="281"/>
      <c r="FTJ344" s="281"/>
      <c r="FTK344" s="281"/>
      <c r="FTL344" s="282"/>
      <c r="FTM344" s="280"/>
      <c r="FTN344" s="281"/>
      <c r="FTO344" s="281"/>
      <c r="FTP344" s="281"/>
      <c r="FTQ344" s="281"/>
      <c r="FTR344" s="281"/>
      <c r="FTS344" s="281"/>
      <c r="FTT344" s="281"/>
      <c r="FTU344" s="281"/>
      <c r="FTV344" s="281"/>
      <c r="FTW344" s="281"/>
      <c r="FTX344" s="281"/>
      <c r="FTY344" s="282"/>
      <c r="FTZ344" s="280"/>
      <c r="FUA344" s="281"/>
      <c r="FUB344" s="281"/>
      <c r="FUC344" s="281"/>
      <c r="FUD344" s="281"/>
      <c r="FUE344" s="281"/>
      <c r="FUF344" s="281"/>
      <c r="FUG344" s="281"/>
      <c r="FUH344" s="281"/>
      <c r="FUI344" s="281"/>
      <c r="FUJ344" s="281"/>
      <c r="FUK344" s="281"/>
      <c r="FUL344" s="282"/>
      <c r="FUM344" s="280"/>
      <c r="FUN344" s="281"/>
      <c r="FUO344" s="281"/>
      <c r="FUP344" s="281"/>
      <c r="FUQ344" s="281"/>
      <c r="FUR344" s="281"/>
      <c r="FUS344" s="281"/>
      <c r="FUT344" s="281"/>
      <c r="FUU344" s="281"/>
      <c r="FUV344" s="281"/>
      <c r="FUW344" s="281"/>
      <c r="FUX344" s="281"/>
      <c r="FUY344" s="282"/>
      <c r="FUZ344" s="280"/>
      <c r="FVA344" s="281"/>
      <c r="FVB344" s="281"/>
      <c r="FVC344" s="281"/>
      <c r="FVD344" s="281"/>
      <c r="FVE344" s="281"/>
      <c r="FVF344" s="281"/>
      <c r="FVG344" s="281"/>
      <c r="FVH344" s="281"/>
      <c r="FVI344" s="281"/>
      <c r="FVJ344" s="281"/>
      <c r="FVK344" s="281"/>
      <c r="FVL344" s="282"/>
      <c r="FVM344" s="280"/>
      <c r="FVN344" s="281"/>
      <c r="FVO344" s="281"/>
      <c r="FVP344" s="281"/>
      <c r="FVQ344" s="281"/>
      <c r="FVR344" s="281"/>
      <c r="FVS344" s="281"/>
      <c r="FVT344" s="281"/>
      <c r="FVU344" s="281"/>
      <c r="FVV344" s="281"/>
      <c r="FVW344" s="281"/>
      <c r="FVX344" s="281"/>
      <c r="FVY344" s="282"/>
      <c r="FVZ344" s="280"/>
      <c r="FWA344" s="281"/>
      <c r="FWB344" s="281"/>
      <c r="FWC344" s="281"/>
      <c r="FWD344" s="281"/>
      <c r="FWE344" s="281"/>
      <c r="FWF344" s="281"/>
      <c r="FWG344" s="281"/>
      <c r="FWH344" s="281"/>
      <c r="FWI344" s="281"/>
      <c r="FWJ344" s="281"/>
      <c r="FWK344" s="281"/>
      <c r="FWL344" s="282"/>
      <c r="FWM344" s="280"/>
      <c r="FWN344" s="281"/>
      <c r="FWO344" s="281"/>
      <c r="FWP344" s="281"/>
      <c r="FWQ344" s="281"/>
      <c r="FWR344" s="281"/>
      <c r="FWS344" s="281"/>
      <c r="FWT344" s="281"/>
      <c r="FWU344" s="281"/>
      <c r="FWV344" s="281"/>
      <c r="FWW344" s="281"/>
      <c r="FWX344" s="281"/>
      <c r="FWY344" s="282"/>
      <c r="FWZ344" s="280"/>
      <c r="FXA344" s="281"/>
      <c r="FXB344" s="281"/>
      <c r="FXC344" s="281"/>
      <c r="FXD344" s="281"/>
      <c r="FXE344" s="281"/>
      <c r="FXF344" s="281"/>
      <c r="FXG344" s="281"/>
      <c r="FXH344" s="281"/>
      <c r="FXI344" s="281"/>
      <c r="FXJ344" s="281"/>
      <c r="FXK344" s="281"/>
      <c r="FXL344" s="282"/>
      <c r="FXM344" s="280"/>
      <c r="FXN344" s="281"/>
      <c r="FXO344" s="281"/>
      <c r="FXP344" s="281"/>
      <c r="FXQ344" s="281"/>
      <c r="FXR344" s="281"/>
      <c r="FXS344" s="281"/>
      <c r="FXT344" s="281"/>
      <c r="FXU344" s="281"/>
      <c r="FXV344" s="281"/>
      <c r="FXW344" s="281"/>
      <c r="FXX344" s="281"/>
      <c r="FXY344" s="282"/>
      <c r="FXZ344" s="280"/>
      <c r="FYA344" s="281"/>
      <c r="FYB344" s="281"/>
      <c r="FYC344" s="281"/>
      <c r="FYD344" s="281"/>
      <c r="FYE344" s="281"/>
      <c r="FYF344" s="281"/>
      <c r="FYG344" s="281"/>
      <c r="FYH344" s="281"/>
      <c r="FYI344" s="281"/>
      <c r="FYJ344" s="281"/>
      <c r="FYK344" s="281"/>
      <c r="FYL344" s="282"/>
      <c r="FYM344" s="280"/>
      <c r="FYN344" s="281"/>
      <c r="FYO344" s="281"/>
      <c r="FYP344" s="281"/>
      <c r="FYQ344" s="281"/>
      <c r="FYR344" s="281"/>
      <c r="FYS344" s="281"/>
      <c r="FYT344" s="281"/>
      <c r="FYU344" s="281"/>
      <c r="FYV344" s="281"/>
      <c r="FYW344" s="281"/>
      <c r="FYX344" s="281"/>
      <c r="FYY344" s="282"/>
      <c r="FYZ344" s="280"/>
      <c r="FZA344" s="281"/>
      <c r="FZB344" s="281"/>
      <c r="FZC344" s="281"/>
      <c r="FZD344" s="281"/>
      <c r="FZE344" s="281"/>
      <c r="FZF344" s="281"/>
      <c r="FZG344" s="281"/>
      <c r="FZH344" s="281"/>
      <c r="FZI344" s="281"/>
      <c r="FZJ344" s="281"/>
      <c r="FZK344" s="281"/>
      <c r="FZL344" s="282"/>
      <c r="FZM344" s="280"/>
      <c r="FZN344" s="281"/>
      <c r="FZO344" s="281"/>
      <c r="FZP344" s="281"/>
      <c r="FZQ344" s="281"/>
      <c r="FZR344" s="281"/>
      <c r="FZS344" s="281"/>
      <c r="FZT344" s="281"/>
      <c r="FZU344" s="281"/>
      <c r="FZV344" s="281"/>
      <c r="FZW344" s="281"/>
      <c r="FZX344" s="281"/>
      <c r="FZY344" s="282"/>
      <c r="FZZ344" s="280"/>
      <c r="GAA344" s="281"/>
      <c r="GAB344" s="281"/>
      <c r="GAC344" s="281"/>
      <c r="GAD344" s="281"/>
      <c r="GAE344" s="281"/>
      <c r="GAF344" s="281"/>
      <c r="GAG344" s="281"/>
      <c r="GAH344" s="281"/>
      <c r="GAI344" s="281"/>
      <c r="GAJ344" s="281"/>
      <c r="GAK344" s="281"/>
      <c r="GAL344" s="282"/>
      <c r="GAM344" s="280"/>
      <c r="GAN344" s="281"/>
      <c r="GAO344" s="281"/>
      <c r="GAP344" s="281"/>
      <c r="GAQ344" s="281"/>
      <c r="GAR344" s="281"/>
      <c r="GAS344" s="281"/>
      <c r="GAT344" s="281"/>
      <c r="GAU344" s="281"/>
      <c r="GAV344" s="281"/>
      <c r="GAW344" s="281"/>
      <c r="GAX344" s="281"/>
      <c r="GAY344" s="282"/>
      <c r="GAZ344" s="280"/>
      <c r="GBA344" s="281"/>
      <c r="GBB344" s="281"/>
      <c r="GBC344" s="281"/>
      <c r="GBD344" s="281"/>
      <c r="GBE344" s="281"/>
      <c r="GBF344" s="281"/>
      <c r="GBG344" s="281"/>
      <c r="GBH344" s="281"/>
      <c r="GBI344" s="281"/>
      <c r="GBJ344" s="281"/>
      <c r="GBK344" s="281"/>
      <c r="GBL344" s="282"/>
      <c r="GBM344" s="280"/>
      <c r="GBN344" s="281"/>
      <c r="GBO344" s="281"/>
      <c r="GBP344" s="281"/>
      <c r="GBQ344" s="281"/>
      <c r="GBR344" s="281"/>
      <c r="GBS344" s="281"/>
      <c r="GBT344" s="281"/>
      <c r="GBU344" s="281"/>
      <c r="GBV344" s="281"/>
      <c r="GBW344" s="281"/>
      <c r="GBX344" s="281"/>
      <c r="GBY344" s="282"/>
      <c r="GBZ344" s="280"/>
      <c r="GCA344" s="281"/>
      <c r="GCB344" s="281"/>
      <c r="GCC344" s="281"/>
      <c r="GCD344" s="281"/>
      <c r="GCE344" s="281"/>
      <c r="GCF344" s="281"/>
      <c r="GCG344" s="281"/>
      <c r="GCH344" s="281"/>
      <c r="GCI344" s="281"/>
      <c r="GCJ344" s="281"/>
      <c r="GCK344" s="281"/>
      <c r="GCL344" s="282"/>
      <c r="GCM344" s="280"/>
      <c r="GCN344" s="281"/>
      <c r="GCO344" s="281"/>
      <c r="GCP344" s="281"/>
      <c r="GCQ344" s="281"/>
      <c r="GCR344" s="281"/>
      <c r="GCS344" s="281"/>
      <c r="GCT344" s="281"/>
      <c r="GCU344" s="281"/>
      <c r="GCV344" s="281"/>
      <c r="GCW344" s="281"/>
      <c r="GCX344" s="281"/>
      <c r="GCY344" s="282"/>
      <c r="GCZ344" s="280"/>
      <c r="GDA344" s="281"/>
      <c r="GDB344" s="281"/>
      <c r="GDC344" s="281"/>
      <c r="GDD344" s="281"/>
      <c r="GDE344" s="281"/>
      <c r="GDF344" s="281"/>
      <c r="GDG344" s="281"/>
      <c r="GDH344" s="281"/>
      <c r="GDI344" s="281"/>
      <c r="GDJ344" s="281"/>
      <c r="GDK344" s="281"/>
      <c r="GDL344" s="282"/>
      <c r="GDM344" s="280"/>
      <c r="GDN344" s="281"/>
      <c r="GDO344" s="281"/>
      <c r="GDP344" s="281"/>
      <c r="GDQ344" s="281"/>
      <c r="GDR344" s="281"/>
      <c r="GDS344" s="281"/>
      <c r="GDT344" s="281"/>
      <c r="GDU344" s="281"/>
      <c r="GDV344" s="281"/>
      <c r="GDW344" s="281"/>
      <c r="GDX344" s="281"/>
      <c r="GDY344" s="282"/>
      <c r="GDZ344" s="280"/>
      <c r="GEA344" s="281"/>
      <c r="GEB344" s="281"/>
      <c r="GEC344" s="281"/>
      <c r="GED344" s="281"/>
      <c r="GEE344" s="281"/>
      <c r="GEF344" s="281"/>
      <c r="GEG344" s="281"/>
      <c r="GEH344" s="281"/>
      <c r="GEI344" s="281"/>
      <c r="GEJ344" s="281"/>
      <c r="GEK344" s="281"/>
      <c r="GEL344" s="282"/>
      <c r="GEM344" s="280"/>
      <c r="GEN344" s="281"/>
      <c r="GEO344" s="281"/>
      <c r="GEP344" s="281"/>
      <c r="GEQ344" s="281"/>
      <c r="GER344" s="281"/>
      <c r="GES344" s="281"/>
      <c r="GET344" s="281"/>
      <c r="GEU344" s="281"/>
      <c r="GEV344" s="281"/>
      <c r="GEW344" s="281"/>
      <c r="GEX344" s="281"/>
      <c r="GEY344" s="282"/>
      <c r="GEZ344" s="280"/>
      <c r="GFA344" s="281"/>
      <c r="GFB344" s="281"/>
      <c r="GFC344" s="281"/>
      <c r="GFD344" s="281"/>
      <c r="GFE344" s="281"/>
      <c r="GFF344" s="281"/>
      <c r="GFG344" s="281"/>
      <c r="GFH344" s="281"/>
      <c r="GFI344" s="281"/>
      <c r="GFJ344" s="281"/>
      <c r="GFK344" s="281"/>
      <c r="GFL344" s="282"/>
      <c r="GFM344" s="280"/>
      <c r="GFN344" s="281"/>
      <c r="GFO344" s="281"/>
      <c r="GFP344" s="281"/>
      <c r="GFQ344" s="281"/>
      <c r="GFR344" s="281"/>
      <c r="GFS344" s="281"/>
      <c r="GFT344" s="281"/>
      <c r="GFU344" s="281"/>
      <c r="GFV344" s="281"/>
      <c r="GFW344" s="281"/>
      <c r="GFX344" s="281"/>
      <c r="GFY344" s="282"/>
      <c r="GFZ344" s="280"/>
      <c r="GGA344" s="281"/>
      <c r="GGB344" s="281"/>
      <c r="GGC344" s="281"/>
      <c r="GGD344" s="281"/>
      <c r="GGE344" s="281"/>
      <c r="GGF344" s="281"/>
      <c r="GGG344" s="281"/>
      <c r="GGH344" s="281"/>
      <c r="GGI344" s="281"/>
      <c r="GGJ344" s="281"/>
      <c r="GGK344" s="281"/>
      <c r="GGL344" s="282"/>
      <c r="GGM344" s="280"/>
      <c r="GGN344" s="281"/>
      <c r="GGO344" s="281"/>
      <c r="GGP344" s="281"/>
      <c r="GGQ344" s="281"/>
      <c r="GGR344" s="281"/>
      <c r="GGS344" s="281"/>
      <c r="GGT344" s="281"/>
      <c r="GGU344" s="281"/>
      <c r="GGV344" s="281"/>
      <c r="GGW344" s="281"/>
      <c r="GGX344" s="281"/>
      <c r="GGY344" s="282"/>
      <c r="GGZ344" s="280"/>
      <c r="GHA344" s="281"/>
      <c r="GHB344" s="281"/>
      <c r="GHC344" s="281"/>
      <c r="GHD344" s="281"/>
      <c r="GHE344" s="281"/>
      <c r="GHF344" s="281"/>
      <c r="GHG344" s="281"/>
      <c r="GHH344" s="281"/>
      <c r="GHI344" s="281"/>
      <c r="GHJ344" s="281"/>
      <c r="GHK344" s="281"/>
      <c r="GHL344" s="282"/>
      <c r="GHM344" s="280"/>
      <c r="GHN344" s="281"/>
      <c r="GHO344" s="281"/>
      <c r="GHP344" s="281"/>
      <c r="GHQ344" s="281"/>
      <c r="GHR344" s="281"/>
      <c r="GHS344" s="281"/>
      <c r="GHT344" s="281"/>
      <c r="GHU344" s="281"/>
      <c r="GHV344" s="281"/>
      <c r="GHW344" s="281"/>
      <c r="GHX344" s="281"/>
      <c r="GHY344" s="282"/>
      <c r="GHZ344" s="280"/>
      <c r="GIA344" s="281"/>
      <c r="GIB344" s="281"/>
      <c r="GIC344" s="281"/>
      <c r="GID344" s="281"/>
      <c r="GIE344" s="281"/>
      <c r="GIF344" s="281"/>
      <c r="GIG344" s="281"/>
      <c r="GIH344" s="281"/>
      <c r="GII344" s="281"/>
      <c r="GIJ344" s="281"/>
      <c r="GIK344" s="281"/>
      <c r="GIL344" s="282"/>
      <c r="GIM344" s="280"/>
      <c r="GIN344" s="281"/>
      <c r="GIO344" s="281"/>
      <c r="GIP344" s="281"/>
      <c r="GIQ344" s="281"/>
      <c r="GIR344" s="281"/>
      <c r="GIS344" s="281"/>
      <c r="GIT344" s="281"/>
      <c r="GIU344" s="281"/>
      <c r="GIV344" s="281"/>
      <c r="GIW344" s="281"/>
      <c r="GIX344" s="281"/>
      <c r="GIY344" s="282"/>
      <c r="GIZ344" s="280"/>
      <c r="GJA344" s="281"/>
      <c r="GJB344" s="281"/>
      <c r="GJC344" s="281"/>
      <c r="GJD344" s="281"/>
      <c r="GJE344" s="281"/>
      <c r="GJF344" s="281"/>
      <c r="GJG344" s="281"/>
      <c r="GJH344" s="281"/>
      <c r="GJI344" s="281"/>
      <c r="GJJ344" s="281"/>
      <c r="GJK344" s="281"/>
      <c r="GJL344" s="282"/>
      <c r="GJM344" s="280"/>
      <c r="GJN344" s="281"/>
      <c r="GJO344" s="281"/>
      <c r="GJP344" s="281"/>
      <c r="GJQ344" s="281"/>
      <c r="GJR344" s="281"/>
      <c r="GJS344" s="281"/>
      <c r="GJT344" s="281"/>
      <c r="GJU344" s="281"/>
      <c r="GJV344" s="281"/>
      <c r="GJW344" s="281"/>
      <c r="GJX344" s="281"/>
      <c r="GJY344" s="282"/>
      <c r="GJZ344" s="280"/>
      <c r="GKA344" s="281"/>
      <c r="GKB344" s="281"/>
      <c r="GKC344" s="281"/>
      <c r="GKD344" s="281"/>
      <c r="GKE344" s="281"/>
      <c r="GKF344" s="281"/>
      <c r="GKG344" s="281"/>
      <c r="GKH344" s="281"/>
      <c r="GKI344" s="281"/>
      <c r="GKJ344" s="281"/>
      <c r="GKK344" s="281"/>
      <c r="GKL344" s="282"/>
      <c r="GKM344" s="280"/>
      <c r="GKN344" s="281"/>
      <c r="GKO344" s="281"/>
      <c r="GKP344" s="281"/>
      <c r="GKQ344" s="281"/>
      <c r="GKR344" s="281"/>
      <c r="GKS344" s="281"/>
      <c r="GKT344" s="281"/>
      <c r="GKU344" s="281"/>
      <c r="GKV344" s="281"/>
      <c r="GKW344" s="281"/>
      <c r="GKX344" s="281"/>
      <c r="GKY344" s="282"/>
      <c r="GKZ344" s="280"/>
      <c r="GLA344" s="281"/>
      <c r="GLB344" s="281"/>
      <c r="GLC344" s="281"/>
      <c r="GLD344" s="281"/>
      <c r="GLE344" s="281"/>
      <c r="GLF344" s="281"/>
      <c r="GLG344" s="281"/>
      <c r="GLH344" s="281"/>
      <c r="GLI344" s="281"/>
      <c r="GLJ344" s="281"/>
      <c r="GLK344" s="281"/>
      <c r="GLL344" s="282"/>
      <c r="GLM344" s="280"/>
      <c r="GLN344" s="281"/>
      <c r="GLO344" s="281"/>
      <c r="GLP344" s="281"/>
      <c r="GLQ344" s="281"/>
      <c r="GLR344" s="281"/>
      <c r="GLS344" s="281"/>
      <c r="GLT344" s="281"/>
      <c r="GLU344" s="281"/>
      <c r="GLV344" s="281"/>
      <c r="GLW344" s="281"/>
      <c r="GLX344" s="281"/>
      <c r="GLY344" s="282"/>
      <c r="GLZ344" s="280"/>
      <c r="GMA344" s="281"/>
      <c r="GMB344" s="281"/>
      <c r="GMC344" s="281"/>
      <c r="GMD344" s="281"/>
      <c r="GME344" s="281"/>
      <c r="GMF344" s="281"/>
      <c r="GMG344" s="281"/>
      <c r="GMH344" s="281"/>
      <c r="GMI344" s="281"/>
      <c r="GMJ344" s="281"/>
      <c r="GMK344" s="281"/>
      <c r="GML344" s="282"/>
      <c r="GMM344" s="280"/>
      <c r="GMN344" s="281"/>
      <c r="GMO344" s="281"/>
      <c r="GMP344" s="281"/>
      <c r="GMQ344" s="281"/>
      <c r="GMR344" s="281"/>
      <c r="GMS344" s="281"/>
      <c r="GMT344" s="281"/>
      <c r="GMU344" s="281"/>
      <c r="GMV344" s="281"/>
      <c r="GMW344" s="281"/>
      <c r="GMX344" s="281"/>
      <c r="GMY344" s="282"/>
      <c r="GMZ344" s="280"/>
      <c r="GNA344" s="281"/>
      <c r="GNB344" s="281"/>
      <c r="GNC344" s="281"/>
      <c r="GND344" s="281"/>
      <c r="GNE344" s="281"/>
      <c r="GNF344" s="281"/>
      <c r="GNG344" s="281"/>
      <c r="GNH344" s="281"/>
      <c r="GNI344" s="281"/>
      <c r="GNJ344" s="281"/>
      <c r="GNK344" s="281"/>
      <c r="GNL344" s="282"/>
      <c r="GNM344" s="280"/>
      <c r="GNN344" s="281"/>
      <c r="GNO344" s="281"/>
      <c r="GNP344" s="281"/>
      <c r="GNQ344" s="281"/>
      <c r="GNR344" s="281"/>
      <c r="GNS344" s="281"/>
      <c r="GNT344" s="281"/>
      <c r="GNU344" s="281"/>
      <c r="GNV344" s="281"/>
      <c r="GNW344" s="281"/>
      <c r="GNX344" s="281"/>
      <c r="GNY344" s="282"/>
      <c r="GNZ344" s="280"/>
      <c r="GOA344" s="281"/>
      <c r="GOB344" s="281"/>
      <c r="GOC344" s="281"/>
      <c r="GOD344" s="281"/>
      <c r="GOE344" s="281"/>
      <c r="GOF344" s="281"/>
      <c r="GOG344" s="281"/>
      <c r="GOH344" s="281"/>
      <c r="GOI344" s="281"/>
      <c r="GOJ344" s="281"/>
      <c r="GOK344" s="281"/>
      <c r="GOL344" s="282"/>
      <c r="GOM344" s="280"/>
      <c r="GON344" s="281"/>
      <c r="GOO344" s="281"/>
      <c r="GOP344" s="281"/>
      <c r="GOQ344" s="281"/>
      <c r="GOR344" s="281"/>
      <c r="GOS344" s="281"/>
      <c r="GOT344" s="281"/>
      <c r="GOU344" s="281"/>
      <c r="GOV344" s="281"/>
      <c r="GOW344" s="281"/>
      <c r="GOX344" s="281"/>
      <c r="GOY344" s="282"/>
      <c r="GOZ344" s="280"/>
      <c r="GPA344" s="281"/>
      <c r="GPB344" s="281"/>
      <c r="GPC344" s="281"/>
      <c r="GPD344" s="281"/>
      <c r="GPE344" s="281"/>
      <c r="GPF344" s="281"/>
      <c r="GPG344" s="281"/>
      <c r="GPH344" s="281"/>
      <c r="GPI344" s="281"/>
      <c r="GPJ344" s="281"/>
      <c r="GPK344" s="281"/>
      <c r="GPL344" s="282"/>
      <c r="GPM344" s="280"/>
      <c r="GPN344" s="281"/>
      <c r="GPO344" s="281"/>
      <c r="GPP344" s="281"/>
      <c r="GPQ344" s="281"/>
      <c r="GPR344" s="281"/>
      <c r="GPS344" s="281"/>
      <c r="GPT344" s="281"/>
      <c r="GPU344" s="281"/>
      <c r="GPV344" s="281"/>
      <c r="GPW344" s="281"/>
      <c r="GPX344" s="281"/>
      <c r="GPY344" s="282"/>
      <c r="GPZ344" s="280"/>
      <c r="GQA344" s="281"/>
      <c r="GQB344" s="281"/>
      <c r="GQC344" s="281"/>
      <c r="GQD344" s="281"/>
      <c r="GQE344" s="281"/>
      <c r="GQF344" s="281"/>
      <c r="GQG344" s="281"/>
      <c r="GQH344" s="281"/>
      <c r="GQI344" s="281"/>
      <c r="GQJ344" s="281"/>
      <c r="GQK344" s="281"/>
      <c r="GQL344" s="282"/>
      <c r="GQM344" s="280"/>
      <c r="GQN344" s="281"/>
      <c r="GQO344" s="281"/>
      <c r="GQP344" s="281"/>
      <c r="GQQ344" s="281"/>
      <c r="GQR344" s="281"/>
      <c r="GQS344" s="281"/>
      <c r="GQT344" s="281"/>
      <c r="GQU344" s="281"/>
      <c r="GQV344" s="281"/>
      <c r="GQW344" s="281"/>
      <c r="GQX344" s="281"/>
      <c r="GQY344" s="282"/>
      <c r="GQZ344" s="280"/>
      <c r="GRA344" s="281"/>
      <c r="GRB344" s="281"/>
      <c r="GRC344" s="281"/>
      <c r="GRD344" s="281"/>
      <c r="GRE344" s="281"/>
      <c r="GRF344" s="281"/>
      <c r="GRG344" s="281"/>
      <c r="GRH344" s="281"/>
      <c r="GRI344" s="281"/>
      <c r="GRJ344" s="281"/>
      <c r="GRK344" s="281"/>
      <c r="GRL344" s="282"/>
      <c r="GRM344" s="280"/>
      <c r="GRN344" s="281"/>
      <c r="GRO344" s="281"/>
      <c r="GRP344" s="281"/>
      <c r="GRQ344" s="281"/>
      <c r="GRR344" s="281"/>
      <c r="GRS344" s="281"/>
      <c r="GRT344" s="281"/>
      <c r="GRU344" s="281"/>
      <c r="GRV344" s="281"/>
      <c r="GRW344" s="281"/>
      <c r="GRX344" s="281"/>
      <c r="GRY344" s="282"/>
      <c r="GRZ344" s="280"/>
      <c r="GSA344" s="281"/>
      <c r="GSB344" s="281"/>
      <c r="GSC344" s="281"/>
      <c r="GSD344" s="281"/>
      <c r="GSE344" s="281"/>
      <c r="GSF344" s="281"/>
      <c r="GSG344" s="281"/>
      <c r="GSH344" s="281"/>
      <c r="GSI344" s="281"/>
      <c r="GSJ344" s="281"/>
      <c r="GSK344" s="281"/>
      <c r="GSL344" s="282"/>
      <c r="GSM344" s="280"/>
      <c r="GSN344" s="281"/>
      <c r="GSO344" s="281"/>
      <c r="GSP344" s="281"/>
      <c r="GSQ344" s="281"/>
      <c r="GSR344" s="281"/>
      <c r="GSS344" s="281"/>
      <c r="GST344" s="281"/>
      <c r="GSU344" s="281"/>
      <c r="GSV344" s="281"/>
      <c r="GSW344" s="281"/>
      <c r="GSX344" s="281"/>
      <c r="GSY344" s="282"/>
      <c r="GSZ344" s="280"/>
      <c r="GTA344" s="281"/>
      <c r="GTB344" s="281"/>
      <c r="GTC344" s="281"/>
      <c r="GTD344" s="281"/>
      <c r="GTE344" s="281"/>
      <c r="GTF344" s="281"/>
      <c r="GTG344" s="281"/>
      <c r="GTH344" s="281"/>
      <c r="GTI344" s="281"/>
      <c r="GTJ344" s="281"/>
      <c r="GTK344" s="281"/>
      <c r="GTL344" s="282"/>
      <c r="GTM344" s="280"/>
      <c r="GTN344" s="281"/>
      <c r="GTO344" s="281"/>
      <c r="GTP344" s="281"/>
      <c r="GTQ344" s="281"/>
      <c r="GTR344" s="281"/>
      <c r="GTS344" s="281"/>
      <c r="GTT344" s="281"/>
      <c r="GTU344" s="281"/>
      <c r="GTV344" s="281"/>
      <c r="GTW344" s="281"/>
      <c r="GTX344" s="281"/>
      <c r="GTY344" s="282"/>
      <c r="GTZ344" s="280"/>
      <c r="GUA344" s="281"/>
      <c r="GUB344" s="281"/>
      <c r="GUC344" s="281"/>
      <c r="GUD344" s="281"/>
      <c r="GUE344" s="281"/>
      <c r="GUF344" s="281"/>
      <c r="GUG344" s="281"/>
      <c r="GUH344" s="281"/>
      <c r="GUI344" s="281"/>
      <c r="GUJ344" s="281"/>
      <c r="GUK344" s="281"/>
      <c r="GUL344" s="282"/>
      <c r="GUM344" s="280"/>
      <c r="GUN344" s="281"/>
      <c r="GUO344" s="281"/>
      <c r="GUP344" s="281"/>
      <c r="GUQ344" s="281"/>
      <c r="GUR344" s="281"/>
      <c r="GUS344" s="281"/>
      <c r="GUT344" s="281"/>
      <c r="GUU344" s="281"/>
      <c r="GUV344" s="281"/>
      <c r="GUW344" s="281"/>
      <c r="GUX344" s="281"/>
      <c r="GUY344" s="282"/>
      <c r="GUZ344" s="280"/>
      <c r="GVA344" s="281"/>
      <c r="GVB344" s="281"/>
      <c r="GVC344" s="281"/>
      <c r="GVD344" s="281"/>
      <c r="GVE344" s="281"/>
      <c r="GVF344" s="281"/>
      <c r="GVG344" s="281"/>
      <c r="GVH344" s="281"/>
      <c r="GVI344" s="281"/>
      <c r="GVJ344" s="281"/>
      <c r="GVK344" s="281"/>
      <c r="GVL344" s="282"/>
      <c r="GVM344" s="280"/>
      <c r="GVN344" s="281"/>
      <c r="GVO344" s="281"/>
      <c r="GVP344" s="281"/>
      <c r="GVQ344" s="281"/>
      <c r="GVR344" s="281"/>
      <c r="GVS344" s="281"/>
      <c r="GVT344" s="281"/>
      <c r="GVU344" s="281"/>
      <c r="GVV344" s="281"/>
      <c r="GVW344" s="281"/>
      <c r="GVX344" s="281"/>
      <c r="GVY344" s="282"/>
      <c r="GVZ344" s="280"/>
      <c r="GWA344" s="281"/>
      <c r="GWB344" s="281"/>
      <c r="GWC344" s="281"/>
      <c r="GWD344" s="281"/>
      <c r="GWE344" s="281"/>
      <c r="GWF344" s="281"/>
      <c r="GWG344" s="281"/>
      <c r="GWH344" s="281"/>
      <c r="GWI344" s="281"/>
      <c r="GWJ344" s="281"/>
      <c r="GWK344" s="281"/>
      <c r="GWL344" s="282"/>
      <c r="GWM344" s="280"/>
      <c r="GWN344" s="281"/>
      <c r="GWO344" s="281"/>
      <c r="GWP344" s="281"/>
      <c r="GWQ344" s="281"/>
      <c r="GWR344" s="281"/>
      <c r="GWS344" s="281"/>
      <c r="GWT344" s="281"/>
      <c r="GWU344" s="281"/>
      <c r="GWV344" s="281"/>
      <c r="GWW344" s="281"/>
      <c r="GWX344" s="281"/>
      <c r="GWY344" s="282"/>
      <c r="GWZ344" s="280"/>
      <c r="GXA344" s="281"/>
      <c r="GXB344" s="281"/>
      <c r="GXC344" s="281"/>
      <c r="GXD344" s="281"/>
      <c r="GXE344" s="281"/>
      <c r="GXF344" s="281"/>
      <c r="GXG344" s="281"/>
      <c r="GXH344" s="281"/>
      <c r="GXI344" s="281"/>
      <c r="GXJ344" s="281"/>
      <c r="GXK344" s="281"/>
      <c r="GXL344" s="282"/>
      <c r="GXM344" s="280"/>
      <c r="GXN344" s="281"/>
      <c r="GXO344" s="281"/>
      <c r="GXP344" s="281"/>
      <c r="GXQ344" s="281"/>
      <c r="GXR344" s="281"/>
      <c r="GXS344" s="281"/>
      <c r="GXT344" s="281"/>
      <c r="GXU344" s="281"/>
      <c r="GXV344" s="281"/>
      <c r="GXW344" s="281"/>
      <c r="GXX344" s="281"/>
      <c r="GXY344" s="282"/>
      <c r="GXZ344" s="280"/>
      <c r="GYA344" s="281"/>
      <c r="GYB344" s="281"/>
      <c r="GYC344" s="281"/>
      <c r="GYD344" s="281"/>
      <c r="GYE344" s="281"/>
      <c r="GYF344" s="281"/>
      <c r="GYG344" s="281"/>
      <c r="GYH344" s="281"/>
      <c r="GYI344" s="281"/>
      <c r="GYJ344" s="281"/>
      <c r="GYK344" s="281"/>
      <c r="GYL344" s="282"/>
      <c r="GYM344" s="280"/>
      <c r="GYN344" s="281"/>
      <c r="GYO344" s="281"/>
      <c r="GYP344" s="281"/>
      <c r="GYQ344" s="281"/>
      <c r="GYR344" s="281"/>
      <c r="GYS344" s="281"/>
      <c r="GYT344" s="281"/>
      <c r="GYU344" s="281"/>
      <c r="GYV344" s="281"/>
      <c r="GYW344" s="281"/>
      <c r="GYX344" s="281"/>
      <c r="GYY344" s="282"/>
      <c r="GYZ344" s="280"/>
      <c r="GZA344" s="281"/>
      <c r="GZB344" s="281"/>
      <c r="GZC344" s="281"/>
      <c r="GZD344" s="281"/>
      <c r="GZE344" s="281"/>
      <c r="GZF344" s="281"/>
      <c r="GZG344" s="281"/>
      <c r="GZH344" s="281"/>
      <c r="GZI344" s="281"/>
      <c r="GZJ344" s="281"/>
      <c r="GZK344" s="281"/>
      <c r="GZL344" s="282"/>
      <c r="GZM344" s="280"/>
      <c r="GZN344" s="281"/>
      <c r="GZO344" s="281"/>
      <c r="GZP344" s="281"/>
      <c r="GZQ344" s="281"/>
      <c r="GZR344" s="281"/>
      <c r="GZS344" s="281"/>
      <c r="GZT344" s="281"/>
      <c r="GZU344" s="281"/>
      <c r="GZV344" s="281"/>
      <c r="GZW344" s="281"/>
      <c r="GZX344" s="281"/>
      <c r="GZY344" s="282"/>
      <c r="GZZ344" s="280"/>
      <c r="HAA344" s="281"/>
      <c r="HAB344" s="281"/>
      <c r="HAC344" s="281"/>
      <c r="HAD344" s="281"/>
      <c r="HAE344" s="281"/>
      <c r="HAF344" s="281"/>
      <c r="HAG344" s="281"/>
      <c r="HAH344" s="281"/>
      <c r="HAI344" s="281"/>
      <c r="HAJ344" s="281"/>
      <c r="HAK344" s="281"/>
      <c r="HAL344" s="282"/>
      <c r="HAM344" s="280"/>
      <c r="HAN344" s="281"/>
      <c r="HAO344" s="281"/>
      <c r="HAP344" s="281"/>
      <c r="HAQ344" s="281"/>
      <c r="HAR344" s="281"/>
      <c r="HAS344" s="281"/>
      <c r="HAT344" s="281"/>
      <c r="HAU344" s="281"/>
      <c r="HAV344" s="281"/>
      <c r="HAW344" s="281"/>
      <c r="HAX344" s="281"/>
      <c r="HAY344" s="282"/>
      <c r="HAZ344" s="280"/>
      <c r="HBA344" s="281"/>
      <c r="HBB344" s="281"/>
      <c r="HBC344" s="281"/>
      <c r="HBD344" s="281"/>
      <c r="HBE344" s="281"/>
      <c r="HBF344" s="281"/>
      <c r="HBG344" s="281"/>
      <c r="HBH344" s="281"/>
      <c r="HBI344" s="281"/>
      <c r="HBJ344" s="281"/>
      <c r="HBK344" s="281"/>
      <c r="HBL344" s="282"/>
      <c r="HBM344" s="280"/>
      <c r="HBN344" s="281"/>
      <c r="HBO344" s="281"/>
      <c r="HBP344" s="281"/>
      <c r="HBQ344" s="281"/>
      <c r="HBR344" s="281"/>
      <c r="HBS344" s="281"/>
      <c r="HBT344" s="281"/>
      <c r="HBU344" s="281"/>
      <c r="HBV344" s="281"/>
      <c r="HBW344" s="281"/>
      <c r="HBX344" s="281"/>
      <c r="HBY344" s="282"/>
      <c r="HBZ344" s="280"/>
      <c r="HCA344" s="281"/>
      <c r="HCB344" s="281"/>
      <c r="HCC344" s="281"/>
      <c r="HCD344" s="281"/>
      <c r="HCE344" s="281"/>
      <c r="HCF344" s="281"/>
      <c r="HCG344" s="281"/>
      <c r="HCH344" s="281"/>
      <c r="HCI344" s="281"/>
      <c r="HCJ344" s="281"/>
      <c r="HCK344" s="281"/>
      <c r="HCL344" s="282"/>
      <c r="HCM344" s="280"/>
      <c r="HCN344" s="281"/>
      <c r="HCO344" s="281"/>
      <c r="HCP344" s="281"/>
      <c r="HCQ344" s="281"/>
      <c r="HCR344" s="281"/>
      <c r="HCS344" s="281"/>
      <c r="HCT344" s="281"/>
      <c r="HCU344" s="281"/>
      <c r="HCV344" s="281"/>
      <c r="HCW344" s="281"/>
      <c r="HCX344" s="281"/>
      <c r="HCY344" s="282"/>
      <c r="HCZ344" s="280"/>
      <c r="HDA344" s="281"/>
      <c r="HDB344" s="281"/>
      <c r="HDC344" s="281"/>
      <c r="HDD344" s="281"/>
      <c r="HDE344" s="281"/>
      <c r="HDF344" s="281"/>
      <c r="HDG344" s="281"/>
      <c r="HDH344" s="281"/>
      <c r="HDI344" s="281"/>
      <c r="HDJ344" s="281"/>
      <c r="HDK344" s="281"/>
      <c r="HDL344" s="282"/>
      <c r="HDM344" s="280"/>
      <c r="HDN344" s="281"/>
      <c r="HDO344" s="281"/>
      <c r="HDP344" s="281"/>
      <c r="HDQ344" s="281"/>
      <c r="HDR344" s="281"/>
      <c r="HDS344" s="281"/>
      <c r="HDT344" s="281"/>
      <c r="HDU344" s="281"/>
      <c r="HDV344" s="281"/>
      <c r="HDW344" s="281"/>
      <c r="HDX344" s="281"/>
      <c r="HDY344" s="282"/>
      <c r="HDZ344" s="280"/>
      <c r="HEA344" s="281"/>
      <c r="HEB344" s="281"/>
      <c r="HEC344" s="281"/>
      <c r="HED344" s="281"/>
      <c r="HEE344" s="281"/>
      <c r="HEF344" s="281"/>
      <c r="HEG344" s="281"/>
      <c r="HEH344" s="281"/>
      <c r="HEI344" s="281"/>
      <c r="HEJ344" s="281"/>
      <c r="HEK344" s="281"/>
      <c r="HEL344" s="282"/>
      <c r="HEM344" s="280"/>
      <c r="HEN344" s="281"/>
      <c r="HEO344" s="281"/>
      <c r="HEP344" s="281"/>
      <c r="HEQ344" s="281"/>
      <c r="HER344" s="281"/>
      <c r="HES344" s="281"/>
      <c r="HET344" s="281"/>
      <c r="HEU344" s="281"/>
      <c r="HEV344" s="281"/>
      <c r="HEW344" s="281"/>
      <c r="HEX344" s="281"/>
      <c r="HEY344" s="282"/>
      <c r="HEZ344" s="280"/>
      <c r="HFA344" s="281"/>
      <c r="HFB344" s="281"/>
      <c r="HFC344" s="281"/>
      <c r="HFD344" s="281"/>
      <c r="HFE344" s="281"/>
      <c r="HFF344" s="281"/>
      <c r="HFG344" s="281"/>
      <c r="HFH344" s="281"/>
      <c r="HFI344" s="281"/>
      <c r="HFJ344" s="281"/>
      <c r="HFK344" s="281"/>
      <c r="HFL344" s="282"/>
      <c r="HFM344" s="280"/>
      <c r="HFN344" s="281"/>
      <c r="HFO344" s="281"/>
      <c r="HFP344" s="281"/>
      <c r="HFQ344" s="281"/>
      <c r="HFR344" s="281"/>
      <c r="HFS344" s="281"/>
      <c r="HFT344" s="281"/>
      <c r="HFU344" s="281"/>
      <c r="HFV344" s="281"/>
      <c r="HFW344" s="281"/>
      <c r="HFX344" s="281"/>
      <c r="HFY344" s="282"/>
      <c r="HFZ344" s="280"/>
      <c r="HGA344" s="281"/>
      <c r="HGB344" s="281"/>
      <c r="HGC344" s="281"/>
      <c r="HGD344" s="281"/>
      <c r="HGE344" s="281"/>
      <c r="HGF344" s="281"/>
      <c r="HGG344" s="281"/>
      <c r="HGH344" s="281"/>
      <c r="HGI344" s="281"/>
      <c r="HGJ344" s="281"/>
      <c r="HGK344" s="281"/>
      <c r="HGL344" s="282"/>
      <c r="HGM344" s="280"/>
      <c r="HGN344" s="281"/>
      <c r="HGO344" s="281"/>
      <c r="HGP344" s="281"/>
      <c r="HGQ344" s="281"/>
      <c r="HGR344" s="281"/>
      <c r="HGS344" s="281"/>
      <c r="HGT344" s="281"/>
      <c r="HGU344" s="281"/>
      <c r="HGV344" s="281"/>
      <c r="HGW344" s="281"/>
      <c r="HGX344" s="281"/>
      <c r="HGY344" s="282"/>
      <c r="HGZ344" s="280"/>
      <c r="HHA344" s="281"/>
      <c r="HHB344" s="281"/>
      <c r="HHC344" s="281"/>
      <c r="HHD344" s="281"/>
      <c r="HHE344" s="281"/>
      <c r="HHF344" s="281"/>
      <c r="HHG344" s="281"/>
      <c r="HHH344" s="281"/>
      <c r="HHI344" s="281"/>
      <c r="HHJ344" s="281"/>
      <c r="HHK344" s="281"/>
      <c r="HHL344" s="282"/>
      <c r="HHM344" s="280"/>
      <c r="HHN344" s="281"/>
      <c r="HHO344" s="281"/>
      <c r="HHP344" s="281"/>
      <c r="HHQ344" s="281"/>
      <c r="HHR344" s="281"/>
      <c r="HHS344" s="281"/>
      <c r="HHT344" s="281"/>
      <c r="HHU344" s="281"/>
      <c r="HHV344" s="281"/>
      <c r="HHW344" s="281"/>
      <c r="HHX344" s="281"/>
      <c r="HHY344" s="282"/>
      <c r="HHZ344" s="280"/>
      <c r="HIA344" s="281"/>
      <c r="HIB344" s="281"/>
      <c r="HIC344" s="281"/>
      <c r="HID344" s="281"/>
      <c r="HIE344" s="281"/>
      <c r="HIF344" s="281"/>
      <c r="HIG344" s="281"/>
      <c r="HIH344" s="281"/>
      <c r="HII344" s="281"/>
      <c r="HIJ344" s="281"/>
      <c r="HIK344" s="281"/>
      <c r="HIL344" s="282"/>
      <c r="HIM344" s="280"/>
      <c r="HIN344" s="281"/>
      <c r="HIO344" s="281"/>
      <c r="HIP344" s="281"/>
      <c r="HIQ344" s="281"/>
      <c r="HIR344" s="281"/>
      <c r="HIS344" s="281"/>
      <c r="HIT344" s="281"/>
      <c r="HIU344" s="281"/>
      <c r="HIV344" s="281"/>
      <c r="HIW344" s="281"/>
      <c r="HIX344" s="281"/>
      <c r="HIY344" s="282"/>
      <c r="HIZ344" s="280"/>
      <c r="HJA344" s="281"/>
      <c r="HJB344" s="281"/>
      <c r="HJC344" s="281"/>
      <c r="HJD344" s="281"/>
      <c r="HJE344" s="281"/>
      <c r="HJF344" s="281"/>
      <c r="HJG344" s="281"/>
      <c r="HJH344" s="281"/>
      <c r="HJI344" s="281"/>
      <c r="HJJ344" s="281"/>
      <c r="HJK344" s="281"/>
      <c r="HJL344" s="282"/>
      <c r="HJM344" s="280"/>
      <c r="HJN344" s="281"/>
      <c r="HJO344" s="281"/>
      <c r="HJP344" s="281"/>
      <c r="HJQ344" s="281"/>
      <c r="HJR344" s="281"/>
      <c r="HJS344" s="281"/>
      <c r="HJT344" s="281"/>
      <c r="HJU344" s="281"/>
      <c r="HJV344" s="281"/>
      <c r="HJW344" s="281"/>
      <c r="HJX344" s="281"/>
      <c r="HJY344" s="282"/>
      <c r="HJZ344" s="280"/>
      <c r="HKA344" s="281"/>
      <c r="HKB344" s="281"/>
      <c r="HKC344" s="281"/>
      <c r="HKD344" s="281"/>
      <c r="HKE344" s="281"/>
      <c r="HKF344" s="281"/>
      <c r="HKG344" s="281"/>
      <c r="HKH344" s="281"/>
      <c r="HKI344" s="281"/>
      <c r="HKJ344" s="281"/>
      <c r="HKK344" s="281"/>
      <c r="HKL344" s="282"/>
      <c r="HKM344" s="280"/>
      <c r="HKN344" s="281"/>
      <c r="HKO344" s="281"/>
      <c r="HKP344" s="281"/>
      <c r="HKQ344" s="281"/>
      <c r="HKR344" s="281"/>
      <c r="HKS344" s="281"/>
      <c r="HKT344" s="281"/>
      <c r="HKU344" s="281"/>
      <c r="HKV344" s="281"/>
      <c r="HKW344" s="281"/>
      <c r="HKX344" s="281"/>
      <c r="HKY344" s="282"/>
      <c r="HKZ344" s="280"/>
      <c r="HLA344" s="281"/>
      <c r="HLB344" s="281"/>
      <c r="HLC344" s="281"/>
      <c r="HLD344" s="281"/>
      <c r="HLE344" s="281"/>
      <c r="HLF344" s="281"/>
      <c r="HLG344" s="281"/>
      <c r="HLH344" s="281"/>
      <c r="HLI344" s="281"/>
      <c r="HLJ344" s="281"/>
      <c r="HLK344" s="281"/>
      <c r="HLL344" s="282"/>
      <c r="HLM344" s="280"/>
      <c r="HLN344" s="281"/>
      <c r="HLO344" s="281"/>
      <c r="HLP344" s="281"/>
      <c r="HLQ344" s="281"/>
      <c r="HLR344" s="281"/>
      <c r="HLS344" s="281"/>
      <c r="HLT344" s="281"/>
      <c r="HLU344" s="281"/>
      <c r="HLV344" s="281"/>
      <c r="HLW344" s="281"/>
      <c r="HLX344" s="281"/>
      <c r="HLY344" s="282"/>
      <c r="HLZ344" s="280"/>
      <c r="HMA344" s="281"/>
      <c r="HMB344" s="281"/>
      <c r="HMC344" s="281"/>
      <c r="HMD344" s="281"/>
      <c r="HME344" s="281"/>
      <c r="HMF344" s="281"/>
      <c r="HMG344" s="281"/>
      <c r="HMH344" s="281"/>
      <c r="HMI344" s="281"/>
      <c r="HMJ344" s="281"/>
      <c r="HMK344" s="281"/>
      <c r="HML344" s="282"/>
      <c r="HMM344" s="280"/>
      <c r="HMN344" s="281"/>
      <c r="HMO344" s="281"/>
      <c r="HMP344" s="281"/>
      <c r="HMQ344" s="281"/>
      <c r="HMR344" s="281"/>
      <c r="HMS344" s="281"/>
      <c r="HMT344" s="281"/>
      <c r="HMU344" s="281"/>
      <c r="HMV344" s="281"/>
      <c r="HMW344" s="281"/>
      <c r="HMX344" s="281"/>
      <c r="HMY344" s="282"/>
      <c r="HMZ344" s="280"/>
      <c r="HNA344" s="281"/>
      <c r="HNB344" s="281"/>
      <c r="HNC344" s="281"/>
      <c r="HND344" s="281"/>
      <c r="HNE344" s="281"/>
      <c r="HNF344" s="281"/>
      <c r="HNG344" s="281"/>
      <c r="HNH344" s="281"/>
      <c r="HNI344" s="281"/>
      <c r="HNJ344" s="281"/>
      <c r="HNK344" s="281"/>
      <c r="HNL344" s="282"/>
      <c r="HNM344" s="280"/>
      <c r="HNN344" s="281"/>
      <c r="HNO344" s="281"/>
      <c r="HNP344" s="281"/>
      <c r="HNQ344" s="281"/>
      <c r="HNR344" s="281"/>
      <c r="HNS344" s="281"/>
      <c r="HNT344" s="281"/>
      <c r="HNU344" s="281"/>
      <c r="HNV344" s="281"/>
      <c r="HNW344" s="281"/>
      <c r="HNX344" s="281"/>
      <c r="HNY344" s="282"/>
      <c r="HNZ344" s="280"/>
      <c r="HOA344" s="281"/>
      <c r="HOB344" s="281"/>
      <c r="HOC344" s="281"/>
      <c r="HOD344" s="281"/>
      <c r="HOE344" s="281"/>
      <c r="HOF344" s="281"/>
      <c r="HOG344" s="281"/>
      <c r="HOH344" s="281"/>
      <c r="HOI344" s="281"/>
      <c r="HOJ344" s="281"/>
      <c r="HOK344" s="281"/>
      <c r="HOL344" s="282"/>
      <c r="HOM344" s="280"/>
      <c r="HON344" s="281"/>
      <c r="HOO344" s="281"/>
      <c r="HOP344" s="281"/>
      <c r="HOQ344" s="281"/>
      <c r="HOR344" s="281"/>
      <c r="HOS344" s="281"/>
      <c r="HOT344" s="281"/>
      <c r="HOU344" s="281"/>
      <c r="HOV344" s="281"/>
      <c r="HOW344" s="281"/>
      <c r="HOX344" s="281"/>
      <c r="HOY344" s="282"/>
      <c r="HOZ344" s="280"/>
      <c r="HPA344" s="281"/>
      <c r="HPB344" s="281"/>
      <c r="HPC344" s="281"/>
      <c r="HPD344" s="281"/>
      <c r="HPE344" s="281"/>
      <c r="HPF344" s="281"/>
      <c r="HPG344" s="281"/>
      <c r="HPH344" s="281"/>
      <c r="HPI344" s="281"/>
      <c r="HPJ344" s="281"/>
      <c r="HPK344" s="281"/>
      <c r="HPL344" s="282"/>
      <c r="HPM344" s="280"/>
      <c r="HPN344" s="281"/>
      <c r="HPO344" s="281"/>
      <c r="HPP344" s="281"/>
      <c r="HPQ344" s="281"/>
      <c r="HPR344" s="281"/>
      <c r="HPS344" s="281"/>
      <c r="HPT344" s="281"/>
      <c r="HPU344" s="281"/>
      <c r="HPV344" s="281"/>
      <c r="HPW344" s="281"/>
      <c r="HPX344" s="281"/>
      <c r="HPY344" s="282"/>
      <c r="HPZ344" s="280"/>
      <c r="HQA344" s="281"/>
      <c r="HQB344" s="281"/>
      <c r="HQC344" s="281"/>
      <c r="HQD344" s="281"/>
      <c r="HQE344" s="281"/>
      <c r="HQF344" s="281"/>
      <c r="HQG344" s="281"/>
      <c r="HQH344" s="281"/>
      <c r="HQI344" s="281"/>
      <c r="HQJ344" s="281"/>
      <c r="HQK344" s="281"/>
      <c r="HQL344" s="282"/>
      <c r="HQM344" s="280"/>
      <c r="HQN344" s="281"/>
      <c r="HQO344" s="281"/>
      <c r="HQP344" s="281"/>
      <c r="HQQ344" s="281"/>
      <c r="HQR344" s="281"/>
      <c r="HQS344" s="281"/>
      <c r="HQT344" s="281"/>
      <c r="HQU344" s="281"/>
      <c r="HQV344" s="281"/>
      <c r="HQW344" s="281"/>
      <c r="HQX344" s="281"/>
      <c r="HQY344" s="282"/>
      <c r="HQZ344" s="280"/>
      <c r="HRA344" s="281"/>
      <c r="HRB344" s="281"/>
      <c r="HRC344" s="281"/>
      <c r="HRD344" s="281"/>
      <c r="HRE344" s="281"/>
      <c r="HRF344" s="281"/>
      <c r="HRG344" s="281"/>
      <c r="HRH344" s="281"/>
      <c r="HRI344" s="281"/>
      <c r="HRJ344" s="281"/>
      <c r="HRK344" s="281"/>
      <c r="HRL344" s="282"/>
      <c r="HRM344" s="280"/>
      <c r="HRN344" s="281"/>
      <c r="HRO344" s="281"/>
      <c r="HRP344" s="281"/>
      <c r="HRQ344" s="281"/>
      <c r="HRR344" s="281"/>
      <c r="HRS344" s="281"/>
      <c r="HRT344" s="281"/>
      <c r="HRU344" s="281"/>
      <c r="HRV344" s="281"/>
      <c r="HRW344" s="281"/>
      <c r="HRX344" s="281"/>
      <c r="HRY344" s="282"/>
      <c r="HRZ344" s="280"/>
      <c r="HSA344" s="281"/>
      <c r="HSB344" s="281"/>
      <c r="HSC344" s="281"/>
      <c r="HSD344" s="281"/>
      <c r="HSE344" s="281"/>
      <c r="HSF344" s="281"/>
      <c r="HSG344" s="281"/>
      <c r="HSH344" s="281"/>
      <c r="HSI344" s="281"/>
      <c r="HSJ344" s="281"/>
      <c r="HSK344" s="281"/>
      <c r="HSL344" s="282"/>
      <c r="HSM344" s="280"/>
      <c r="HSN344" s="281"/>
      <c r="HSO344" s="281"/>
      <c r="HSP344" s="281"/>
      <c r="HSQ344" s="281"/>
      <c r="HSR344" s="281"/>
      <c r="HSS344" s="281"/>
      <c r="HST344" s="281"/>
      <c r="HSU344" s="281"/>
      <c r="HSV344" s="281"/>
      <c r="HSW344" s="281"/>
      <c r="HSX344" s="281"/>
      <c r="HSY344" s="282"/>
      <c r="HSZ344" s="280"/>
      <c r="HTA344" s="281"/>
      <c r="HTB344" s="281"/>
      <c r="HTC344" s="281"/>
      <c r="HTD344" s="281"/>
      <c r="HTE344" s="281"/>
      <c r="HTF344" s="281"/>
      <c r="HTG344" s="281"/>
      <c r="HTH344" s="281"/>
      <c r="HTI344" s="281"/>
      <c r="HTJ344" s="281"/>
      <c r="HTK344" s="281"/>
      <c r="HTL344" s="282"/>
      <c r="HTM344" s="280"/>
      <c r="HTN344" s="281"/>
      <c r="HTO344" s="281"/>
      <c r="HTP344" s="281"/>
      <c r="HTQ344" s="281"/>
      <c r="HTR344" s="281"/>
      <c r="HTS344" s="281"/>
      <c r="HTT344" s="281"/>
      <c r="HTU344" s="281"/>
      <c r="HTV344" s="281"/>
      <c r="HTW344" s="281"/>
      <c r="HTX344" s="281"/>
      <c r="HTY344" s="282"/>
      <c r="HTZ344" s="280"/>
      <c r="HUA344" s="281"/>
      <c r="HUB344" s="281"/>
      <c r="HUC344" s="281"/>
      <c r="HUD344" s="281"/>
      <c r="HUE344" s="281"/>
      <c r="HUF344" s="281"/>
      <c r="HUG344" s="281"/>
      <c r="HUH344" s="281"/>
      <c r="HUI344" s="281"/>
      <c r="HUJ344" s="281"/>
      <c r="HUK344" s="281"/>
      <c r="HUL344" s="282"/>
      <c r="HUM344" s="280"/>
      <c r="HUN344" s="281"/>
      <c r="HUO344" s="281"/>
      <c r="HUP344" s="281"/>
      <c r="HUQ344" s="281"/>
      <c r="HUR344" s="281"/>
      <c r="HUS344" s="281"/>
      <c r="HUT344" s="281"/>
      <c r="HUU344" s="281"/>
      <c r="HUV344" s="281"/>
      <c r="HUW344" s="281"/>
      <c r="HUX344" s="281"/>
      <c r="HUY344" s="282"/>
      <c r="HUZ344" s="280"/>
      <c r="HVA344" s="281"/>
      <c r="HVB344" s="281"/>
      <c r="HVC344" s="281"/>
      <c r="HVD344" s="281"/>
      <c r="HVE344" s="281"/>
      <c r="HVF344" s="281"/>
      <c r="HVG344" s="281"/>
      <c r="HVH344" s="281"/>
      <c r="HVI344" s="281"/>
      <c r="HVJ344" s="281"/>
      <c r="HVK344" s="281"/>
      <c r="HVL344" s="282"/>
      <c r="HVM344" s="280"/>
      <c r="HVN344" s="281"/>
      <c r="HVO344" s="281"/>
      <c r="HVP344" s="281"/>
      <c r="HVQ344" s="281"/>
      <c r="HVR344" s="281"/>
      <c r="HVS344" s="281"/>
      <c r="HVT344" s="281"/>
      <c r="HVU344" s="281"/>
      <c r="HVV344" s="281"/>
      <c r="HVW344" s="281"/>
      <c r="HVX344" s="281"/>
      <c r="HVY344" s="282"/>
      <c r="HVZ344" s="280"/>
      <c r="HWA344" s="281"/>
      <c r="HWB344" s="281"/>
      <c r="HWC344" s="281"/>
      <c r="HWD344" s="281"/>
      <c r="HWE344" s="281"/>
      <c r="HWF344" s="281"/>
      <c r="HWG344" s="281"/>
      <c r="HWH344" s="281"/>
      <c r="HWI344" s="281"/>
      <c r="HWJ344" s="281"/>
      <c r="HWK344" s="281"/>
      <c r="HWL344" s="282"/>
      <c r="HWM344" s="280"/>
      <c r="HWN344" s="281"/>
      <c r="HWO344" s="281"/>
      <c r="HWP344" s="281"/>
      <c r="HWQ344" s="281"/>
      <c r="HWR344" s="281"/>
      <c r="HWS344" s="281"/>
      <c r="HWT344" s="281"/>
      <c r="HWU344" s="281"/>
      <c r="HWV344" s="281"/>
      <c r="HWW344" s="281"/>
      <c r="HWX344" s="281"/>
      <c r="HWY344" s="282"/>
      <c r="HWZ344" s="280"/>
      <c r="HXA344" s="281"/>
      <c r="HXB344" s="281"/>
      <c r="HXC344" s="281"/>
      <c r="HXD344" s="281"/>
      <c r="HXE344" s="281"/>
      <c r="HXF344" s="281"/>
      <c r="HXG344" s="281"/>
      <c r="HXH344" s="281"/>
      <c r="HXI344" s="281"/>
      <c r="HXJ344" s="281"/>
      <c r="HXK344" s="281"/>
      <c r="HXL344" s="282"/>
      <c r="HXM344" s="280"/>
      <c r="HXN344" s="281"/>
      <c r="HXO344" s="281"/>
      <c r="HXP344" s="281"/>
      <c r="HXQ344" s="281"/>
      <c r="HXR344" s="281"/>
      <c r="HXS344" s="281"/>
      <c r="HXT344" s="281"/>
      <c r="HXU344" s="281"/>
      <c r="HXV344" s="281"/>
      <c r="HXW344" s="281"/>
      <c r="HXX344" s="281"/>
      <c r="HXY344" s="282"/>
      <c r="HXZ344" s="280"/>
      <c r="HYA344" s="281"/>
      <c r="HYB344" s="281"/>
      <c r="HYC344" s="281"/>
      <c r="HYD344" s="281"/>
      <c r="HYE344" s="281"/>
      <c r="HYF344" s="281"/>
      <c r="HYG344" s="281"/>
      <c r="HYH344" s="281"/>
      <c r="HYI344" s="281"/>
      <c r="HYJ344" s="281"/>
      <c r="HYK344" s="281"/>
      <c r="HYL344" s="282"/>
      <c r="HYM344" s="280"/>
      <c r="HYN344" s="281"/>
      <c r="HYO344" s="281"/>
      <c r="HYP344" s="281"/>
      <c r="HYQ344" s="281"/>
      <c r="HYR344" s="281"/>
      <c r="HYS344" s="281"/>
      <c r="HYT344" s="281"/>
      <c r="HYU344" s="281"/>
      <c r="HYV344" s="281"/>
      <c r="HYW344" s="281"/>
      <c r="HYX344" s="281"/>
      <c r="HYY344" s="282"/>
      <c r="HYZ344" s="280"/>
      <c r="HZA344" s="281"/>
      <c r="HZB344" s="281"/>
      <c r="HZC344" s="281"/>
      <c r="HZD344" s="281"/>
      <c r="HZE344" s="281"/>
      <c r="HZF344" s="281"/>
      <c r="HZG344" s="281"/>
      <c r="HZH344" s="281"/>
      <c r="HZI344" s="281"/>
      <c r="HZJ344" s="281"/>
      <c r="HZK344" s="281"/>
      <c r="HZL344" s="282"/>
      <c r="HZM344" s="280"/>
      <c r="HZN344" s="281"/>
      <c r="HZO344" s="281"/>
      <c r="HZP344" s="281"/>
      <c r="HZQ344" s="281"/>
      <c r="HZR344" s="281"/>
      <c r="HZS344" s="281"/>
      <c r="HZT344" s="281"/>
      <c r="HZU344" s="281"/>
      <c r="HZV344" s="281"/>
      <c r="HZW344" s="281"/>
      <c r="HZX344" s="281"/>
      <c r="HZY344" s="282"/>
      <c r="HZZ344" s="280"/>
      <c r="IAA344" s="281"/>
      <c r="IAB344" s="281"/>
      <c r="IAC344" s="281"/>
      <c r="IAD344" s="281"/>
      <c r="IAE344" s="281"/>
      <c r="IAF344" s="281"/>
      <c r="IAG344" s="281"/>
      <c r="IAH344" s="281"/>
      <c r="IAI344" s="281"/>
      <c r="IAJ344" s="281"/>
      <c r="IAK344" s="281"/>
      <c r="IAL344" s="282"/>
      <c r="IAM344" s="280"/>
      <c r="IAN344" s="281"/>
      <c r="IAO344" s="281"/>
      <c r="IAP344" s="281"/>
      <c r="IAQ344" s="281"/>
      <c r="IAR344" s="281"/>
      <c r="IAS344" s="281"/>
      <c r="IAT344" s="281"/>
      <c r="IAU344" s="281"/>
      <c r="IAV344" s="281"/>
      <c r="IAW344" s="281"/>
      <c r="IAX344" s="281"/>
      <c r="IAY344" s="282"/>
      <c r="IAZ344" s="280"/>
      <c r="IBA344" s="281"/>
      <c r="IBB344" s="281"/>
      <c r="IBC344" s="281"/>
      <c r="IBD344" s="281"/>
      <c r="IBE344" s="281"/>
      <c r="IBF344" s="281"/>
      <c r="IBG344" s="281"/>
      <c r="IBH344" s="281"/>
      <c r="IBI344" s="281"/>
      <c r="IBJ344" s="281"/>
      <c r="IBK344" s="281"/>
      <c r="IBL344" s="282"/>
      <c r="IBM344" s="280"/>
      <c r="IBN344" s="281"/>
      <c r="IBO344" s="281"/>
      <c r="IBP344" s="281"/>
      <c r="IBQ344" s="281"/>
      <c r="IBR344" s="281"/>
      <c r="IBS344" s="281"/>
      <c r="IBT344" s="281"/>
      <c r="IBU344" s="281"/>
      <c r="IBV344" s="281"/>
      <c r="IBW344" s="281"/>
      <c r="IBX344" s="281"/>
      <c r="IBY344" s="282"/>
      <c r="IBZ344" s="280"/>
      <c r="ICA344" s="281"/>
      <c r="ICB344" s="281"/>
      <c r="ICC344" s="281"/>
      <c r="ICD344" s="281"/>
      <c r="ICE344" s="281"/>
      <c r="ICF344" s="281"/>
      <c r="ICG344" s="281"/>
      <c r="ICH344" s="281"/>
      <c r="ICI344" s="281"/>
      <c r="ICJ344" s="281"/>
      <c r="ICK344" s="281"/>
      <c r="ICL344" s="282"/>
      <c r="ICM344" s="280"/>
      <c r="ICN344" s="281"/>
      <c r="ICO344" s="281"/>
      <c r="ICP344" s="281"/>
      <c r="ICQ344" s="281"/>
      <c r="ICR344" s="281"/>
      <c r="ICS344" s="281"/>
      <c r="ICT344" s="281"/>
      <c r="ICU344" s="281"/>
      <c r="ICV344" s="281"/>
      <c r="ICW344" s="281"/>
      <c r="ICX344" s="281"/>
      <c r="ICY344" s="282"/>
      <c r="ICZ344" s="280"/>
      <c r="IDA344" s="281"/>
      <c r="IDB344" s="281"/>
      <c r="IDC344" s="281"/>
      <c r="IDD344" s="281"/>
      <c r="IDE344" s="281"/>
      <c r="IDF344" s="281"/>
      <c r="IDG344" s="281"/>
      <c r="IDH344" s="281"/>
      <c r="IDI344" s="281"/>
      <c r="IDJ344" s="281"/>
      <c r="IDK344" s="281"/>
      <c r="IDL344" s="282"/>
      <c r="IDM344" s="280"/>
      <c r="IDN344" s="281"/>
      <c r="IDO344" s="281"/>
      <c r="IDP344" s="281"/>
      <c r="IDQ344" s="281"/>
      <c r="IDR344" s="281"/>
      <c r="IDS344" s="281"/>
      <c r="IDT344" s="281"/>
      <c r="IDU344" s="281"/>
      <c r="IDV344" s="281"/>
      <c r="IDW344" s="281"/>
      <c r="IDX344" s="281"/>
      <c r="IDY344" s="282"/>
      <c r="IDZ344" s="280"/>
      <c r="IEA344" s="281"/>
      <c r="IEB344" s="281"/>
      <c r="IEC344" s="281"/>
      <c r="IED344" s="281"/>
      <c r="IEE344" s="281"/>
      <c r="IEF344" s="281"/>
      <c r="IEG344" s="281"/>
      <c r="IEH344" s="281"/>
      <c r="IEI344" s="281"/>
      <c r="IEJ344" s="281"/>
      <c r="IEK344" s="281"/>
      <c r="IEL344" s="282"/>
      <c r="IEM344" s="280"/>
      <c r="IEN344" s="281"/>
      <c r="IEO344" s="281"/>
      <c r="IEP344" s="281"/>
      <c r="IEQ344" s="281"/>
      <c r="IER344" s="281"/>
      <c r="IES344" s="281"/>
      <c r="IET344" s="281"/>
      <c r="IEU344" s="281"/>
      <c r="IEV344" s="281"/>
      <c r="IEW344" s="281"/>
      <c r="IEX344" s="281"/>
      <c r="IEY344" s="282"/>
      <c r="IEZ344" s="280"/>
      <c r="IFA344" s="281"/>
      <c r="IFB344" s="281"/>
      <c r="IFC344" s="281"/>
      <c r="IFD344" s="281"/>
      <c r="IFE344" s="281"/>
      <c r="IFF344" s="281"/>
      <c r="IFG344" s="281"/>
      <c r="IFH344" s="281"/>
      <c r="IFI344" s="281"/>
      <c r="IFJ344" s="281"/>
      <c r="IFK344" s="281"/>
      <c r="IFL344" s="282"/>
      <c r="IFM344" s="280"/>
      <c r="IFN344" s="281"/>
      <c r="IFO344" s="281"/>
      <c r="IFP344" s="281"/>
      <c r="IFQ344" s="281"/>
      <c r="IFR344" s="281"/>
      <c r="IFS344" s="281"/>
      <c r="IFT344" s="281"/>
      <c r="IFU344" s="281"/>
      <c r="IFV344" s="281"/>
      <c r="IFW344" s="281"/>
      <c r="IFX344" s="281"/>
      <c r="IFY344" s="282"/>
      <c r="IFZ344" s="280"/>
      <c r="IGA344" s="281"/>
      <c r="IGB344" s="281"/>
      <c r="IGC344" s="281"/>
      <c r="IGD344" s="281"/>
      <c r="IGE344" s="281"/>
      <c r="IGF344" s="281"/>
      <c r="IGG344" s="281"/>
      <c r="IGH344" s="281"/>
      <c r="IGI344" s="281"/>
      <c r="IGJ344" s="281"/>
      <c r="IGK344" s="281"/>
      <c r="IGL344" s="282"/>
      <c r="IGM344" s="280"/>
      <c r="IGN344" s="281"/>
      <c r="IGO344" s="281"/>
      <c r="IGP344" s="281"/>
      <c r="IGQ344" s="281"/>
      <c r="IGR344" s="281"/>
      <c r="IGS344" s="281"/>
      <c r="IGT344" s="281"/>
      <c r="IGU344" s="281"/>
      <c r="IGV344" s="281"/>
      <c r="IGW344" s="281"/>
      <c r="IGX344" s="281"/>
      <c r="IGY344" s="282"/>
      <c r="IGZ344" s="280"/>
      <c r="IHA344" s="281"/>
      <c r="IHB344" s="281"/>
      <c r="IHC344" s="281"/>
      <c r="IHD344" s="281"/>
      <c r="IHE344" s="281"/>
      <c r="IHF344" s="281"/>
      <c r="IHG344" s="281"/>
      <c r="IHH344" s="281"/>
      <c r="IHI344" s="281"/>
      <c r="IHJ344" s="281"/>
      <c r="IHK344" s="281"/>
      <c r="IHL344" s="282"/>
      <c r="IHM344" s="280"/>
      <c r="IHN344" s="281"/>
      <c r="IHO344" s="281"/>
      <c r="IHP344" s="281"/>
      <c r="IHQ344" s="281"/>
      <c r="IHR344" s="281"/>
      <c r="IHS344" s="281"/>
      <c r="IHT344" s="281"/>
      <c r="IHU344" s="281"/>
      <c r="IHV344" s="281"/>
      <c r="IHW344" s="281"/>
      <c r="IHX344" s="281"/>
      <c r="IHY344" s="282"/>
      <c r="IHZ344" s="280"/>
      <c r="IIA344" s="281"/>
      <c r="IIB344" s="281"/>
      <c r="IIC344" s="281"/>
      <c r="IID344" s="281"/>
      <c r="IIE344" s="281"/>
      <c r="IIF344" s="281"/>
      <c r="IIG344" s="281"/>
      <c r="IIH344" s="281"/>
      <c r="III344" s="281"/>
      <c r="IIJ344" s="281"/>
      <c r="IIK344" s="281"/>
      <c r="IIL344" s="282"/>
      <c r="IIM344" s="280"/>
      <c r="IIN344" s="281"/>
      <c r="IIO344" s="281"/>
      <c r="IIP344" s="281"/>
      <c r="IIQ344" s="281"/>
      <c r="IIR344" s="281"/>
      <c r="IIS344" s="281"/>
      <c r="IIT344" s="281"/>
      <c r="IIU344" s="281"/>
      <c r="IIV344" s="281"/>
      <c r="IIW344" s="281"/>
      <c r="IIX344" s="281"/>
      <c r="IIY344" s="282"/>
      <c r="IIZ344" s="280"/>
      <c r="IJA344" s="281"/>
      <c r="IJB344" s="281"/>
      <c r="IJC344" s="281"/>
      <c r="IJD344" s="281"/>
      <c r="IJE344" s="281"/>
      <c r="IJF344" s="281"/>
      <c r="IJG344" s="281"/>
      <c r="IJH344" s="281"/>
      <c r="IJI344" s="281"/>
      <c r="IJJ344" s="281"/>
      <c r="IJK344" s="281"/>
      <c r="IJL344" s="282"/>
      <c r="IJM344" s="280"/>
      <c r="IJN344" s="281"/>
      <c r="IJO344" s="281"/>
      <c r="IJP344" s="281"/>
      <c r="IJQ344" s="281"/>
      <c r="IJR344" s="281"/>
      <c r="IJS344" s="281"/>
      <c r="IJT344" s="281"/>
      <c r="IJU344" s="281"/>
      <c r="IJV344" s="281"/>
      <c r="IJW344" s="281"/>
      <c r="IJX344" s="281"/>
      <c r="IJY344" s="282"/>
      <c r="IJZ344" s="280"/>
      <c r="IKA344" s="281"/>
      <c r="IKB344" s="281"/>
      <c r="IKC344" s="281"/>
      <c r="IKD344" s="281"/>
      <c r="IKE344" s="281"/>
      <c r="IKF344" s="281"/>
      <c r="IKG344" s="281"/>
      <c r="IKH344" s="281"/>
      <c r="IKI344" s="281"/>
      <c r="IKJ344" s="281"/>
      <c r="IKK344" s="281"/>
      <c r="IKL344" s="282"/>
      <c r="IKM344" s="280"/>
      <c r="IKN344" s="281"/>
      <c r="IKO344" s="281"/>
      <c r="IKP344" s="281"/>
      <c r="IKQ344" s="281"/>
      <c r="IKR344" s="281"/>
      <c r="IKS344" s="281"/>
      <c r="IKT344" s="281"/>
      <c r="IKU344" s="281"/>
      <c r="IKV344" s="281"/>
      <c r="IKW344" s="281"/>
      <c r="IKX344" s="281"/>
      <c r="IKY344" s="282"/>
      <c r="IKZ344" s="280"/>
      <c r="ILA344" s="281"/>
      <c r="ILB344" s="281"/>
      <c r="ILC344" s="281"/>
      <c r="ILD344" s="281"/>
      <c r="ILE344" s="281"/>
      <c r="ILF344" s="281"/>
      <c r="ILG344" s="281"/>
      <c r="ILH344" s="281"/>
      <c r="ILI344" s="281"/>
      <c r="ILJ344" s="281"/>
      <c r="ILK344" s="281"/>
      <c r="ILL344" s="282"/>
      <c r="ILM344" s="280"/>
      <c r="ILN344" s="281"/>
      <c r="ILO344" s="281"/>
      <c r="ILP344" s="281"/>
      <c r="ILQ344" s="281"/>
      <c r="ILR344" s="281"/>
      <c r="ILS344" s="281"/>
      <c r="ILT344" s="281"/>
      <c r="ILU344" s="281"/>
      <c r="ILV344" s="281"/>
      <c r="ILW344" s="281"/>
      <c r="ILX344" s="281"/>
      <c r="ILY344" s="282"/>
      <c r="ILZ344" s="280"/>
      <c r="IMA344" s="281"/>
      <c r="IMB344" s="281"/>
      <c r="IMC344" s="281"/>
      <c r="IMD344" s="281"/>
      <c r="IME344" s="281"/>
      <c r="IMF344" s="281"/>
      <c r="IMG344" s="281"/>
      <c r="IMH344" s="281"/>
      <c r="IMI344" s="281"/>
      <c r="IMJ344" s="281"/>
      <c r="IMK344" s="281"/>
      <c r="IML344" s="282"/>
      <c r="IMM344" s="280"/>
      <c r="IMN344" s="281"/>
      <c r="IMO344" s="281"/>
      <c r="IMP344" s="281"/>
      <c r="IMQ344" s="281"/>
      <c r="IMR344" s="281"/>
      <c r="IMS344" s="281"/>
      <c r="IMT344" s="281"/>
      <c r="IMU344" s="281"/>
      <c r="IMV344" s="281"/>
      <c r="IMW344" s="281"/>
      <c r="IMX344" s="281"/>
      <c r="IMY344" s="282"/>
      <c r="IMZ344" s="280"/>
      <c r="INA344" s="281"/>
      <c r="INB344" s="281"/>
      <c r="INC344" s="281"/>
      <c r="IND344" s="281"/>
      <c r="INE344" s="281"/>
      <c r="INF344" s="281"/>
      <c r="ING344" s="281"/>
      <c r="INH344" s="281"/>
      <c r="INI344" s="281"/>
      <c r="INJ344" s="281"/>
      <c r="INK344" s="281"/>
      <c r="INL344" s="282"/>
      <c r="INM344" s="280"/>
      <c r="INN344" s="281"/>
      <c r="INO344" s="281"/>
      <c r="INP344" s="281"/>
      <c r="INQ344" s="281"/>
      <c r="INR344" s="281"/>
      <c r="INS344" s="281"/>
      <c r="INT344" s="281"/>
      <c r="INU344" s="281"/>
      <c r="INV344" s="281"/>
      <c r="INW344" s="281"/>
      <c r="INX344" s="281"/>
      <c r="INY344" s="282"/>
      <c r="INZ344" s="280"/>
      <c r="IOA344" s="281"/>
      <c r="IOB344" s="281"/>
      <c r="IOC344" s="281"/>
      <c r="IOD344" s="281"/>
      <c r="IOE344" s="281"/>
      <c r="IOF344" s="281"/>
      <c r="IOG344" s="281"/>
      <c r="IOH344" s="281"/>
      <c r="IOI344" s="281"/>
      <c r="IOJ344" s="281"/>
      <c r="IOK344" s="281"/>
      <c r="IOL344" s="282"/>
      <c r="IOM344" s="280"/>
      <c r="ION344" s="281"/>
      <c r="IOO344" s="281"/>
      <c r="IOP344" s="281"/>
      <c r="IOQ344" s="281"/>
      <c r="IOR344" s="281"/>
      <c r="IOS344" s="281"/>
      <c r="IOT344" s="281"/>
      <c r="IOU344" s="281"/>
      <c r="IOV344" s="281"/>
      <c r="IOW344" s="281"/>
      <c r="IOX344" s="281"/>
      <c r="IOY344" s="282"/>
      <c r="IOZ344" s="280"/>
      <c r="IPA344" s="281"/>
      <c r="IPB344" s="281"/>
      <c r="IPC344" s="281"/>
      <c r="IPD344" s="281"/>
      <c r="IPE344" s="281"/>
      <c r="IPF344" s="281"/>
      <c r="IPG344" s="281"/>
      <c r="IPH344" s="281"/>
      <c r="IPI344" s="281"/>
      <c r="IPJ344" s="281"/>
      <c r="IPK344" s="281"/>
      <c r="IPL344" s="282"/>
      <c r="IPM344" s="280"/>
      <c r="IPN344" s="281"/>
      <c r="IPO344" s="281"/>
      <c r="IPP344" s="281"/>
      <c r="IPQ344" s="281"/>
      <c r="IPR344" s="281"/>
      <c r="IPS344" s="281"/>
      <c r="IPT344" s="281"/>
      <c r="IPU344" s="281"/>
      <c r="IPV344" s="281"/>
      <c r="IPW344" s="281"/>
      <c r="IPX344" s="281"/>
      <c r="IPY344" s="282"/>
      <c r="IPZ344" s="280"/>
      <c r="IQA344" s="281"/>
      <c r="IQB344" s="281"/>
      <c r="IQC344" s="281"/>
      <c r="IQD344" s="281"/>
      <c r="IQE344" s="281"/>
      <c r="IQF344" s="281"/>
      <c r="IQG344" s="281"/>
      <c r="IQH344" s="281"/>
      <c r="IQI344" s="281"/>
      <c r="IQJ344" s="281"/>
      <c r="IQK344" s="281"/>
      <c r="IQL344" s="282"/>
      <c r="IQM344" s="280"/>
      <c r="IQN344" s="281"/>
      <c r="IQO344" s="281"/>
      <c r="IQP344" s="281"/>
      <c r="IQQ344" s="281"/>
      <c r="IQR344" s="281"/>
      <c r="IQS344" s="281"/>
      <c r="IQT344" s="281"/>
      <c r="IQU344" s="281"/>
      <c r="IQV344" s="281"/>
      <c r="IQW344" s="281"/>
      <c r="IQX344" s="281"/>
      <c r="IQY344" s="282"/>
      <c r="IQZ344" s="280"/>
      <c r="IRA344" s="281"/>
      <c r="IRB344" s="281"/>
      <c r="IRC344" s="281"/>
      <c r="IRD344" s="281"/>
      <c r="IRE344" s="281"/>
      <c r="IRF344" s="281"/>
      <c r="IRG344" s="281"/>
      <c r="IRH344" s="281"/>
      <c r="IRI344" s="281"/>
      <c r="IRJ344" s="281"/>
      <c r="IRK344" s="281"/>
      <c r="IRL344" s="282"/>
      <c r="IRM344" s="280"/>
      <c r="IRN344" s="281"/>
      <c r="IRO344" s="281"/>
      <c r="IRP344" s="281"/>
      <c r="IRQ344" s="281"/>
      <c r="IRR344" s="281"/>
      <c r="IRS344" s="281"/>
      <c r="IRT344" s="281"/>
      <c r="IRU344" s="281"/>
      <c r="IRV344" s="281"/>
      <c r="IRW344" s="281"/>
      <c r="IRX344" s="281"/>
      <c r="IRY344" s="282"/>
      <c r="IRZ344" s="280"/>
      <c r="ISA344" s="281"/>
      <c r="ISB344" s="281"/>
      <c r="ISC344" s="281"/>
      <c r="ISD344" s="281"/>
      <c r="ISE344" s="281"/>
      <c r="ISF344" s="281"/>
      <c r="ISG344" s="281"/>
      <c r="ISH344" s="281"/>
      <c r="ISI344" s="281"/>
      <c r="ISJ344" s="281"/>
      <c r="ISK344" s="281"/>
      <c r="ISL344" s="282"/>
      <c r="ISM344" s="280"/>
      <c r="ISN344" s="281"/>
      <c r="ISO344" s="281"/>
      <c r="ISP344" s="281"/>
      <c r="ISQ344" s="281"/>
      <c r="ISR344" s="281"/>
      <c r="ISS344" s="281"/>
      <c r="IST344" s="281"/>
      <c r="ISU344" s="281"/>
      <c r="ISV344" s="281"/>
      <c r="ISW344" s="281"/>
      <c r="ISX344" s="281"/>
      <c r="ISY344" s="282"/>
      <c r="ISZ344" s="280"/>
      <c r="ITA344" s="281"/>
      <c r="ITB344" s="281"/>
      <c r="ITC344" s="281"/>
      <c r="ITD344" s="281"/>
      <c r="ITE344" s="281"/>
      <c r="ITF344" s="281"/>
      <c r="ITG344" s="281"/>
      <c r="ITH344" s="281"/>
      <c r="ITI344" s="281"/>
      <c r="ITJ344" s="281"/>
      <c r="ITK344" s="281"/>
      <c r="ITL344" s="282"/>
      <c r="ITM344" s="280"/>
      <c r="ITN344" s="281"/>
      <c r="ITO344" s="281"/>
      <c r="ITP344" s="281"/>
      <c r="ITQ344" s="281"/>
      <c r="ITR344" s="281"/>
      <c r="ITS344" s="281"/>
      <c r="ITT344" s="281"/>
      <c r="ITU344" s="281"/>
      <c r="ITV344" s="281"/>
      <c r="ITW344" s="281"/>
      <c r="ITX344" s="281"/>
      <c r="ITY344" s="282"/>
      <c r="ITZ344" s="280"/>
      <c r="IUA344" s="281"/>
      <c r="IUB344" s="281"/>
      <c r="IUC344" s="281"/>
      <c r="IUD344" s="281"/>
      <c r="IUE344" s="281"/>
      <c r="IUF344" s="281"/>
      <c r="IUG344" s="281"/>
      <c r="IUH344" s="281"/>
      <c r="IUI344" s="281"/>
      <c r="IUJ344" s="281"/>
      <c r="IUK344" s="281"/>
      <c r="IUL344" s="282"/>
      <c r="IUM344" s="280"/>
      <c r="IUN344" s="281"/>
      <c r="IUO344" s="281"/>
      <c r="IUP344" s="281"/>
      <c r="IUQ344" s="281"/>
      <c r="IUR344" s="281"/>
      <c r="IUS344" s="281"/>
      <c r="IUT344" s="281"/>
      <c r="IUU344" s="281"/>
      <c r="IUV344" s="281"/>
      <c r="IUW344" s="281"/>
      <c r="IUX344" s="281"/>
      <c r="IUY344" s="282"/>
      <c r="IUZ344" s="280"/>
      <c r="IVA344" s="281"/>
      <c r="IVB344" s="281"/>
      <c r="IVC344" s="281"/>
      <c r="IVD344" s="281"/>
      <c r="IVE344" s="281"/>
      <c r="IVF344" s="281"/>
      <c r="IVG344" s="281"/>
      <c r="IVH344" s="281"/>
      <c r="IVI344" s="281"/>
      <c r="IVJ344" s="281"/>
      <c r="IVK344" s="281"/>
      <c r="IVL344" s="282"/>
      <c r="IVM344" s="280"/>
      <c r="IVN344" s="281"/>
      <c r="IVO344" s="281"/>
      <c r="IVP344" s="281"/>
      <c r="IVQ344" s="281"/>
      <c r="IVR344" s="281"/>
      <c r="IVS344" s="281"/>
      <c r="IVT344" s="281"/>
      <c r="IVU344" s="281"/>
      <c r="IVV344" s="281"/>
      <c r="IVW344" s="281"/>
      <c r="IVX344" s="281"/>
      <c r="IVY344" s="282"/>
      <c r="IVZ344" s="280"/>
      <c r="IWA344" s="281"/>
      <c r="IWB344" s="281"/>
      <c r="IWC344" s="281"/>
      <c r="IWD344" s="281"/>
      <c r="IWE344" s="281"/>
      <c r="IWF344" s="281"/>
      <c r="IWG344" s="281"/>
      <c r="IWH344" s="281"/>
      <c r="IWI344" s="281"/>
      <c r="IWJ344" s="281"/>
      <c r="IWK344" s="281"/>
      <c r="IWL344" s="282"/>
      <c r="IWM344" s="280"/>
      <c r="IWN344" s="281"/>
      <c r="IWO344" s="281"/>
      <c r="IWP344" s="281"/>
      <c r="IWQ344" s="281"/>
      <c r="IWR344" s="281"/>
      <c r="IWS344" s="281"/>
      <c r="IWT344" s="281"/>
      <c r="IWU344" s="281"/>
      <c r="IWV344" s="281"/>
      <c r="IWW344" s="281"/>
      <c r="IWX344" s="281"/>
      <c r="IWY344" s="282"/>
      <c r="IWZ344" s="280"/>
      <c r="IXA344" s="281"/>
      <c r="IXB344" s="281"/>
      <c r="IXC344" s="281"/>
      <c r="IXD344" s="281"/>
      <c r="IXE344" s="281"/>
      <c r="IXF344" s="281"/>
      <c r="IXG344" s="281"/>
      <c r="IXH344" s="281"/>
      <c r="IXI344" s="281"/>
      <c r="IXJ344" s="281"/>
      <c r="IXK344" s="281"/>
      <c r="IXL344" s="282"/>
      <c r="IXM344" s="280"/>
      <c r="IXN344" s="281"/>
      <c r="IXO344" s="281"/>
      <c r="IXP344" s="281"/>
      <c r="IXQ344" s="281"/>
      <c r="IXR344" s="281"/>
      <c r="IXS344" s="281"/>
      <c r="IXT344" s="281"/>
      <c r="IXU344" s="281"/>
      <c r="IXV344" s="281"/>
      <c r="IXW344" s="281"/>
      <c r="IXX344" s="281"/>
      <c r="IXY344" s="282"/>
      <c r="IXZ344" s="280"/>
      <c r="IYA344" s="281"/>
      <c r="IYB344" s="281"/>
      <c r="IYC344" s="281"/>
      <c r="IYD344" s="281"/>
      <c r="IYE344" s="281"/>
      <c r="IYF344" s="281"/>
      <c r="IYG344" s="281"/>
      <c r="IYH344" s="281"/>
      <c r="IYI344" s="281"/>
      <c r="IYJ344" s="281"/>
      <c r="IYK344" s="281"/>
      <c r="IYL344" s="282"/>
      <c r="IYM344" s="280"/>
      <c r="IYN344" s="281"/>
      <c r="IYO344" s="281"/>
      <c r="IYP344" s="281"/>
      <c r="IYQ344" s="281"/>
      <c r="IYR344" s="281"/>
      <c r="IYS344" s="281"/>
      <c r="IYT344" s="281"/>
      <c r="IYU344" s="281"/>
      <c r="IYV344" s="281"/>
      <c r="IYW344" s="281"/>
      <c r="IYX344" s="281"/>
      <c r="IYY344" s="282"/>
      <c r="IYZ344" s="280"/>
      <c r="IZA344" s="281"/>
      <c r="IZB344" s="281"/>
      <c r="IZC344" s="281"/>
      <c r="IZD344" s="281"/>
      <c r="IZE344" s="281"/>
      <c r="IZF344" s="281"/>
      <c r="IZG344" s="281"/>
      <c r="IZH344" s="281"/>
      <c r="IZI344" s="281"/>
      <c r="IZJ344" s="281"/>
      <c r="IZK344" s="281"/>
      <c r="IZL344" s="282"/>
      <c r="IZM344" s="280"/>
      <c r="IZN344" s="281"/>
      <c r="IZO344" s="281"/>
      <c r="IZP344" s="281"/>
      <c r="IZQ344" s="281"/>
      <c r="IZR344" s="281"/>
      <c r="IZS344" s="281"/>
      <c r="IZT344" s="281"/>
      <c r="IZU344" s="281"/>
      <c r="IZV344" s="281"/>
      <c r="IZW344" s="281"/>
      <c r="IZX344" s="281"/>
      <c r="IZY344" s="282"/>
      <c r="IZZ344" s="280"/>
      <c r="JAA344" s="281"/>
      <c r="JAB344" s="281"/>
      <c r="JAC344" s="281"/>
      <c r="JAD344" s="281"/>
      <c r="JAE344" s="281"/>
      <c r="JAF344" s="281"/>
      <c r="JAG344" s="281"/>
      <c r="JAH344" s="281"/>
      <c r="JAI344" s="281"/>
      <c r="JAJ344" s="281"/>
      <c r="JAK344" s="281"/>
      <c r="JAL344" s="282"/>
      <c r="JAM344" s="280"/>
      <c r="JAN344" s="281"/>
      <c r="JAO344" s="281"/>
      <c r="JAP344" s="281"/>
      <c r="JAQ344" s="281"/>
      <c r="JAR344" s="281"/>
      <c r="JAS344" s="281"/>
      <c r="JAT344" s="281"/>
      <c r="JAU344" s="281"/>
      <c r="JAV344" s="281"/>
      <c r="JAW344" s="281"/>
      <c r="JAX344" s="281"/>
      <c r="JAY344" s="282"/>
      <c r="JAZ344" s="280"/>
      <c r="JBA344" s="281"/>
      <c r="JBB344" s="281"/>
      <c r="JBC344" s="281"/>
      <c r="JBD344" s="281"/>
      <c r="JBE344" s="281"/>
      <c r="JBF344" s="281"/>
      <c r="JBG344" s="281"/>
      <c r="JBH344" s="281"/>
      <c r="JBI344" s="281"/>
      <c r="JBJ344" s="281"/>
      <c r="JBK344" s="281"/>
      <c r="JBL344" s="282"/>
      <c r="JBM344" s="280"/>
      <c r="JBN344" s="281"/>
      <c r="JBO344" s="281"/>
      <c r="JBP344" s="281"/>
      <c r="JBQ344" s="281"/>
      <c r="JBR344" s="281"/>
      <c r="JBS344" s="281"/>
      <c r="JBT344" s="281"/>
      <c r="JBU344" s="281"/>
      <c r="JBV344" s="281"/>
      <c r="JBW344" s="281"/>
      <c r="JBX344" s="281"/>
      <c r="JBY344" s="282"/>
      <c r="JBZ344" s="280"/>
      <c r="JCA344" s="281"/>
      <c r="JCB344" s="281"/>
      <c r="JCC344" s="281"/>
      <c r="JCD344" s="281"/>
      <c r="JCE344" s="281"/>
      <c r="JCF344" s="281"/>
      <c r="JCG344" s="281"/>
      <c r="JCH344" s="281"/>
      <c r="JCI344" s="281"/>
      <c r="JCJ344" s="281"/>
      <c r="JCK344" s="281"/>
      <c r="JCL344" s="282"/>
      <c r="JCM344" s="280"/>
      <c r="JCN344" s="281"/>
      <c r="JCO344" s="281"/>
      <c r="JCP344" s="281"/>
      <c r="JCQ344" s="281"/>
      <c r="JCR344" s="281"/>
      <c r="JCS344" s="281"/>
      <c r="JCT344" s="281"/>
      <c r="JCU344" s="281"/>
      <c r="JCV344" s="281"/>
      <c r="JCW344" s="281"/>
      <c r="JCX344" s="281"/>
      <c r="JCY344" s="282"/>
      <c r="JCZ344" s="280"/>
      <c r="JDA344" s="281"/>
      <c r="JDB344" s="281"/>
      <c r="JDC344" s="281"/>
      <c r="JDD344" s="281"/>
      <c r="JDE344" s="281"/>
      <c r="JDF344" s="281"/>
      <c r="JDG344" s="281"/>
      <c r="JDH344" s="281"/>
      <c r="JDI344" s="281"/>
      <c r="JDJ344" s="281"/>
      <c r="JDK344" s="281"/>
      <c r="JDL344" s="282"/>
      <c r="JDM344" s="280"/>
      <c r="JDN344" s="281"/>
      <c r="JDO344" s="281"/>
      <c r="JDP344" s="281"/>
      <c r="JDQ344" s="281"/>
      <c r="JDR344" s="281"/>
      <c r="JDS344" s="281"/>
      <c r="JDT344" s="281"/>
      <c r="JDU344" s="281"/>
      <c r="JDV344" s="281"/>
      <c r="JDW344" s="281"/>
      <c r="JDX344" s="281"/>
      <c r="JDY344" s="282"/>
      <c r="JDZ344" s="280"/>
      <c r="JEA344" s="281"/>
      <c r="JEB344" s="281"/>
      <c r="JEC344" s="281"/>
      <c r="JED344" s="281"/>
      <c r="JEE344" s="281"/>
      <c r="JEF344" s="281"/>
      <c r="JEG344" s="281"/>
      <c r="JEH344" s="281"/>
      <c r="JEI344" s="281"/>
      <c r="JEJ344" s="281"/>
      <c r="JEK344" s="281"/>
      <c r="JEL344" s="282"/>
      <c r="JEM344" s="280"/>
      <c r="JEN344" s="281"/>
      <c r="JEO344" s="281"/>
      <c r="JEP344" s="281"/>
      <c r="JEQ344" s="281"/>
      <c r="JER344" s="281"/>
      <c r="JES344" s="281"/>
      <c r="JET344" s="281"/>
      <c r="JEU344" s="281"/>
      <c r="JEV344" s="281"/>
      <c r="JEW344" s="281"/>
      <c r="JEX344" s="281"/>
      <c r="JEY344" s="282"/>
      <c r="JEZ344" s="280"/>
      <c r="JFA344" s="281"/>
      <c r="JFB344" s="281"/>
      <c r="JFC344" s="281"/>
      <c r="JFD344" s="281"/>
      <c r="JFE344" s="281"/>
      <c r="JFF344" s="281"/>
      <c r="JFG344" s="281"/>
      <c r="JFH344" s="281"/>
      <c r="JFI344" s="281"/>
      <c r="JFJ344" s="281"/>
      <c r="JFK344" s="281"/>
      <c r="JFL344" s="282"/>
      <c r="JFM344" s="280"/>
      <c r="JFN344" s="281"/>
      <c r="JFO344" s="281"/>
      <c r="JFP344" s="281"/>
      <c r="JFQ344" s="281"/>
      <c r="JFR344" s="281"/>
      <c r="JFS344" s="281"/>
      <c r="JFT344" s="281"/>
      <c r="JFU344" s="281"/>
      <c r="JFV344" s="281"/>
      <c r="JFW344" s="281"/>
      <c r="JFX344" s="281"/>
      <c r="JFY344" s="282"/>
      <c r="JFZ344" s="280"/>
      <c r="JGA344" s="281"/>
      <c r="JGB344" s="281"/>
      <c r="JGC344" s="281"/>
      <c r="JGD344" s="281"/>
      <c r="JGE344" s="281"/>
      <c r="JGF344" s="281"/>
      <c r="JGG344" s="281"/>
      <c r="JGH344" s="281"/>
      <c r="JGI344" s="281"/>
      <c r="JGJ344" s="281"/>
      <c r="JGK344" s="281"/>
      <c r="JGL344" s="282"/>
      <c r="JGM344" s="280"/>
      <c r="JGN344" s="281"/>
      <c r="JGO344" s="281"/>
      <c r="JGP344" s="281"/>
      <c r="JGQ344" s="281"/>
      <c r="JGR344" s="281"/>
      <c r="JGS344" s="281"/>
      <c r="JGT344" s="281"/>
      <c r="JGU344" s="281"/>
      <c r="JGV344" s="281"/>
      <c r="JGW344" s="281"/>
      <c r="JGX344" s="281"/>
      <c r="JGY344" s="282"/>
      <c r="JGZ344" s="280"/>
      <c r="JHA344" s="281"/>
      <c r="JHB344" s="281"/>
      <c r="JHC344" s="281"/>
      <c r="JHD344" s="281"/>
      <c r="JHE344" s="281"/>
      <c r="JHF344" s="281"/>
      <c r="JHG344" s="281"/>
      <c r="JHH344" s="281"/>
      <c r="JHI344" s="281"/>
      <c r="JHJ344" s="281"/>
      <c r="JHK344" s="281"/>
      <c r="JHL344" s="282"/>
      <c r="JHM344" s="280"/>
      <c r="JHN344" s="281"/>
      <c r="JHO344" s="281"/>
      <c r="JHP344" s="281"/>
      <c r="JHQ344" s="281"/>
      <c r="JHR344" s="281"/>
      <c r="JHS344" s="281"/>
      <c r="JHT344" s="281"/>
      <c r="JHU344" s="281"/>
      <c r="JHV344" s="281"/>
      <c r="JHW344" s="281"/>
      <c r="JHX344" s="281"/>
      <c r="JHY344" s="282"/>
      <c r="JHZ344" s="280"/>
      <c r="JIA344" s="281"/>
      <c r="JIB344" s="281"/>
      <c r="JIC344" s="281"/>
      <c r="JID344" s="281"/>
      <c r="JIE344" s="281"/>
      <c r="JIF344" s="281"/>
      <c r="JIG344" s="281"/>
      <c r="JIH344" s="281"/>
      <c r="JII344" s="281"/>
      <c r="JIJ344" s="281"/>
      <c r="JIK344" s="281"/>
      <c r="JIL344" s="282"/>
      <c r="JIM344" s="280"/>
      <c r="JIN344" s="281"/>
      <c r="JIO344" s="281"/>
      <c r="JIP344" s="281"/>
      <c r="JIQ344" s="281"/>
      <c r="JIR344" s="281"/>
      <c r="JIS344" s="281"/>
      <c r="JIT344" s="281"/>
      <c r="JIU344" s="281"/>
      <c r="JIV344" s="281"/>
      <c r="JIW344" s="281"/>
      <c r="JIX344" s="281"/>
      <c r="JIY344" s="282"/>
      <c r="JIZ344" s="280"/>
      <c r="JJA344" s="281"/>
      <c r="JJB344" s="281"/>
      <c r="JJC344" s="281"/>
      <c r="JJD344" s="281"/>
      <c r="JJE344" s="281"/>
      <c r="JJF344" s="281"/>
      <c r="JJG344" s="281"/>
      <c r="JJH344" s="281"/>
      <c r="JJI344" s="281"/>
      <c r="JJJ344" s="281"/>
      <c r="JJK344" s="281"/>
      <c r="JJL344" s="282"/>
      <c r="JJM344" s="280"/>
      <c r="JJN344" s="281"/>
      <c r="JJO344" s="281"/>
      <c r="JJP344" s="281"/>
      <c r="JJQ344" s="281"/>
      <c r="JJR344" s="281"/>
      <c r="JJS344" s="281"/>
      <c r="JJT344" s="281"/>
      <c r="JJU344" s="281"/>
      <c r="JJV344" s="281"/>
      <c r="JJW344" s="281"/>
      <c r="JJX344" s="281"/>
      <c r="JJY344" s="282"/>
      <c r="JJZ344" s="280"/>
      <c r="JKA344" s="281"/>
      <c r="JKB344" s="281"/>
      <c r="JKC344" s="281"/>
      <c r="JKD344" s="281"/>
      <c r="JKE344" s="281"/>
      <c r="JKF344" s="281"/>
      <c r="JKG344" s="281"/>
      <c r="JKH344" s="281"/>
      <c r="JKI344" s="281"/>
      <c r="JKJ344" s="281"/>
      <c r="JKK344" s="281"/>
      <c r="JKL344" s="282"/>
      <c r="JKM344" s="280"/>
      <c r="JKN344" s="281"/>
      <c r="JKO344" s="281"/>
      <c r="JKP344" s="281"/>
      <c r="JKQ344" s="281"/>
      <c r="JKR344" s="281"/>
      <c r="JKS344" s="281"/>
      <c r="JKT344" s="281"/>
      <c r="JKU344" s="281"/>
      <c r="JKV344" s="281"/>
      <c r="JKW344" s="281"/>
      <c r="JKX344" s="281"/>
      <c r="JKY344" s="282"/>
      <c r="JKZ344" s="280"/>
      <c r="JLA344" s="281"/>
      <c r="JLB344" s="281"/>
      <c r="JLC344" s="281"/>
      <c r="JLD344" s="281"/>
      <c r="JLE344" s="281"/>
      <c r="JLF344" s="281"/>
      <c r="JLG344" s="281"/>
      <c r="JLH344" s="281"/>
      <c r="JLI344" s="281"/>
      <c r="JLJ344" s="281"/>
      <c r="JLK344" s="281"/>
      <c r="JLL344" s="282"/>
      <c r="JLM344" s="280"/>
      <c r="JLN344" s="281"/>
      <c r="JLO344" s="281"/>
      <c r="JLP344" s="281"/>
      <c r="JLQ344" s="281"/>
      <c r="JLR344" s="281"/>
      <c r="JLS344" s="281"/>
      <c r="JLT344" s="281"/>
      <c r="JLU344" s="281"/>
      <c r="JLV344" s="281"/>
      <c r="JLW344" s="281"/>
      <c r="JLX344" s="281"/>
      <c r="JLY344" s="282"/>
      <c r="JLZ344" s="280"/>
      <c r="JMA344" s="281"/>
      <c r="JMB344" s="281"/>
      <c r="JMC344" s="281"/>
      <c r="JMD344" s="281"/>
      <c r="JME344" s="281"/>
      <c r="JMF344" s="281"/>
      <c r="JMG344" s="281"/>
      <c r="JMH344" s="281"/>
      <c r="JMI344" s="281"/>
      <c r="JMJ344" s="281"/>
      <c r="JMK344" s="281"/>
      <c r="JML344" s="282"/>
      <c r="JMM344" s="280"/>
      <c r="JMN344" s="281"/>
      <c r="JMO344" s="281"/>
      <c r="JMP344" s="281"/>
      <c r="JMQ344" s="281"/>
      <c r="JMR344" s="281"/>
      <c r="JMS344" s="281"/>
      <c r="JMT344" s="281"/>
      <c r="JMU344" s="281"/>
      <c r="JMV344" s="281"/>
      <c r="JMW344" s="281"/>
      <c r="JMX344" s="281"/>
      <c r="JMY344" s="282"/>
      <c r="JMZ344" s="280"/>
      <c r="JNA344" s="281"/>
      <c r="JNB344" s="281"/>
      <c r="JNC344" s="281"/>
      <c r="JND344" s="281"/>
      <c r="JNE344" s="281"/>
      <c r="JNF344" s="281"/>
      <c r="JNG344" s="281"/>
      <c r="JNH344" s="281"/>
      <c r="JNI344" s="281"/>
      <c r="JNJ344" s="281"/>
      <c r="JNK344" s="281"/>
      <c r="JNL344" s="282"/>
      <c r="JNM344" s="280"/>
      <c r="JNN344" s="281"/>
      <c r="JNO344" s="281"/>
      <c r="JNP344" s="281"/>
      <c r="JNQ344" s="281"/>
      <c r="JNR344" s="281"/>
      <c r="JNS344" s="281"/>
      <c r="JNT344" s="281"/>
      <c r="JNU344" s="281"/>
      <c r="JNV344" s="281"/>
      <c r="JNW344" s="281"/>
      <c r="JNX344" s="281"/>
      <c r="JNY344" s="282"/>
      <c r="JNZ344" s="280"/>
      <c r="JOA344" s="281"/>
      <c r="JOB344" s="281"/>
      <c r="JOC344" s="281"/>
      <c r="JOD344" s="281"/>
      <c r="JOE344" s="281"/>
      <c r="JOF344" s="281"/>
      <c r="JOG344" s="281"/>
      <c r="JOH344" s="281"/>
      <c r="JOI344" s="281"/>
      <c r="JOJ344" s="281"/>
      <c r="JOK344" s="281"/>
      <c r="JOL344" s="282"/>
      <c r="JOM344" s="280"/>
      <c r="JON344" s="281"/>
      <c r="JOO344" s="281"/>
      <c r="JOP344" s="281"/>
      <c r="JOQ344" s="281"/>
      <c r="JOR344" s="281"/>
      <c r="JOS344" s="281"/>
      <c r="JOT344" s="281"/>
      <c r="JOU344" s="281"/>
      <c r="JOV344" s="281"/>
      <c r="JOW344" s="281"/>
      <c r="JOX344" s="281"/>
      <c r="JOY344" s="282"/>
      <c r="JOZ344" s="280"/>
      <c r="JPA344" s="281"/>
      <c r="JPB344" s="281"/>
      <c r="JPC344" s="281"/>
      <c r="JPD344" s="281"/>
      <c r="JPE344" s="281"/>
      <c r="JPF344" s="281"/>
      <c r="JPG344" s="281"/>
      <c r="JPH344" s="281"/>
      <c r="JPI344" s="281"/>
      <c r="JPJ344" s="281"/>
      <c r="JPK344" s="281"/>
      <c r="JPL344" s="282"/>
      <c r="JPM344" s="280"/>
      <c r="JPN344" s="281"/>
      <c r="JPO344" s="281"/>
      <c r="JPP344" s="281"/>
      <c r="JPQ344" s="281"/>
      <c r="JPR344" s="281"/>
      <c r="JPS344" s="281"/>
      <c r="JPT344" s="281"/>
      <c r="JPU344" s="281"/>
      <c r="JPV344" s="281"/>
      <c r="JPW344" s="281"/>
      <c r="JPX344" s="281"/>
      <c r="JPY344" s="282"/>
      <c r="JPZ344" s="280"/>
      <c r="JQA344" s="281"/>
      <c r="JQB344" s="281"/>
      <c r="JQC344" s="281"/>
      <c r="JQD344" s="281"/>
      <c r="JQE344" s="281"/>
      <c r="JQF344" s="281"/>
      <c r="JQG344" s="281"/>
      <c r="JQH344" s="281"/>
      <c r="JQI344" s="281"/>
      <c r="JQJ344" s="281"/>
      <c r="JQK344" s="281"/>
      <c r="JQL344" s="282"/>
      <c r="JQM344" s="280"/>
      <c r="JQN344" s="281"/>
      <c r="JQO344" s="281"/>
      <c r="JQP344" s="281"/>
      <c r="JQQ344" s="281"/>
      <c r="JQR344" s="281"/>
      <c r="JQS344" s="281"/>
      <c r="JQT344" s="281"/>
      <c r="JQU344" s="281"/>
      <c r="JQV344" s="281"/>
      <c r="JQW344" s="281"/>
      <c r="JQX344" s="281"/>
      <c r="JQY344" s="282"/>
      <c r="JQZ344" s="280"/>
      <c r="JRA344" s="281"/>
      <c r="JRB344" s="281"/>
      <c r="JRC344" s="281"/>
      <c r="JRD344" s="281"/>
      <c r="JRE344" s="281"/>
      <c r="JRF344" s="281"/>
      <c r="JRG344" s="281"/>
      <c r="JRH344" s="281"/>
      <c r="JRI344" s="281"/>
      <c r="JRJ344" s="281"/>
      <c r="JRK344" s="281"/>
      <c r="JRL344" s="282"/>
      <c r="JRM344" s="280"/>
      <c r="JRN344" s="281"/>
      <c r="JRO344" s="281"/>
      <c r="JRP344" s="281"/>
      <c r="JRQ344" s="281"/>
      <c r="JRR344" s="281"/>
      <c r="JRS344" s="281"/>
      <c r="JRT344" s="281"/>
      <c r="JRU344" s="281"/>
      <c r="JRV344" s="281"/>
      <c r="JRW344" s="281"/>
      <c r="JRX344" s="281"/>
      <c r="JRY344" s="282"/>
      <c r="JRZ344" s="280"/>
      <c r="JSA344" s="281"/>
      <c r="JSB344" s="281"/>
      <c r="JSC344" s="281"/>
      <c r="JSD344" s="281"/>
      <c r="JSE344" s="281"/>
      <c r="JSF344" s="281"/>
      <c r="JSG344" s="281"/>
      <c r="JSH344" s="281"/>
      <c r="JSI344" s="281"/>
      <c r="JSJ344" s="281"/>
      <c r="JSK344" s="281"/>
      <c r="JSL344" s="282"/>
      <c r="JSM344" s="280"/>
      <c r="JSN344" s="281"/>
      <c r="JSO344" s="281"/>
      <c r="JSP344" s="281"/>
      <c r="JSQ344" s="281"/>
      <c r="JSR344" s="281"/>
      <c r="JSS344" s="281"/>
      <c r="JST344" s="281"/>
      <c r="JSU344" s="281"/>
      <c r="JSV344" s="281"/>
      <c r="JSW344" s="281"/>
      <c r="JSX344" s="281"/>
      <c r="JSY344" s="282"/>
      <c r="JSZ344" s="280"/>
      <c r="JTA344" s="281"/>
      <c r="JTB344" s="281"/>
      <c r="JTC344" s="281"/>
      <c r="JTD344" s="281"/>
      <c r="JTE344" s="281"/>
      <c r="JTF344" s="281"/>
      <c r="JTG344" s="281"/>
      <c r="JTH344" s="281"/>
      <c r="JTI344" s="281"/>
      <c r="JTJ344" s="281"/>
      <c r="JTK344" s="281"/>
      <c r="JTL344" s="282"/>
      <c r="JTM344" s="280"/>
      <c r="JTN344" s="281"/>
      <c r="JTO344" s="281"/>
      <c r="JTP344" s="281"/>
      <c r="JTQ344" s="281"/>
      <c r="JTR344" s="281"/>
      <c r="JTS344" s="281"/>
      <c r="JTT344" s="281"/>
      <c r="JTU344" s="281"/>
      <c r="JTV344" s="281"/>
      <c r="JTW344" s="281"/>
      <c r="JTX344" s="281"/>
      <c r="JTY344" s="282"/>
      <c r="JTZ344" s="280"/>
      <c r="JUA344" s="281"/>
      <c r="JUB344" s="281"/>
      <c r="JUC344" s="281"/>
      <c r="JUD344" s="281"/>
      <c r="JUE344" s="281"/>
      <c r="JUF344" s="281"/>
      <c r="JUG344" s="281"/>
      <c r="JUH344" s="281"/>
      <c r="JUI344" s="281"/>
      <c r="JUJ344" s="281"/>
      <c r="JUK344" s="281"/>
      <c r="JUL344" s="282"/>
      <c r="JUM344" s="280"/>
      <c r="JUN344" s="281"/>
      <c r="JUO344" s="281"/>
      <c r="JUP344" s="281"/>
      <c r="JUQ344" s="281"/>
      <c r="JUR344" s="281"/>
      <c r="JUS344" s="281"/>
      <c r="JUT344" s="281"/>
      <c r="JUU344" s="281"/>
      <c r="JUV344" s="281"/>
      <c r="JUW344" s="281"/>
      <c r="JUX344" s="281"/>
      <c r="JUY344" s="282"/>
      <c r="JUZ344" s="280"/>
      <c r="JVA344" s="281"/>
      <c r="JVB344" s="281"/>
      <c r="JVC344" s="281"/>
      <c r="JVD344" s="281"/>
      <c r="JVE344" s="281"/>
      <c r="JVF344" s="281"/>
      <c r="JVG344" s="281"/>
      <c r="JVH344" s="281"/>
      <c r="JVI344" s="281"/>
      <c r="JVJ344" s="281"/>
      <c r="JVK344" s="281"/>
      <c r="JVL344" s="282"/>
      <c r="JVM344" s="280"/>
      <c r="JVN344" s="281"/>
      <c r="JVO344" s="281"/>
      <c r="JVP344" s="281"/>
      <c r="JVQ344" s="281"/>
      <c r="JVR344" s="281"/>
      <c r="JVS344" s="281"/>
      <c r="JVT344" s="281"/>
      <c r="JVU344" s="281"/>
      <c r="JVV344" s="281"/>
      <c r="JVW344" s="281"/>
      <c r="JVX344" s="281"/>
      <c r="JVY344" s="282"/>
      <c r="JVZ344" s="280"/>
      <c r="JWA344" s="281"/>
      <c r="JWB344" s="281"/>
      <c r="JWC344" s="281"/>
      <c r="JWD344" s="281"/>
      <c r="JWE344" s="281"/>
      <c r="JWF344" s="281"/>
      <c r="JWG344" s="281"/>
      <c r="JWH344" s="281"/>
      <c r="JWI344" s="281"/>
      <c r="JWJ344" s="281"/>
      <c r="JWK344" s="281"/>
      <c r="JWL344" s="282"/>
      <c r="JWM344" s="280"/>
      <c r="JWN344" s="281"/>
      <c r="JWO344" s="281"/>
      <c r="JWP344" s="281"/>
      <c r="JWQ344" s="281"/>
      <c r="JWR344" s="281"/>
      <c r="JWS344" s="281"/>
      <c r="JWT344" s="281"/>
      <c r="JWU344" s="281"/>
      <c r="JWV344" s="281"/>
      <c r="JWW344" s="281"/>
      <c r="JWX344" s="281"/>
      <c r="JWY344" s="282"/>
      <c r="JWZ344" s="280"/>
      <c r="JXA344" s="281"/>
      <c r="JXB344" s="281"/>
      <c r="JXC344" s="281"/>
      <c r="JXD344" s="281"/>
      <c r="JXE344" s="281"/>
      <c r="JXF344" s="281"/>
      <c r="JXG344" s="281"/>
      <c r="JXH344" s="281"/>
      <c r="JXI344" s="281"/>
      <c r="JXJ344" s="281"/>
      <c r="JXK344" s="281"/>
      <c r="JXL344" s="282"/>
      <c r="JXM344" s="280"/>
      <c r="JXN344" s="281"/>
      <c r="JXO344" s="281"/>
      <c r="JXP344" s="281"/>
      <c r="JXQ344" s="281"/>
      <c r="JXR344" s="281"/>
      <c r="JXS344" s="281"/>
      <c r="JXT344" s="281"/>
      <c r="JXU344" s="281"/>
      <c r="JXV344" s="281"/>
      <c r="JXW344" s="281"/>
      <c r="JXX344" s="281"/>
      <c r="JXY344" s="282"/>
      <c r="JXZ344" s="280"/>
      <c r="JYA344" s="281"/>
      <c r="JYB344" s="281"/>
      <c r="JYC344" s="281"/>
      <c r="JYD344" s="281"/>
      <c r="JYE344" s="281"/>
      <c r="JYF344" s="281"/>
      <c r="JYG344" s="281"/>
      <c r="JYH344" s="281"/>
      <c r="JYI344" s="281"/>
      <c r="JYJ344" s="281"/>
      <c r="JYK344" s="281"/>
      <c r="JYL344" s="282"/>
      <c r="JYM344" s="280"/>
      <c r="JYN344" s="281"/>
      <c r="JYO344" s="281"/>
      <c r="JYP344" s="281"/>
      <c r="JYQ344" s="281"/>
      <c r="JYR344" s="281"/>
      <c r="JYS344" s="281"/>
      <c r="JYT344" s="281"/>
      <c r="JYU344" s="281"/>
      <c r="JYV344" s="281"/>
      <c r="JYW344" s="281"/>
      <c r="JYX344" s="281"/>
      <c r="JYY344" s="282"/>
      <c r="JYZ344" s="280"/>
      <c r="JZA344" s="281"/>
      <c r="JZB344" s="281"/>
      <c r="JZC344" s="281"/>
      <c r="JZD344" s="281"/>
      <c r="JZE344" s="281"/>
      <c r="JZF344" s="281"/>
      <c r="JZG344" s="281"/>
      <c r="JZH344" s="281"/>
      <c r="JZI344" s="281"/>
      <c r="JZJ344" s="281"/>
      <c r="JZK344" s="281"/>
      <c r="JZL344" s="282"/>
      <c r="JZM344" s="280"/>
      <c r="JZN344" s="281"/>
      <c r="JZO344" s="281"/>
      <c r="JZP344" s="281"/>
      <c r="JZQ344" s="281"/>
      <c r="JZR344" s="281"/>
      <c r="JZS344" s="281"/>
      <c r="JZT344" s="281"/>
      <c r="JZU344" s="281"/>
      <c r="JZV344" s="281"/>
      <c r="JZW344" s="281"/>
      <c r="JZX344" s="281"/>
      <c r="JZY344" s="282"/>
      <c r="JZZ344" s="280"/>
      <c r="KAA344" s="281"/>
      <c r="KAB344" s="281"/>
      <c r="KAC344" s="281"/>
      <c r="KAD344" s="281"/>
      <c r="KAE344" s="281"/>
      <c r="KAF344" s="281"/>
      <c r="KAG344" s="281"/>
      <c r="KAH344" s="281"/>
      <c r="KAI344" s="281"/>
      <c r="KAJ344" s="281"/>
      <c r="KAK344" s="281"/>
      <c r="KAL344" s="282"/>
      <c r="KAM344" s="280"/>
      <c r="KAN344" s="281"/>
      <c r="KAO344" s="281"/>
      <c r="KAP344" s="281"/>
      <c r="KAQ344" s="281"/>
      <c r="KAR344" s="281"/>
      <c r="KAS344" s="281"/>
      <c r="KAT344" s="281"/>
      <c r="KAU344" s="281"/>
      <c r="KAV344" s="281"/>
      <c r="KAW344" s="281"/>
      <c r="KAX344" s="281"/>
      <c r="KAY344" s="282"/>
      <c r="KAZ344" s="280"/>
      <c r="KBA344" s="281"/>
      <c r="KBB344" s="281"/>
      <c r="KBC344" s="281"/>
      <c r="KBD344" s="281"/>
      <c r="KBE344" s="281"/>
      <c r="KBF344" s="281"/>
      <c r="KBG344" s="281"/>
      <c r="KBH344" s="281"/>
      <c r="KBI344" s="281"/>
      <c r="KBJ344" s="281"/>
      <c r="KBK344" s="281"/>
      <c r="KBL344" s="282"/>
      <c r="KBM344" s="280"/>
      <c r="KBN344" s="281"/>
      <c r="KBO344" s="281"/>
      <c r="KBP344" s="281"/>
      <c r="KBQ344" s="281"/>
      <c r="KBR344" s="281"/>
      <c r="KBS344" s="281"/>
      <c r="KBT344" s="281"/>
      <c r="KBU344" s="281"/>
      <c r="KBV344" s="281"/>
      <c r="KBW344" s="281"/>
      <c r="KBX344" s="281"/>
      <c r="KBY344" s="282"/>
      <c r="KBZ344" s="280"/>
      <c r="KCA344" s="281"/>
      <c r="KCB344" s="281"/>
      <c r="KCC344" s="281"/>
      <c r="KCD344" s="281"/>
      <c r="KCE344" s="281"/>
      <c r="KCF344" s="281"/>
      <c r="KCG344" s="281"/>
      <c r="KCH344" s="281"/>
      <c r="KCI344" s="281"/>
      <c r="KCJ344" s="281"/>
      <c r="KCK344" s="281"/>
      <c r="KCL344" s="282"/>
      <c r="KCM344" s="280"/>
      <c r="KCN344" s="281"/>
      <c r="KCO344" s="281"/>
      <c r="KCP344" s="281"/>
      <c r="KCQ344" s="281"/>
      <c r="KCR344" s="281"/>
      <c r="KCS344" s="281"/>
      <c r="KCT344" s="281"/>
      <c r="KCU344" s="281"/>
      <c r="KCV344" s="281"/>
      <c r="KCW344" s="281"/>
      <c r="KCX344" s="281"/>
      <c r="KCY344" s="282"/>
      <c r="KCZ344" s="280"/>
      <c r="KDA344" s="281"/>
      <c r="KDB344" s="281"/>
      <c r="KDC344" s="281"/>
      <c r="KDD344" s="281"/>
      <c r="KDE344" s="281"/>
      <c r="KDF344" s="281"/>
      <c r="KDG344" s="281"/>
      <c r="KDH344" s="281"/>
      <c r="KDI344" s="281"/>
      <c r="KDJ344" s="281"/>
      <c r="KDK344" s="281"/>
      <c r="KDL344" s="282"/>
      <c r="KDM344" s="280"/>
      <c r="KDN344" s="281"/>
      <c r="KDO344" s="281"/>
      <c r="KDP344" s="281"/>
      <c r="KDQ344" s="281"/>
      <c r="KDR344" s="281"/>
      <c r="KDS344" s="281"/>
      <c r="KDT344" s="281"/>
      <c r="KDU344" s="281"/>
      <c r="KDV344" s="281"/>
      <c r="KDW344" s="281"/>
      <c r="KDX344" s="281"/>
      <c r="KDY344" s="282"/>
      <c r="KDZ344" s="280"/>
      <c r="KEA344" s="281"/>
      <c r="KEB344" s="281"/>
      <c r="KEC344" s="281"/>
      <c r="KED344" s="281"/>
      <c r="KEE344" s="281"/>
      <c r="KEF344" s="281"/>
      <c r="KEG344" s="281"/>
      <c r="KEH344" s="281"/>
      <c r="KEI344" s="281"/>
      <c r="KEJ344" s="281"/>
      <c r="KEK344" s="281"/>
      <c r="KEL344" s="282"/>
      <c r="KEM344" s="280"/>
      <c r="KEN344" s="281"/>
      <c r="KEO344" s="281"/>
      <c r="KEP344" s="281"/>
      <c r="KEQ344" s="281"/>
      <c r="KER344" s="281"/>
      <c r="KES344" s="281"/>
      <c r="KET344" s="281"/>
      <c r="KEU344" s="281"/>
      <c r="KEV344" s="281"/>
      <c r="KEW344" s="281"/>
      <c r="KEX344" s="281"/>
      <c r="KEY344" s="282"/>
      <c r="KEZ344" s="280"/>
      <c r="KFA344" s="281"/>
      <c r="KFB344" s="281"/>
      <c r="KFC344" s="281"/>
      <c r="KFD344" s="281"/>
      <c r="KFE344" s="281"/>
      <c r="KFF344" s="281"/>
      <c r="KFG344" s="281"/>
      <c r="KFH344" s="281"/>
      <c r="KFI344" s="281"/>
      <c r="KFJ344" s="281"/>
      <c r="KFK344" s="281"/>
      <c r="KFL344" s="282"/>
      <c r="KFM344" s="280"/>
      <c r="KFN344" s="281"/>
      <c r="KFO344" s="281"/>
      <c r="KFP344" s="281"/>
      <c r="KFQ344" s="281"/>
      <c r="KFR344" s="281"/>
      <c r="KFS344" s="281"/>
      <c r="KFT344" s="281"/>
      <c r="KFU344" s="281"/>
      <c r="KFV344" s="281"/>
      <c r="KFW344" s="281"/>
      <c r="KFX344" s="281"/>
      <c r="KFY344" s="282"/>
      <c r="KFZ344" s="280"/>
      <c r="KGA344" s="281"/>
      <c r="KGB344" s="281"/>
      <c r="KGC344" s="281"/>
      <c r="KGD344" s="281"/>
      <c r="KGE344" s="281"/>
      <c r="KGF344" s="281"/>
      <c r="KGG344" s="281"/>
      <c r="KGH344" s="281"/>
      <c r="KGI344" s="281"/>
      <c r="KGJ344" s="281"/>
      <c r="KGK344" s="281"/>
      <c r="KGL344" s="282"/>
      <c r="KGM344" s="280"/>
      <c r="KGN344" s="281"/>
      <c r="KGO344" s="281"/>
      <c r="KGP344" s="281"/>
      <c r="KGQ344" s="281"/>
      <c r="KGR344" s="281"/>
      <c r="KGS344" s="281"/>
      <c r="KGT344" s="281"/>
      <c r="KGU344" s="281"/>
      <c r="KGV344" s="281"/>
      <c r="KGW344" s="281"/>
      <c r="KGX344" s="281"/>
      <c r="KGY344" s="282"/>
      <c r="KGZ344" s="280"/>
      <c r="KHA344" s="281"/>
      <c r="KHB344" s="281"/>
      <c r="KHC344" s="281"/>
      <c r="KHD344" s="281"/>
      <c r="KHE344" s="281"/>
      <c r="KHF344" s="281"/>
      <c r="KHG344" s="281"/>
      <c r="KHH344" s="281"/>
      <c r="KHI344" s="281"/>
      <c r="KHJ344" s="281"/>
      <c r="KHK344" s="281"/>
      <c r="KHL344" s="282"/>
      <c r="KHM344" s="280"/>
      <c r="KHN344" s="281"/>
      <c r="KHO344" s="281"/>
      <c r="KHP344" s="281"/>
      <c r="KHQ344" s="281"/>
      <c r="KHR344" s="281"/>
      <c r="KHS344" s="281"/>
      <c r="KHT344" s="281"/>
      <c r="KHU344" s="281"/>
      <c r="KHV344" s="281"/>
      <c r="KHW344" s="281"/>
      <c r="KHX344" s="281"/>
      <c r="KHY344" s="282"/>
      <c r="KHZ344" s="280"/>
      <c r="KIA344" s="281"/>
      <c r="KIB344" s="281"/>
      <c r="KIC344" s="281"/>
      <c r="KID344" s="281"/>
      <c r="KIE344" s="281"/>
      <c r="KIF344" s="281"/>
      <c r="KIG344" s="281"/>
      <c r="KIH344" s="281"/>
      <c r="KII344" s="281"/>
      <c r="KIJ344" s="281"/>
      <c r="KIK344" s="281"/>
      <c r="KIL344" s="282"/>
      <c r="KIM344" s="280"/>
      <c r="KIN344" s="281"/>
      <c r="KIO344" s="281"/>
      <c r="KIP344" s="281"/>
      <c r="KIQ344" s="281"/>
      <c r="KIR344" s="281"/>
      <c r="KIS344" s="281"/>
      <c r="KIT344" s="281"/>
      <c r="KIU344" s="281"/>
      <c r="KIV344" s="281"/>
      <c r="KIW344" s="281"/>
      <c r="KIX344" s="281"/>
      <c r="KIY344" s="282"/>
      <c r="KIZ344" s="280"/>
      <c r="KJA344" s="281"/>
      <c r="KJB344" s="281"/>
      <c r="KJC344" s="281"/>
      <c r="KJD344" s="281"/>
      <c r="KJE344" s="281"/>
      <c r="KJF344" s="281"/>
      <c r="KJG344" s="281"/>
      <c r="KJH344" s="281"/>
      <c r="KJI344" s="281"/>
      <c r="KJJ344" s="281"/>
      <c r="KJK344" s="281"/>
      <c r="KJL344" s="282"/>
      <c r="KJM344" s="280"/>
      <c r="KJN344" s="281"/>
      <c r="KJO344" s="281"/>
      <c r="KJP344" s="281"/>
      <c r="KJQ344" s="281"/>
      <c r="KJR344" s="281"/>
      <c r="KJS344" s="281"/>
      <c r="KJT344" s="281"/>
      <c r="KJU344" s="281"/>
      <c r="KJV344" s="281"/>
      <c r="KJW344" s="281"/>
      <c r="KJX344" s="281"/>
      <c r="KJY344" s="282"/>
      <c r="KJZ344" s="280"/>
      <c r="KKA344" s="281"/>
      <c r="KKB344" s="281"/>
      <c r="KKC344" s="281"/>
      <c r="KKD344" s="281"/>
      <c r="KKE344" s="281"/>
      <c r="KKF344" s="281"/>
      <c r="KKG344" s="281"/>
      <c r="KKH344" s="281"/>
      <c r="KKI344" s="281"/>
      <c r="KKJ344" s="281"/>
      <c r="KKK344" s="281"/>
      <c r="KKL344" s="282"/>
      <c r="KKM344" s="280"/>
      <c r="KKN344" s="281"/>
      <c r="KKO344" s="281"/>
      <c r="KKP344" s="281"/>
      <c r="KKQ344" s="281"/>
      <c r="KKR344" s="281"/>
      <c r="KKS344" s="281"/>
      <c r="KKT344" s="281"/>
      <c r="KKU344" s="281"/>
      <c r="KKV344" s="281"/>
      <c r="KKW344" s="281"/>
      <c r="KKX344" s="281"/>
      <c r="KKY344" s="282"/>
      <c r="KKZ344" s="280"/>
      <c r="KLA344" s="281"/>
      <c r="KLB344" s="281"/>
      <c r="KLC344" s="281"/>
      <c r="KLD344" s="281"/>
      <c r="KLE344" s="281"/>
      <c r="KLF344" s="281"/>
      <c r="KLG344" s="281"/>
      <c r="KLH344" s="281"/>
      <c r="KLI344" s="281"/>
      <c r="KLJ344" s="281"/>
      <c r="KLK344" s="281"/>
      <c r="KLL344" s="282"/>
      <c r="KLM344" s="280"/>
      <c r="KLN344" s="281"/>
      <c r="KLO344" s="281"/>
      <c r="KLP344" s="281"/>
      <c r="KLQ344" s="281"/>
      <c r="KLR344" s="281"/>
      <c r="KLS344" s="281"/>
      <c r="KLT344" s="281"/>
      <c r="KLU344" s="281"/>
      <c r="KLV344" s="281"/>
      <c r="KLW344" s="281"/>
      <c r="KLX344" s="281"/>
      <c r="KLY344" s="282"/>
      <c r="KLZ344" s="280"/>
      <c r="KMA344" s="281"/>
      <c r="KMB344" s="281"/>
      <c r="KMC344" s="281"/>
      <c r="KMD344" s="281"/>
      <c r="KME344" s="281"/>
      <c r="KMF344" s="281"/>
      <c r="KMG344" s="281"/>
      <c r="KMH344" s="281"/>
      <c r="KMI344" s="281"/>
      <c r="KMJ344" s="281"/>
      <c r="KMK344" s="281"/>
      <c r="KML344" s="282"/>
      <c r="KMM344" s="280"/>
      <c r="KMN344" s="281"/>
      <c r="KMO344" s="281"/>
      <c r="KMP344" s="281"/>
      <c r="KMQ344" s="281"/>
      <c r="KMR344" s="281"/>
      <c r="KMS344" s="281"/>
      <c r="KMT344" s="281"/>
      <c r="KMU344" s="281"/>
      <c r="KMV344" s="281"/>
      <c r="KMW344" s="281"/>
      <c r="KMX344" s="281"/>
      <c r="KMY344" s="282"/>
      <c r="KMZ344" s="280"/>
      <c r="KNA344" s="281"/>
      <c r="KNB344" s="281"/>
      <c r="KNC344" s="281"/>
      <c r="KND344" s="281"/>
      <c r="KNE344" s="281"/>
      <c r="KNF344" s="281"/>
      <c r="KNG344" s="281"/>
      <c r="KNH344" s="281"/>
      <c r="KNI344" s="281"/>
      <c r="KNJ344" s="281"/>
      <c r="KNK344" s="281"/>
      <c r="KNL344" s="282"/>
      <c r="KNM344" s="280"/>
      <c r="KNN344" s="281"/>
      <c r="KNO344" s="281"/>
      <c r="KNP344" s="281"/>
      <c r="KNQ344" s="281"/>
      <c r="KNR344" s="281"/>
      <c r="KNS344" s="281"/>
      <c r="KNT344" s="281"/>
      <c r="KNU344" s="281"/>
      <c r="KNV344" s="281"/>
      <c r="KNW344" s="281"/>
      <c r="KNX344" s="281"/>
      <c r="KNY344" s="282"/>
      <c r="KNZ344" s="280"/>
      <c r="KOA344" s="281"/>
      <c r="KOB344" s="281"/>
      <c r="KOC344" s="281"/>
      <c r="KOD344" s="281"/>
      <c r="KOE344" s="281"/>
      <c r="KOF344" s="281"/>
      <c r="KOG344" s="281"/>
      <c r="KOH344" s="281"/>
      <c r="KOI344" s="281"/>
      <c r="KOJ344" s="281"/>
      <c r="KOK344" s="281"/>
      <c r="KOL344" s="282"/>
      <c r="KOM344" s="280"/>
      <c r="KON344" s="281"/>
      <c r="KOO344" s="281"/>
      <c r="KOP344" s="281"/>
      <c r="KOQ344" s="281"/>
      <c r="KOR344" s="281"/>
      <c r="KOS344" s="281"/>
      <c r="KOT344" s="281"/>
      <c r="KOU344" s="281"/>
      <c r="KOV344" s="281"/>
      <c r="KOW344" s="281"/>
      <c r="KOX344" s="281"/>
      <c r="KOY344" s="282"/>
      <c r="KOZ344" s="280"/>
      <c r="KPA344" s="281"/>
      <c r="KPB344" s="281"/>
      <c r="KPC344" s="281"/>
      <c r="KPD344" s="281"/>
      <c r="KPE344" s="281"/>
      <c r="KPF344" s="281"/>
      <c r="KPG344" s="281"/>
      <c r="KPH344" s="281"/>
      <c r="KPI344" s="281"/>
      <c r="KPJ344" s="281"/>
      <c r="KPK344" s="281"/>
      <c r="KPL344" s="282"/>
      <c r="KPM344" s="280"/>
      <c r="KPN344" s="281"/>
      <c r="KPO344" s="281"/>
      <c r="KPP344" s="281"/>
      <c r="KPQ344" s="281"/>
      <c r="KPR344" s="281"/>
      <c r="KPS344" s="281"/>
      <c r="KPT344" s="281"/>
      <c r="KPU344" s="281"/>
      <c r="KPV344" s="281"/>
      <c r="KPW344" s="281"/>
      <c r="KPX344" s="281"/>
      <c r="KPY344" s="282"/>
      <c r="KPZ344" s="280"/>
      <c r="KQA344" s="281"/>
      <c r="KQB344" s="281"/>
      <c r="KQC344" s="281"/>
      <c r="KQD344" s="281"/>
      <c r="KQE344" s="281"/>
      <c r="KQF344" s="281"/>
      <c r="KQG344" s="281"/>
      <c r="KQH344" s="281"/>
      <c r="KQI344" s="281"/>
      <c r="KQJ344" s="281"/>
      <c r="KQK344" s="281"/>
      <c r="KQL344" s="282"/>
      <c r="KQM344" s="280"/>
      <c r="KQN344" s="281"/>
      <c r="KQO344" s="281"/>
      <c r="KQP344" s="281"/>
      <c r="KQQ344" s="281"/>
      <c r="KQR344" s="281"/>
      <c r="KQS344" s="281"/>
      <c r="KQT344" s="281"/>
      <c r="KQU344" s="281"/>
      <c r="KQV344" s="281"/>
      <c r="KQW344" s="281"/>
      <c r="KQX344" s="281"/>
      <c r="KQY344" s="282"/>
      <c r="KQZ344" s="280"/>
      <c r="KRA344" s="281"/>
      <c r="KRB344" s="281"/>
      <c r="KRC344" s="281"/>
      <c r="KRD344" s="281"/>
      <c r="KRE344" s="281"/>
      <c r="KRF344" s="281"/>
      <c r="KRG344" s="281"/>
      <c r="KRH344" s="281"/>
      <c r="KRI344" s="281"/>
      <c r="KRJ344" s="281"/>
      <c r="KRK344" s="281"/>
      <c r="KRL344" s="282"/>
      <c r="KRM344" s="280"/>
      <c r="KRN344" s="281"/>
      <c r="KRO344" s="281"/>
      <c r="KRP344" s="281"/>
      <c r="KRQ344" s="281"/>
      <c r="KRR344" s="281"/>
      <c r="KRS344" s="281"/>
      <c r="KRT344" s="281"/>
      <c r="KRU344" s="281"/>
      <c r="KRV344" s="281"/>
      <c r="KRW344" s="281"/>
      <c r="KRX344" s="281"/>
      <c r="KRY344" s="282"/>
      <c r="KRZ344" s="280"/>
      <c r="KSA344" s="281"/>
      <c r="KSB344" s="281"/>
      <c r="KSC344" s="281"/>
      <c r="KSD344" s="281"/>
      <c r="KSE344" s="281"/>
      <c r="KSF344" s="281"/>
      <c r="KSG344" s="281"/>
      <c r="KSH344" s="281"/>
      <c r="KSI344" s="281"/>
      <c r="KSJ344" s="281"/>
      <c r="KSK344" s="281"/>
      <c r="KSL344" s="282"/>
      <c r="KSM344" s="280"/>
      <c r="KSN344" s="281"/>
      <c r="KSO344" s="281"/>
      <c r="KSP344" s="281"/>
      <c r="KSQ344" s="281"/>
      <c r="KSR344" s="281"/>
      <c r="KSS344" s="281"/>
      <c r="KST344" s="281"/>
      <c r="KSU344" s="281"/>
      <c r="KSV344" s="281"/>
      <c r="KSW344" s="281"/>
      <c r="KSX344" s="281"/>
      <c r="KSY344" s="282"/>
      <c r="KSZ344" s="280"/>
      <c r="KTA344" s="281"/>
      <c r="KTB344" s="281"/>
      <c r="KTC344" s="281"/>
      <c r="KTD344" s="281"/>
      <c r="KTE344" s="281"/>
      <c r="KTF344" s="281"/>
      <c r="KTG344" s="281"/>
      <c r="KTH344" s="281"/>
      <c r="KTI344" s="281"/>
      <c r="KTJ344" s="281"/>
      <c r="KTK344" s="281"/>
      <c r="KTL344" s="282"/>
      <c r="KTM344" s="280"/>
      <c r="KTN344" s="281"/>
      <c r="KTO344" s="281"/>
      <c r="KTP344" s="281"/>
      <c r="KTQ344" s="281"/>
      <c r="KTR344" s="281"/>
      <c r="KTS344" s="281"/>
      <c r="KTT344" s="281"/>
      <c r="KTU344" s="281"/>
      <c r="KTV344" s="281"/>
      <c r="KTW344" s="281"/>
      <c r="KTX344" s="281"/>
      <c r="KTY344" s="282"/>
      <c r="KTZ344" s="280"/>
      <c r="KUA344" s="281"/>
      <c r="KUB344" s="281"/>
      <c r="KUC344" s="281"/>
      <c r="KUD344" s="281"/>
      <c r="KUE344" s="281"/>
      <c r="KUF344" s="281"/>
      <c r="KUG344" s="281"/>
      <c r="KUH344" s="281"/>
      <c r="KUI344" s="281"/>
      <c r="KUJ344" s="281"/>
      <c r="KUK344" s="281"/>
      <c r="KUL344" s="282"/>
      <c r="KUM344" s="280"/>
      <c r="KUN344" s="281"/>
      <c r="KUO344" s="281"/>
      <c r="KUP344" s="281"/>
      <c r="KUQ344" s="281"/>
      <c r="KUR344" s="281"/>
      <c r="KUS344" s="281"/>
      <c r="KUT344" s="281"/>
      <c r="KUU344" s="281"/>
      <c r="KUV344" s="281"/>
      <c r="KUW344" s="281"/>
      <c r="KUX344" s="281"/>
      <c r="KUY344" s="282"/>
      <c r="KUZ344" s="280"/>
      <c r="KVA344" s="281"/>
      <c r="KVB344" s="281"/>
      <c r="KVC344" s="281"/>
      <c r="KVD344" s="281"/>
      <c r="KVE344" s="281"/>
      <c r="KVF344" s="281"/>
      <c r="KVG344" s="281"/>
      <c r="KVH344" s="281"/>
      <c r="KVI344" s="281"/>
      <c r="KVJ344" s="281"/>
      <c r="KVK344" s="281"/>
      <c r="KVL344" s="282"/>
      <c r="KVM344" s="280"/>
      <c r="KVN344" s="281"/>
      <c r="KVO344" s="281"/>
      <c r="KVP344" s="281"/>
      <c r="KVQ344" s="281"/>
      <c r="KVR344" s="281"/>
      <c r="KVS344" s="281"/>
      <c r="KVT344" s="281"/>
      <c r="KVU344" s="281"/>
      <c r="KVV344" s="281"/>
      <c r="KVW344" s="281"/>
      <c r="KVX344" s="281"/>
      <c r="KVY344" s="282"/>
      <c r="KVZ344" s="280"/>
      <c r="KWA344" s="281"/>
      <c r="KWB344" s="281"/>
      <c r="KWC344" s="281"/>
      <c r="KWD344" s="281"/>
      <c r="KWE344" s="281"/>
      <c r="KWF344" s="281"/>
      <c r="KWG344" s="281"/>
      <c r="KWH344" s="281"/>
      <c r="KWI344" s="281"/>
      <c r="KWJ344" s="281"/>
      <c r="KWK344" s="281"/>
      <c r="KWL344" s="282"/>
      <c r="KWM344" s="280"/>
      <c r="KWN344" s="281"/>
      <c r="KWO344" s="281"/>
      <c r="KWP344" s="281"/>
      <c r="KWQ344" s="281"/>
      <c r="KWR344" s="281"/>
      <c r="KWS344" s="281"/>
      <c r="KWT344" s="281"/>
      <c r="KWU344" s="281"/>
      <c r="KWV344" s="281"/>
      <c r="KWW344" s="281"/>
      <c r="KWX344" s="281"/>
      <c r="KWY344" s="282"/>
      <c r="KWZ344" s="280"/>
      <c r="KXA344" s="281"/>
      <c r="KXB344" s="281"/>
      <c r="KXC344" s="281"/>
      <c r="KXD344" s="281"/>
      <c r="KXE344" s="281"/>
      <c r="KXF344" s="281"/>
      <c r="KXG344" s="281"/>
      <c r="KXH344" s="281"/>
      <c r="KXI344" s="281"/>
      <c r="KXJ344" s="281"/>
      <c r="KXK344" s="281"/>
      <c r="KXL344" s="282"/>
      <c r="KXM344" s="280"/>
      <c r="KXN344" s="281"/>
      <c r="KXO344" s="281"/>
      <c r="KXP344" s="281"/>
      <c r="KXQ344" s="281"/>
      <c r="KXR344" s="281"/>
      <c r="KXS344" s="281"/>
      <c r="KXT344" s="281"/>
      <c r="KXU344" s="281"/>
      <c r="KXV344" s="281"/>
      <c r="KXW344" s="281"/>
      <c r="KXX344" s="281"/>
      <c r="KXY344" s="282"/>
      <c r="KXZ344" s="280"/>
      <c r="KYA344" s="281"/>
      <c r="KYB344" s="281"/>
      <c r="KYC344" s="281"/>
      <c r="KYD344" s="281"/>
      <c r="KYE344" s="281"/>
      <c r="KYF344" s="281"/>
      <c r="KYG344" s="281"/>
      <c r="KYH344" s="281"/>
      <c r="KYI344" s="281"/>
      <c r="KYJ344" s="281"/>
      <c r="KYK344" s="281"/>
      <c r="KYL344" s="282"/>
      <c r="KYM344" s="280"/>
      <c r="KYN344" s="281"/>
      <c r="KYO344" s="281"/>
      <c r="KYP344" s="281"/>
      <c r="KYQ344" s="281"/>
      <c r="KYR344" s="281"/>
      <c r="KYS344" s="281"/>
      <c r="KYT344" s="281"/>
      <c r="KYU344" s="281"/>
      <c r="KYV344" s="281"/>
      <c r="KYW344" s="281"/>
      <c r="KYX344" s="281"/>
      <c r="KYY344" s="282"/>
      <c r="KYZ344" s="280"/>
      <c r="KZA344" s="281"/>
      <c r="KZB344" s="281"/>
      <c r="KZC344" s="281"/>
      <c r="KZD344" s="281"/>
      <c r="KZE344" s="281"/>
      <c r="KZF344" s="281"/>
      <c r="KZG344" s="281"/>
      <c r="KZH344" s="281"/>
      <c r="KZI344" s="281"/>
      <c r="KZJ344" s="281"/>
      <c r="KZK344" s="281"/>
      <c r="KZL344" s="282"/>
      <c r="KZM344" s="280"/>
      <c r="KZN344" s="281"/>
      <c r="KZO344" s="281"/>
      <c r="KZP344" s="281"/>
      <c r="KZQ344" s="281"/>
      <c r="KZR344" s="281"/>
      <c r="KZS344" s="281"/>
      <c r="KZT344" s="281"/>
      <c r="KZU344" s="281"/>
      <c r="KZV344" s="281"/>
      <c r="KZW344" s="281"/>
      <c r="KZX344" s="281"/>
      <c r="KZY344" s="282"/>
      <c r="KZZ344" s="280"/>
      <c r="LAA344" s="281"/>
      <c r="LAB344" s="281"/>
      <c r="LAC344" s="281"/>
      <c r="LAD344" s="281"/>
      <c r="LAE344" s="281"/>
      <c r="LAF344" s="281"/>
      <c r="LAG344" s="281"/>
      <c r="LAH344" s="281"/>
      <c r="LAI344" s="281"/>
      <c r="LAJ344" s="281"/>
      <c r="LAK344" s="281"/>
      <c r="LAL344" s="282"/>
      <c r="LAM344" s="280"/>
      <c r="LAN344" s="281"/>
      <c r="LAO344" s="281"/>
      <c r="LAP344" s="281"/>
      <c r="LAQ344" s="281"/>
      <c r="LAR344" s="281"/>
      <c r="LAS344" s="281"/>
      <c r="LAT344" s="281"/>
      <c r="LAU344" s="281"/>
      <c r="LAV344" s="281"/>
      <c r="LAW344" s="281"/>
      <c r="LAX344" s="281"/>
      <c r="LAY344" s="282"/>
      <c r="LAZ344" s="280"/>
      <c r="LBA344" s="281"/>
      <c r="LBB344" s="281"/>
      <c r="LBC344" s="281"/>
      <c r="LBD344" s="281"/>
      <c r="LBE344" s="281"/>
      <c r="LBF344" s="281"/>
      <c r="LBG344" s="281"/>
      <c r="LBH344" s="281"/>
      <c r="LBI344" s="281"/>
      <c r="LBJ344" s="281"/>
      <c r="LBK344" s="281"/>
      <c r="LBL344" s="282"/>
      <c r="LBM344" s="280"/>
      <c r="LBN344" s="281"/>
      <c r="LBO344" s="281"/>
      <c r="LBP344" s="281"/>
      <c r="LBQ344" s="281"/>
      <c r="LBR344" s="281"/>
      <c r="LBS344" s="281"/>
      <c r="LBT344" s="281"/>
      <c r="LBU344" s="281"/>
      <c r="LBV344" s="281"/>
      <c r="LBW344" s="281"/>
      <c r="LBX344" s="281"/>
      <c r="LBY344" s="282"/>
      <c r="LBZ344" s="280"/>
      <c r="LCA344" s="281"/>
      <c r="LCB344" s="281"/>
      <c r="LCC344" s="281"/>
      <c r="LCD344" s="281"/>
      <c r="LCE344" s="281"/>
      <c r="LCF344" s="281"/>
      <c r="LCG344" s="281"/>
      <c r="LCH344" s="281"/>
      <c r="LCI344" s="281"/>
      <c r="LCJ344" s="281"/>
      <c r="LCK344" s="281"/>
      <c r="LCL344" s="282"/>
      <c r="LCM344" s="280"/>
      <c r="LCN344" s="281"/>
      <c r="LCO344" s="281"/>
      <c r="LCP344" s="281"/>
      <c r="LCQ344" s="281"/>
      <c r="LCR344" s="281"/>
      <c r="LCS344" s="281"/>
      <c r="LCT344" s="281"/>
      <c r="LCU344" s="281"/>
      <c r="LCV344" s="281"/>
      <c r="LCW344" s="281"/>
      <c r="LCX344" s="281"/>
      <c r="LCY344" s="282"/>
      <c r="LCZ344" s="280"/>
      <c r="LDA344" s="281"/>
      <c r="LDB344" s="281"/>
      <c r="LDC344" s="281"/>
      <c r="LDD344" s="281"/>
      <c r="LDE344" s="281"/>
      <c r="LDF344" s="281"/>
      <c r="LDG344" s="281"/>
      <c r="LDH344" s="281"/>
      <c r="LDI344" s="281"/>
      <c r="LDJ344" s="281"/>
      <c r="LDK344" s="281"/>
      <c r="LDL344" s="282"/>
      <c r="LDM344" s="280"/>
      <c r="LDN344" s="281"/>
      <c r="LDO344" s="281"/>
      <c r="LDP344" s="281"/>
      <c r="LDQ344" s="281"/>
      <c r="LDR344" s="281"/>
      <c r="LDS344" s="281"/>
      <c r="LDT344" s="281"/>
      <c r="LDU344" s="281"/>
      <c r="LDV344" s="281"/>
      <c r="LDW344" s="281"/>
      <c r="LDX344" s="281"/>
      <c r="LDY344" s="282"/>
      <c r="LDZ344" s="280"/>
      <c r="LEA344" s="281"/>
      <c r="LEB344" s="281"/>
      <c r="LEC344" s="281"/>
      <c r="LED344" s="281"/>
      <c r="LEE344" s="281"/>
      <c r="LEF344" s="281"/>
      <c r="LEG344" s="281"/>
      <c r="LEH344" s="281"/>
      <c r="LEI344" s="281"/>
      <c r="LEJ344" s="281"/>
      <c r="LEK344" s="281"/>
      <c r="LEL344" s="282"/>
      <c r="LEM344" s="280"/>
      <c r="LEN344" s="281"/>
      <c r="LEO344" s="281"/>
      <c r="LEP344" s="281"/>
      <c r="LEQ344" s="281"/>
      <c r="LER344" s="281"/>
      <c r="LES344" s="281"/>
      <c r="LET344" s="281"/>
      <c r="LEU344" s="281"/>
      <c r="LEV344" s="281"/>
      <c r="LEW344" s="281"/>
      <c r="LEX344" s="281"/>
      <c r="LEY344" s="282"/>
      <c r="LEZ344" s="280"/>
      <c r="LFA344" s="281"/>
      <c r="LFB344" s="281"/>
      <c r="LFC344" s="281"/>
      <c r="LFD344" s="281"/>
      <c r="LFE344" s="281"/>
      <c r="LFF344" s="281"/>
      <c r="LFG344" s="281"/>
      <c r="LFH344" s="281"/>
      <c r="LFI344" s="281"/>
      <c r="LFJ344" s="281"/>
      <c r="LFK344" s="281"/>
      <c r="LFL344" s="282"/>
      <c r="LFM344" s="280"/>
      <c r="LFN344" s="281"/>
      <c r="LFO344" s="281"/>
      <c r="LFP344" s="281"/>
      <c r="LFQ344" s="281"/>
      <c r="LFR344" s="281"/>
      <c r="LFS344" s="281"/>
      <c r="LFT344" s="281"/>
      <c r="LFU344" s="281"/>
      <c r="LFV344" s="281"/>
      <c r="LFW344" s="281"/>
      <c r="LFX344" s="281"/>
      <c r="LFY344" s="282"/>
      <c r="LFZ344" s="280"/>
      <c r="LGA344" s="281"/>
      <c r="LGB344" s="281"/>
      <c r="LGC344" s="281"/>
      <c r="LGD344" s="281"/>
      <c r="LGE344" s="281"/>
      <c r="LGF344" s="281"/>
      <c r="LGG344" s="281"/>
      <c r="LGH344" s="281"/>
      <c r="LGI344" s="281"/>
      <c r="LGJ344" s="281"/>
      <c r="LGK344" s="281"/>
      <c r="LGL344" s="282"/>
      <c r="LGM344" s="280"/>
      <c r="LGN344" s="281"/>
      <c r="LGO344" s="281"/>
      <c r="LGP344" s="281"/>
      <c r="LGQ344" s="281"/>
      <c r="LGR344" s="281"/>
      <c r="LGS344" s="281"/>
      <c r="LGT344" s="281"/>
      <c r="LGU344" s="281"/>
      <c r="LGV344" s="281"/>
      <c r="LGW344" s="281"/>
      <c r="LGX344" s="281"/>
      <c r="LGY344" s="282"/>
      <c r="LGZ344" s="280"/>
      <c r="LHA344" s="281"/>
      <c r="LHB344" s="281"/>
      <c r="LHC344" s="281"/>
      <c r="LHD344" s="281"/>
      <c r="LHE344" s="281"/>
      <c r="LHF344" s="281"/>
      <c r="LHG344" s="281"/>
      <c r="LHH344" s="281"/>
      <c r="LHI344" s="281"/>
      <c r="LHJ344" s="281"/>
      <c r="LHK344" s="281"/>
      <c r="LHL344" s="282"/>
      <c r="LHM344" s="280"/>
      <c r="LHN344" s="281"/>
      <c r="LHO344" s="281"/>
      <c r="LHP344" s="281"/>
      <c r="LHQ344" s="281"/>
      <c r="LHR344" s="281"/>
      <c r="LHS344" s="281"/>
      <c r="LHT344" s="281"/>
      <c r="LHU344" s="281"/>
      <c r="LHV344" s="281"/>
      <c r="LHW344" s="281"/>
      <c r="LHX344" s="281"/>
      <c r="LHY344" s="282"/>
      <c r="LHZ344" s="280"/>
      <c r="LIA344" s="281"/>
      <c r="LIB344" s="281"/>
      <c r="LIC344" s="281"/>
      <c r="LID344" s="281"/>
      <c r="LIE344" s="281"/>
      <c r="LIF344" s="281"/>
      <c r="LIG344" s="281"/>
      <c r="LIH344" s="281"/>
      <c r="LII344" s="281"/>
      <c r="LIJ344" s="281"/>
      <c r="LIK344" s="281"/>
      <c r="LIL344" s="282"/>
      <c r="LIM344" s="280"/>
      <c r="LIN344" s="281"/>
      <c r="LIO344" s="281"/>
      <c r="LIP344" s="281"/>
      <c r="LIQ344" s="281"/>
      <c r="LIR344" s="281"/>
      <c r="LIS344" s="281"/>
      <c r="LIT344" s="281"/>
      <c r="LIU344" s="281"/>
      <c r="LIV344" s="281"/>
      <c r="LIW344" s="281"/>
      <c r="LIX344" s="281"/>
      <c r="LIY344" s="282"/>
      <c r="LIZ344" s="280"/>
      <c r="LJA344" s="281"/>
      <c r="LJB344" s="281"/>
      <c r="LJC344" s="281"/>
      <c r="LJD344" s="281"/>
      <c r="LJE344" s="281"/>
      <c r="LJF344" s="281"/>
      <c r="LJG344" s="281"/>
      <c r="LJH344" s="281"/>
      <c r="LJI344" s="281"/>
      <c r="LJJ344" s="281"/>
      <c r="LJK344" s="281"/>
      <c r="LJL344" s="282"/>
      <c r="LJM344" s="280"/>
      <c r="LJN344" s="281"/>
      <c r="LJO344" s="281"/>
      <c r="LJP344" s="281"/>
      <c r="LJQ344" s="281"/>
      <c r="LJR344" s="281"/>
      <c r="LJS344" s="281"/>
      <c r="LJT344" s="281"/>
      <c r="LJU344" s="281"/>
      <c r="LJV344" s="281"/>
      <c r="LJW344" s="281"/>
      <c r="LJX344" s="281"/>
      <c r="LJY344" s="282"/>
      <c r="LJZ344" s="280"/>
      <c r="LKA344" s="281"/>
      <c r="LKB344" s="281"/>
      <c r="LKC344" s="281"/>
      <c r="LKD344" s="281"/>
      <c r="LKE344" s="281"/>
      <c r="LKF344" s="281"/>
      <c r="LKG344" s="281"/>
      <c r="LKH344" s="281"/>
      <c r="LKI344" s="281"/>
      <c r="LKJ344" s="281"/>
      <c r="LKK344" s="281"/>
      <c r="LKL344" s="282"/>
      <c r="LKM344" s="280"/>
      <c r="LKN344" s="281"/>
      <c r="LKO344" s="281"/>
      <c r="LKP344" s="281"/>
      <c r="LKQ344" s="281"/>
      <c r="LKR344" s="281"/>
      <c r="LKS344" s="281"/>
      <c r="LKT344" s="281"/>
      <c r="LKU344" s="281"/>
      <c r="LKV344" s="281"/>
      <c r="LKW344" s="281"/>
      <c r="LKX344" s="281"/>
      <c r="LKY344" s="282"/>
      <c r="LKZ344" s="280"/>
      <c r="LLA344" s="281"/>
      <c r="LLB344" s="281"/>
      <c r="LLC344" s="281"/>
      <c r="LLD344" s="281"/>
      <c r="LLE344" s="281"/>
      <c r="LLF344" s="281"/>
      <c r="LLG344" s="281"/>
      <c r="LLH344" s="281"/>
      <c r="LLI344" s="281"/>
      <c r="LLJ344" s="281"/>
      <c r="LLK344" s="281"/>
      <c r="LLL344" s="282"/>
      <c r="LLM344" s="280"/>
      <c r="LLN344" s="281"/>
      <c r="LLO344" s="281"/>
      <c r="LLP344" s="281"/>
      <c r="LLQ344" s="281"/>
      <c r="LLR344" s="281"/>
      <c r="LLS344" s="281"/>
      <c r="LLT344" s="281"/>
      <c r="LLU344" s="281"/>
      <c r="LLV344" s="281"/>
      <c r="LLW344" s="281"/>
      <c r="LLX344" s="281"/>
      <c r="LLY344" s="282"/>
      <c r="LLZ344" s="280"/>
      <c r="LMA344" s="281"/>
      <c r="LMB344" s="281"/>
      <c r="LMC344" s="281"/>
      <c r="LMD344" s="281"/>
      <c r="LME344" s="281"/>
      <c r="LMF344" s="281"/>
      <c r="LMG344" s="281"/>
      <c r="LMH344" s="281"/>
      <c r="LMI344" s="281"/>
      <c r="LMJ344" s="281"/>
      <c r="LMK344" s="281"/>
      <c r="LML344" s="282"/>
      <c r="LMM344" s="280"/>
      <c r="LMN344" s="281"/>
      <c r="LMO344" s="281"/>
      <c r="LMP344" s="281"/>
      <c r="LMQ344" s="281"/>
      <c r="LMR344" s="281"/>
      <c r="LMS344" s="281"/>
      <c r="LMT344" s="281"/>
      <c r="LMU344" s="281"/>
      <c r="LMV344" s="281"/>
      <c r="LMW344" s="281"/>
      <c r="LMX344" s="281"/>
      <c r="LMY344" s="282"/>
      <c r="LMZ344" s="280"/>
      <c r="LNA344" s="281"/>
      <c r="LNB344" s="281"/>
      <c r="LNC344" s="281"/>
      <c r="LND344" s="281"/>
      <c r="LNE344" s="281"/>
      <c r="LNF344" s="281"/>
      <c r="LNG344" s="281"/>
      <c r="LNH344" s="281"/>
      <c r="LNI344" s="281"/>
      <c r="LNJ344" s="281"/>
      <c r="LNK344" s="281"/>
      <c r="LNL344" s="282"/>
      <c r="LNM344" s="280"/>
      <c r="LNN344" s="281"/>
      <c r="LNO344" s="281"/>
      <c r="LNP344" s="281"/>
      <c r="LNQ344" s="281"/>
      <c r="LNR344" s="281"/>
      <c r="LNS344" s="281"/>
      <c r="LNT344" s="281"/>
      <c r="LNU344" s="281"/>
      <c r="LNV344" s="281"/>
      <c r="LNW344" s="281"/>
      <c r="LNX344" s="281"/>
      <c r="LNY344" s="282"/>
      <c r="LNZ344" s="280"/>
      <c r="LOA344" s="281"/>
      <c r="LOB344" s="281"/>
      <c r="LOC344" s="281"/>
      <c r="LOD344" s="281"/>
      <c r="LOE344" s="281"/>
      <c r="LOF344" s="281"/>
      <c r="LOG344" s="281"/>
      <c r="LOH344" s="281"/>
      <c r="LOI344" s="281"/>
      <c r="LOJ344" s="281"/>
      <c r="LOK344" s="281"/>
      <c r="LOL344" s="282"/>
      <c r="LOM344" s="280"/>
      <c r="LON344" s="281"/>
      <c r="LOO344" s="281"/>
      <c r="LOP344" s="281"/>
      <c r="LOQ344" s="281"/>
      <c r="LOR344" s="281"/>
      <c r="LOS344" s="281"/>
      <c r="LOT344" s="281"/>
      <c r="LOU344" s="281"/>
      <c r="LOV344" s="281"/>
      <c r="LOW344" s="281"/>
      <c r="LOX344" s="281"/>
      <c r="LOY344" s="282"/>
      <c r="LOZ344" s="280"/>
      <c r="LPA344" s="281"/>
      <c r="LPB344" s="281"/>
      <c r="LPC344" s="281"/>
      <c r="LPD344" s="281"/>
      <c r="LPE344" s="281"/>
      <c r="LPF344" s="281"/>
      <c r="LPG344" s="281"/>
      <c r="LPH344" s="281"/>
      <c r="LPI344" s="281"/>
      <c r="LPJ344" s="281"/>
      <c r="LPK344" s="281"/>
      <c r="LPL344" s="282"/>
      <c r="LPM344" s="280"/>
      <c r="LPN344" s="281"/>
      <c r="LPO344" s="281"/>
      <c r="LPP344" s="281"/>
      <c r="LPQ344" s="281"/>
      <c r="LPR344" s="281"/>
      <c r="LPS344" s="281"/>
      <c r="LPT344" s="281"/>
      <c r="LPU344" s="281"/>
      <c r="LPV344" s="281"/>
      <c r="LPW344" s="281"/>
      <c r="LPX344" s="281"/>
      <c r="LPY344" s="282"/>
      <c r="LPZ344" s="280"/>
      <c r="LQA344" s="281"/>
      <c r="LQB344" s="281"/>
      <c r="LQC344" s="281"/>
      <c r="LQD344" s="281"/>
      <c r="LQE344" s="281"/>
      <c r="LQF344" s="281"/>
      <c r="LQG344" s="281"/>
      <c r="LQH344" s="281"/>
      <c r="LQI344" s="281"/>
      <c r="LQJ344" s="281"/>
      <c r="LQK344" s="281"/>
      <c r="LQL344" s="282"/>
      <c r="LQM344" s="280"/>
      <c r="LQN344" s="281"/>
      <c r="LQO344" s="281"/>
      <c r="LQP344" s="281"/>
      <c r="LQQ344" s="281"/>
      <c r="LQR344" s="281"/>
      <c r="LQS344" s="281"/>
      <c r="LQT344" s="281"/>
      <c r="LQU344" s="281"/>
      <c r="LQV344" s="281"/>
      <c r="LQW344" s="281"/>
      <c r="LQX344" s="281"/>
      <c r="LQY344" s="282"/>
      <c r="LQZ344" s="280"/>
      <c r="LRA344" s="281"/>
      <c r="LRB344" s="281"/>
      <c r="LRC344" s="281"/>
      <c r="LRD344" s="281"/>
      <c r="LRE344" s="281"/>
      <c r="LRF344" s="281"/>
      <c r="LRG344" s="281"/>
      <c r="LRH344" s="281"/>
      <c r="LRI344" s="281"/>
      <c r="LRJ344" s="281"/>
      <c r="LRK344" s="281"/>
      <c r="LRL344" s="282"/>
      <c r="LRM344" s="280"/>
      <c r="LRN344" s="281"/>
      <c r="LRO344" s="281"/>
      <c r="LRP344" s="281"/>
      <c r="LRQ344" s="281"/>
      <c r="LRR344" s="281"/>
      <c r="LRS344" s="281"/>
      <c r="LRT344" s="281"/>
      <c r="LRU344" s="281"/>
      <c r="LRV344" s="281"/>
      <c r="LRW344" s="281"/>
      <c r="LRX344" s="281"/>
      <c r="LRY344" s="282"/>
      <c r="LRZ344" s="280"/>
      <c r="LSA344" s="281"/>
      <c r="LSB344" s="281"/>
      <c r="LSC344" s="281"/>
      <c r="LSD344" s="281"/>
      <c r="LSE344" s="281"/>
      <c r="LSF344" s="281"/>
      <c r="LSG344" s="281"/>
      <c r="LSH344" s="281"/>
      <c r="LSI344" s="281"/>
      <c r="LSJ344" s="281"/>
      <c r="LSK344" s="281"/>
      <c r="LSL344" s="282"/>
      <c r="LSM344" s="280"/>
      <c r="LSN344" s="281"/>
      <c r="LSO344" s="281"/>
      <c r="LSP344" s="281"/>
      <c r="LSQ344" s="281"/>
      <c r="LSR344" s="281"/>
      <c r="LSS344" s="281"/>
      <c r="LST344" s="281"/>
      <c r="LSU344" s="281"/>
      <c r="LSV344" s="281"/>
      <c r="LSW344" s="281"/>
      <c r="LSX344" s="281"/>
      <c r="LSY344" s="282"/>
      <c r="LSZ344" s="280"/>
      <c r="LTA344" s="281"/>
      <c r="LTB344" s="281"/>
      <c r="LTC344" s="281"/>
      <c r="LTD344" s="281"/>
      <c r="LTE344" s="281"/>
      <c r="LTF344" s="281"/>
      <c r="LTG344" s="281"/>
      <c r="LTH344" s="281"/>
      <c r="LTI344" s="281"/>
      <c r="LTJ344" s="281"/>
      <c r="LTK344" s="281"/>
      <c r="LTL344" s="282"/>
      <c r="LTM344" s="280"/>
      <c r="LTN344" s="281"/>
      <c r="LTO344" s="281"/>
      <c r="LTP344" s="281"/>
      <c r="LTQ344" s="281"/>
      <c r="LTR344" s="281"/>
      <c r="LTS344" s="281"/>
      <c r="LTT344" s="281"/>
      <c r="LTU344" s="281"/>
      <c r="LTV344" s="281"/>
      <c r="LTW344" s="281"/>
      <c r="LTX344" s="281"/>
      <c r="LTY344" s="282"/>
      <c r="LTZ344" s="280"/>
      <c r="LUA344" s="281"/>
      <c r="LUB344" s="281"/>
      <c r="LUC344" s="281"/>
      <c r="LUD344" s="281"/>
      <c r="LUE344" s="281"/>
      <c r="LUF344" s="281"/>
      <c r="LUG344" s="281"/>
      <c r="LUH344" s="281"/>
      <c r="LUI344" s="281"/>
      <c r="LUJ344" s="281"/>
      <c r="LUK344" s="281"/>
      <c r="LUL344" s="282"/>
      <c r="LUM344" s="280"/>
      <c r="LUN344" s="281"/>
      <c r="LUO344" s="281"/>
      <c r="LUP344" s="281"/>
      <c r="LUQ344" s="281"/>
      <c r="LUR344" s="281"/>
      <c r="LUS344" s="281"/>
      <c r="LUT344" s="281"/>
      <c r="LUU344" s="281"/>
      <c r="LUV344" s="281"/>
      <c r="LUW344" s="281"/>
      <c r="LUX344" s="281"/>
      <c r="LUY344" s="282"/>
      <c r="LUZ344" s="280"/>
      <c r="LVA344" s="281"/>
      <c r="LVB344" s="281"/>
      <c r="LVC344" s="281"/>
      <c r="LVD344" s="281"/>
      <c r="LVE344" s="281"/>
      <c r="LVF344" s="281"/>
      <c r="LVG344" s="281"/>
      <c r="LVH344" s="281"/>
      <c r="LVI344" s="281"/>
      <c r="LVJ344" s="281"/>
      <c r="LVK344" s="281"/>
      <c r="LVL344" s="282"/>
      <c r="LVM344" s="280"/>
      <c r="LVN344" s="281"/>
      <c r="LVO344" s="281"/>
      <c r="LVP344" s="281"/>
      <c r="LVQ344" s="281"/>
      <c r="LVR344" s="281"/>
      <c r="LVS344" s="281"/>
      <c r="LVT344" s="281"/>
      <c r="LVU344" s="281"/>
      <c r="LVV344" s="281"/>
      <c r="LVW344" s="281"/>
      <c r="LVX344" s="281"/>
      <c r="LVY344" s="282"/>
      <c r="LVZ344" s="280"/>
      <c r="LWA344" s="281"/>
      <c r="LWB344" s="281"/>
      <c r="LWC344" s="281"/>
      <c r="LWD344" s="281"/>
      <c r="LWE344" s="281"/>
      <c r="LWF344" s="281"/>
      <c r="LWG344" s="281"/>
      <c r="LWH344" s="281"/>
      <c r="LWI344" s="281"/>
      <c r="LWJ344" s="281"/>
      <c r="LWK344" s="281"/>
      <c r="LWL344" s="282"/>
      <c r="LWM344" s="280"/>
      <c r="LWN344" s="281"/>
      <c r="LWO344" s="281"/>
      <c r="LWP344" s="281"/>
      <c r="LWQ344" s="281"/>
      <c r="LWR344" s="281"/>
      <c r="LWS344" s="281"/>
      <c r="LWT344" s="281"/>
      <c r="LWU344" s="281"/>
      <c r="LWV344" s="281"/>
      <c r="LWW344" s="281"/>
      <c r="LWX344" s="281"/>
      <c r="LWY344" s="282"/>
      <c r="LWZ344" s="280"/>
      <c r="LXA344" s="281"/>
      <c r="LXB344" s="281"/>
      <c r="LXC344" s="281"/>
      <c r="LXD344" s="281"/>
      <c r="LXE344" s="281"/>
      <c r="LXF344" s="281"/>
      <c r="LXG344" s="281"/>
      <c r="LXH344" s="281"/>
      <c r="LXI344" s="281"/>
      <c r="LXJ344" s="281"/>
      <c r="LXK344" s="281"/>
      <c r="LXL344" s="282"/>
      <c r="LXM344" s="280"/>
      <c r="LXN344" s="281"/>
      <c r="LXO344" s="281"/>
      <c r="LXP344" s="281"/>
      <c r="LXQ344" s="281"/>
      <c r="LXR344" s="281"/>
      <c r="LXS344" s="281"/>
      <c r="LXT344" s="281"/>
      <c r="LXU344" s="281"/>
      <c r="LXV344" s="281"/>
      <c r="LXW344" s="281"/>
      <c r="LXX344" s="281"/>
      <c r="LXY344" s="282"/>
      <c r="LXZ344" s="280"/>
      <c r="LYA344" s="281"/>
      <c r="LYB344" s="281"/>
      <c r="LYC344" s="281"/>
      <c r="LYD344" s="281"/>
      <c r="LYE344" s="281"/>
      <c r="LYF344" s="281"/>
      <c r="LYG344" s="281"/>
      <c r="LYH344" s="281"/>
      <c r="LYI344" s="281"/>
      <c r="LYJ344" s="281"/>
      <c r="LYK344" s="281"/>
      <c r="LYL344" s="282"/>
      <c r="LYM344" s="280"/>
      <c r="LYN344" s="281"/>
      <c r="LYO344" s="281"/>
      <c r="LYP344" s="281"/>
      <c r="LYQ344" s="281"/>
      <c r="LYR344" s="281"/>
      <c r="LYS344" s="281"/>
      <c r="LYT344" s="281"/>
      <c r="LYU344" s="281"/>
      <c r="LYV344" s="281"/>
      <c r="LYW344" s="281"/>
      <c r="LYX344" s="281"/>
      <c r="LYY344" s="282"/>
      <c r="LYZ344" s="280"/>
      <c r="LZA344" s="281"/>
      <c r="LZB344" s="281"/>
      <c r="LZC344" s="281"/>
      <c r="LZD344" s="281"/>
      <c r="LZE344" s="281"/>
      <c r="LZF344" s="281"/>
      <c r="LZG344" s="281"/>
      <c r="LZH344" s="281"/>
      <c r="LZI344" s="281"/>
      <c r="LZJ344" s="281"/>
      <c r="LZK344" s="281"/>
      <c r="LZL344" s="282"/>
      <c r="LZM344" s="280"/>
      <c r="LZN344" s="281"/>
      <c r="LZO344" s="281"/>
      <c r="LZP344" s="281"/>
      <c r="LZQ344" s="281"/>
      <c r="LZR344" s="281"/>
      <c r="LZS344" s="281"/>
      <c r="LZT344" s="281"/>
      <c r="LZU344" s="281"/>
      <c r="LZV344" s="281"/>
      <c r="LZW344" s="281"/>
      <c r="LZX344" s="281"/>
      <c r="LZY344" s="282"/>
      <c r="LZZ344" s="280"/>
      <c r="MAA344" s="281"/>
      <c r="MAB344" s="281"/>
      <c r="MAC344" s="281"/>
      <c r="MAD344" s="281"/>
      <c r="MAE344" s="281"/>
      <c r="MAF344" s="281"/>
      <c r="MAG344" s="281"/>
      <c r="MAH344" s="281"/>
      <c r="MAI344" s="281"/>
      <c r="MAJ344" s="281"/>
      <c r="MAK344" s="281"/>
      <c r="MAL344" s="282"/>
      <c r="MAM344" s="280"/>
      <c r="MAN344" s="281"/>
      <c r="MAO344" s="281"/>
      <c r="MAP344" s="281"/>
      <c r="MAQ344" s="281"/>
      <c r="MAR344" s="281"/>
      <c r="MAS344" s="281"/>
      <c r="MAT344" s="281"/>
      <c r="MAU344" s="281"/>
      <c r="MAV344" s="281"/>
      <c r="MAW344" s="281"/>
      <c r="MAX344" s="281"/>
      <c r="MAY344" s="282"/>
      <c r="MAZ344" s="280"/>
      <c r="MBA344" s="281"/>
      <c r="MBB344" s="281"/>
      <c r="MBC344" s="281"/>
      <c r="MBD344" s="281"/>
      <c r="MBE344" s="281"/>
      <c r="MBF344" s="281"/>
      <c r="MBG344" s="281"/>
      <c r="MBH344" s="281"/>
      <c r="MBI344" s="281"/>
      <c r="MBJ344" s="281"/>
      <c r="MBK344" s="281"/>
      <c r="MBL344" s="282"/>
      <c r="MBM344" s="280"/>
      <c r="MBN344" s="281"/>
      <c r="MBO344" s="281"/>
      <c r="MBP344" s="281"/>
      <c r="MBQ344" s="281"/>
      <c r="MBR344" s="281"/>
      <c r="MBS344" s="281"/>
      <c r="MBT344" s="281"/>
      <c r="MBU344" s="281"/>
      <c r="MBV344" s="281"/>
      <c r="MBW344" s="281"/>
      <c r="MBX344" s="281"/>
      <c r="MBY344" s="282"/>
      <c r="MBZ344" s="280"/>
      <c r="MCA344" s="281"/>
      <c r="MCB344" s="281"/>
      <c r="MCC344" s="281"/>
      <c r="MCD344" s="281"/>
      <c r="MCE344" s="281"/>
      <c r="MCF344" s="281"/>
      <c r="MCG344" s="281"/>
      <c r="MCH344" s="281"/>
      <c r="MCI344" s="281"/>
      <c r="MCJ344" s="281"/>
      <c r="MCK344" s="281"/>
      <c r="MCL344" s="282"/>
      <c r="MCM344" s="280"/>
      <c r="MCN344" s="281"/>
      <c r="MCO344" s="281"/>
      <c r="MCP344" s="281"/>
      <c r="MCQ344" s="281"/>
      <c r="MCR344" s="281"/>
      <c r="MCS344" s="281"/>
      <c r="MCT344" s="281"/>
      <c r="MCU344" s="281"/>
      <c r="MCV344" s="281"/>
      <c r="MCW344" s="281"/>
      <c r="MCX344" s="281"/>
      <c r="MCY344" s="282"/>
      <c r="MCZ344" s="280"/>
      <c r="MDA344" s="281"/>
      <c r="MDB344" s="281"/>
      <c r="MDC344" s="281"/>
      <c r="MDD344" s="281"/>
      <c r="MDE344" s="281"/>
      <c r="MDF344" s="281"/>
      <c r="MDG344" s="281"/>
      <c r="MDH344" s="281"/>
      <c r="MDI344" s="281"/>
      <c r="MDJ344" s="281"/>
      <c r="MDK344" s="281"/>
      <c r="MDL344" s="282"/>
      <c r="MDM344" s="280"/>
      <c r="MDN344" s="281"/>
      <c r="MDO344" s="281"/>
      <c r="MDP344" s="281"/>
      <c r="MDQ344" s="281"/>
      <c r="MDR344" s="281"/>
      <c r="MDS344" s="281"/>
      <c r="MDT344" s="281"/>
      <c r="MDU344" s="281"/>
      <c r="MDV344" s="281"/>
      <c r="MDW344" s="281"/>
      <c r="MDX344" s="281"/>
      <c r="MDY344" s="282"/>
      <c r="MDZ344" s="280"/>
      <c r="MEA344" s="281"/>
      <c r="MEB344" s="281"/>
      <c r="MEC344" s="281"/>
      <c r="MED344" s="281"/>
      <c r="MEE344" s="281"/>
      <c r="MEF344" s="281"/>
      <c r="MEG344" s="281"/>
      <c r="MEH344" s="281"/>
      <c r="MEI344" s="281"/>
      <c r="MEJ344" s="281"/>
      <c r="MEK344" s="281"/>
      <c r="MEL344" s="282"/>
      <c r="MEM344" s="280"/>
      <c r="MEN344" s="281"/>
      <c r="MEO344" s="281"/>
      <c r="MEP344" s="281"/>
      <c r="MEQ344" s="281"/>
      <c r="MER344" s="281"/>
      <c r="MES344" s="281"/>
      <c r="MET344" s="281"/>
      <c r="MEU344" s="281"/>
      <c r="MEV344" s="281"/>
      <c r="MEW344" s="281"/>
      <c r="MEX344" s="281"/>
      <c r="MEY344" s="282"/>
      <c r="MEZ344" s="280"/>
      <c r="MFA344" s="281"/>
      <c r="MFB344" s="281"/>
      <c r="MFC344" s="281"/>
      <c r="MFD344" s="281"/>
      <c r="MFE344" s="281"/>
      <c r="MFF344" s="281"/>
      <c r="MFG344" s="281"/>
      <c r="MFH344" s="281"/>
      <c r="MFI344" s="281"/>
      <c r="MFJ344" s="281"/>
      <c r="MFK344" s="281"/>
      <c r="MFL344" s="282"/>
      <c r="MFM344" s="280"/>
      <c r="MFN344" s="281"/>
      <c r="MFO344" s="281"/>
      <c r="MFP344" s="281"/>
      <c r="MFQ344" s="281"/>
      <c r="MFR344" s="281"/>
      <c r="MFS344" s="281"/>
      <c r="MFT344" s="281"/>
      <c r="MFU344" s="281"/>
      <c r="MFV344" s="281"/>
      <c r="MFW344" s="281"/>
      <c r="MFX344" s="281"/>
      <c r="MFY344" s="282"/>
      <c r="MFZ344" s="280"/>
      <c r="MGA344" s="281"/>
      <c r="MGB344" s="281"/>
      <c r="MGC344" s="281"/>
      <c r="MGD344" s="281"/>
      <c r="MGE344" s="281"/>
      <c r="MGF344" s="281"/>
      <c r="MGG344" s="281"/>
      <c r="MGH344" s="281"/>
      <c r="MGI344" s="281"/>
      <c r="MGJ344" s="281"/>
      <c r="MGK344" s="281"/>
      <c r="MGL344" s="282"/>
      <c r="MGM344" s="280"/>
      <c r="MGN344" s="281"/>
      <c r="MGO344" s="281"/>
      <c r="MGP344" s="281"/>
      <c r="MGQ344" s="281"/>
      <c r="MGR344" s="281"/>
      <c r="MGS344" s="281"/>
      <c r="MGT344" s="281"/>
      <c r="MGU344" s="281"/>
      <c r="MGV344" s="281"/>
      <c r="MGW344" s="281"/>
      <c r="MGX344" s="281"/>
      <c r="MGY344" s="282"/>
      <c r="MGZ344" s="280"/>
      <c r="MHA344" s="281"/>
      <c r="MHB344" s="281"/>
      <c r="MHC344" s="281"/>
      <c r="MHD344" s="281"/>
      <c r="MHE344" s="281"/>
      <c r="MHF344" s="281"/>
      <c r="MHG344" s="281"/>
      <c r="MHH344" s="281"/>
      <c r="MHI344" s="281"/>
      <c r="MHJ344" s="281"/>
      <c r="MHK344" s="281"/>
      <c r="MHL344" s="282"/>
      <c r="MHM344" s="280"/>
      <c r="MHN344" s="281"/>
      <c r="MHO344" s="281"/>
      <c r="MHP344" s="281"/>
      <c r="MHQ344" s="281"/>
      <c r="MHR344" s="281"/>
      <c r="MHS344" s="281"/>
      <c r="MHT344" s="281"/>
      <c r="MHU344" s="281"/>
      <c r="MHV344" s="281"/>
      <c r="MHW344" s="281"/>
      <c r="MHX344" s="281"/>
      <c r="MHY344" s="282"/>
      <c r="MHZ344" s="280"/>
      <c r="MIA344" s="281"/>
      <c r="MIB344" s="281"/>
      <c r="MIC344" s="281"/>
      <c r="MID344" s="281"/>
      <c r="MIE344" s="281"/>
      <c r="MIF344" s="281"/>
      <c r="MIG344" s="281"/>
      <c r="MIH344" s="281"/>
      <c r="MII344" s="281"/>
      <c r="MIJ344" s="281"/>
      <c r="MIK344" s="281"/>
      <c r="MIL344" s="282"/>
      <c r="MIM344" s="280"/>
      <c r="MIN344" s="281"/>
      <c r="MIO344" s="281"/>
      <c r="MIP344" s="281"/>
      <c r="MIQ344" s="281"/>
      <c r="MIR344" s="281"/>
      <c r="MIS344" s="281"/>
      <c r="MIT344" s="281"/>
      <c r="MIU344" s="281"/>
      <c r="MIV344" s="281"/>
      <c r="MIW344" s="281"/>
      <c r="MIX344" s="281"/>
      <c r="MIY344" s="282"/>
      <c r="MIZ344" s="280"/>
      <c r="MJA344" s="281"/>
      <c r="MJB344" s="281"/>
      <c r="MJC344" s="281"/>
      <c r="MJD344" s="281"/>
      <c r="MJE344" s="281"/>
      <c r="MJF344" s="281"/>
      <c r="MJG344" s="281"/>
      <c r="MJH344" s="281"/>
      <c r="MJI344" s="281"/>
      <c r="MJJ344" s="281"/>
      <c r="MJK344" s="281"/>
      <c r="MJL344" s="282"/>
      <c r="MJM344" s="280"/>
      <c r="MJN344" s="281"/>
      <c r="MJO344" s="281"/>
      <c r="MJP344" s="281"/>
      <c r="MJQ344" s="281"/>
      <c r="MJR344" s="281"/>
      <c r="MJS344" s="281"/>
      <c r="MJT344" s="281"/>
      <c r="MJU344" s="281"/>
      <c r="MJV344" s="281"/>
      <c r="MJW344" s="281"/>
      <c r="MJX344" s="281"/>
      <c r="MJY344" s="282"/>
      <c r="MJZ344" s="280"/>
      <c r="MKA344" s="281"/>
      <c r="MKB344" s="281"/>
      <c r="MKC344" s="281"/>
      <c r="MKD344" s="281"/>
      <c r="MKE344" s="281"/>
      <c r="MKF344" s="281"/>
      <c r="MKG344" s="281"/>
      <c r="MKH344" s="281"/>
      <c r="MKI344" s="281"/>
      <c r="MKJ344" s="281"/>
      <c r="MKK344" s="281"/>
      <c r="MKL344" s="282"/>
      <c r="MKM344" s="280"/>
      <c r="MKN344" s="281"/>
      <c r="MKO344" s="281"/>
      <c r="MKP344" s="281"/>
      <c r="MKQ344" s="281"/>
      <c r="MKR344" s="281"/>
      <c r="MKS344" s="281"/>
      <c r="MKT344" s="281"/>
      <c r="MKU344" s="281"/>
      <c r="MKV344" s="281"/>
      <c r="MKW344" s="281"/>
      <c r="MKX344" s="281"/>
      <c r="MKY344" s="282"/>
      <c r="MKZ344" s="280"/>
      <c r="MLA344" s="281"/>
      <c r="MLB344" s="281"/>
      <c r="MLC344" s="281"/>
      <c r="MLD344" s="281"/>
      <c r="MLE344" s="281"/>
      <c r="MLF344" s="281"/>
      <c r="MLG344" s="281"/>
      <c r="MLH344" s="281"/>
      <c r="MLI344" s="281"/>
      <c r="MLJ344" s="281"/>
      <c r="MLK344" s="281"/>
      <c r="MLL344" s="282"/>
      <c r="MLM344" s="280"/>
      <c r="MLN344" s="281"/>
      <c r="MLO344" s="281"/>
      <c r="MLP344" s="281"/>
      <c r="MLQ344" s="281"/>
      <c r="MLR344" s="281"/>
      <c r="MLS344" s="281"/>
      <c r="MLT344" s="281"/>
      <c r="MLU344" s="281"/>
      <c r="MLV344" s="281"/>
      <c r="MLW344" s="281"/>
      <c r="MLX344" s="281"/>
      <c r="MLY344" s="282"/>
      <c r="MLZ344" s="280"/>
      <c r="MMA344" s="281"/>
      <c r="MMB344" s="281"/>
      <c r="MMC344" s="281"/>
      <c r="MMD344" s="281"/>
      <c r="MME344" s="281"/>
      <c r="MMF344" s="281"/>
      <c r="MMG344" s="281"/>
      <c r="MMH344" s="281"/>
      <c r="MMI344" s="281"/>
      <c r="MMJ344" s="281"/>
      <c r="MMK344" s="281"/>
      <c r="MML344" s="282"/>
      <c r="MMM344" s="280"/>
      <c r="MMN344" s="281"/>
      <c r="MMO344" s="281"/>
      <c r="MMP344" s="281"/>
      <c r="MMQ344" s="281"/>
      <c r="MMR344" s="281"/>
      <c r="MMS344" s="281"/>
      <c r="MMT344" s="281"/>
      <c r="MMU344" s="281"/>
      <c r="MMV344" s="281"/>
      <c r="MMW344" s="281"/>
      <c r="MMX344" s="281"/>
      <c r="MMY344" s="282"/>
      <c r="MMZ344" s="280"/>
      <c r="MNA344" s="281"/>
      <c r="MNB344" s="281"/>
      <c r="MNC344" s="281"/>
      <c r="MND344" s="281"/>
      <c r="MNE344" s="281"/>
      <c r="MNF344" s="281"/>
      <c r="MNG344" s="281"/>
      <c r="MNH344" s="281"/>
      <c r="MNI344" s="281"/>
      <c r="MNJ344" s="281"/>
      <c r="MNK344" s="281"/>
      <c r="MNL344" s="282"/>
      <c r="MNM344" s="280"/>
      <c r="MNN344" s="281"/>
      <c r="MNO344" s="281"/>
      <c r="MNP344" s="281"/>
      <c r="MNQ344" s="281"/>
      <c r="MNR344" s="281"/>
      <c r="MNS344" s="281"/>
      <c r="MNT344" s="281"/>
      <c r="MNU344" s="281"/>
      <c r="MNV344" s="281"/>
      <c r="MNW344" s="281"/>
      <c r="MNX344" s="281"/>
      <c r="MNY344" s="282"/>
      <c r="MNZ344" s="280"/>
      <c r="MOA344" s="281"/>
      <c r="MOB344" s="281"/>
      <c r="MOC344" s="281"/>
      <c r="MOD344" s="281"/>
      <c r="MOE344" s="281"/>
      <c r="MOF344" s="281"/>
      <c r="MOG344" s="281"/>
      <c r="MOH344" s="281"/>
      <c r="MOI344" s="281"/>
      <c r="MOJ344" s="281"/>
      <c r="MOK344" s="281"/>
      <c r="MOL344" s="282"/>
      <c r="MOM344" s="280"/>
      <c r="MON344" s="281"/>
      <c r="MOO344" s="281"/>
      <c r="MOP344" s="281"/>
      <c r="MOQ344" s="281"/>
      <c r="MOR344" s="281"/>
      <c r="MOS344" s="281"/>
      <c r="MOT344" s="281"/>
      <c r="MOU344" s="281"/>
      <c r="MOV344" s="281"/>
      <c r="MOW344" s="281"/>
      <c r="MOX344" s="281"/>
      <c r="MOY344" s="282"/>
      <c r="MOZ344" s="280"/>
      <c r="MPA344" s="281"/>
      <c r="MPB344" s="281"/>
      <c r="MPC344" s="281"/>
      <c r="MPD344" s="281"/>
      <c r="MPE344" s="281"/>
      <c r="MPF344" s="281"/>
      <c r="MPG344" s="281"/>
      <c r="MPH344" s="281"/>
      <c r="MPI344" s="281"/>
      <c r="MPJ344" s="281"/>
      <c r="MPK344" s="281"/>
      <c r="MPL344" s="282"/>
      <c r="MPM344" s="280"/>
      <c r="MPN344" s="281"/>
      <c r="MPO344" s="281"/>
      <c r="MPP344" s="281"/>
      <c r="MPQ344" s="281"/>
      <c r="MPR344" s="281"/>
      <c r="MPS344" s="281"/>
      <c r="MPT344" s="281"/>
      <c r="MPU344" s="281"/>
      <c r="MPV344" s="281"/>
      <c r="MPW344" s="281"/>
      <c r="MPX344" s="281"/>
      <c r="MPY344" s="282"/>
      <c r="MPZ344" s="280"/>
      <c r="MQA344" s="281"/>
      <c r="MQB344" s="281"/>
      <c r="MQC344" s="281"/>
      <c r="MQD344" s="281"/>
      <c r="MQE344" s="281"/>
      <c r="MQF344" s="281"/>
      <c r="MQG344" s="281"/>
      <c r="MQH344" s="281"/>
      <c r="MQI344" s="281"/>
      <c r="MQJ344" s="281"/>
      <c r="MQK344" s="281"/>
      <c r="MQL344" s="282"/>
      <c r="MQM344" s="280"/>
      <c r="MQN344" s="281"/>
      <c r="MQO344" s="281"/>
      <c r="MQP344" s="281"/>
      <c r="MQQ344" s="281"/>
      <c r="MQR344" s="281"/>
      <c r="MQS344" s="281"/>
      <c r="MQT344" s="281"/>
      <c r="MQU344" s="281"/>
      <c r="MQV344" s="281"/>
      <c r="MQW344" s="281"/>
      <c r="MQX344" s="281"/>
      <c r="MQY344" s="282"/>
      <c r="MQZ344" s="280"/>
      <c r="MRA344" s="281"/>
      <c r="MRB344" s="281"/>
      <c r="MRC344" s="281"/>
      <c r="MRD344" s="281"/>
      <c r="MRE344" s="281"/>
      <c r="MRF344" s="281"/>
      <c r="MRG344" s="281"/>
      <c r="MRH344" s="281"/>
      <c r="MRI344" s="281"/>
      <c r="MRJ344" s="281"/>
      <c r="MRK344" s="281"/>
      <c r="MRL344" s="282"/>
      <c r="MRM344" s="280"/>
      <c r="MRN344" s="281"/>
      <c r="MRO344" s="281"/>
      <c r="MRP344" s="281"/>
      <c r="MRQ344" s="281"/>
      <c r="MRR344" s="281"/>
      <c r="MRS344" s="281"/>
      <c r="MRT344" s="281"/>
      <c r="MRU344" s="281"/>
      <c r="MRV344" s="281"/>
      <c r="MRW344" s="281"/>
      <c r="MRX344" s="281"/>
      <c r="MRY344" s="282"/>
      <c r="MRZ344" s="280"/>
      <c r="MSA344" s="281"/>
      <c r="MSB344" s="281"/>
      <c r="MSC344" s="281"/>
      <c r="MSD344" s="281"/>
      <c r="MSE344" s="281"/>
      <c r="MSF344" s="281"/>
      <c r="MSG344" s="281"/>
      <c r="MSH344" s="281"/>
      <c r="MSI344" s="281"/>
      <c r="MSJ344" s="281"/>
      <c r="MSK344" s="281"/>
      <c r="MSL344" s="282"/>
      <c r="MSM344" s="280"/>
      <c r="MSN344" s="281"/>
      <c r="MSO344" s="281"/>
      <c r="MSP344" s="281"/>
      <c r="MSQ344" s="281"/>
      <c r="MSR344" s="281"/>
      <c r="MSS344" s="281"/>
      <c r="MST344" s="281"/>
      <c r="MSU344" s="281"/>
      <c r="MSV344" s="281"/>
      <c r="MSW344" s="281"/>
      <c r="MSX344" s="281"/>
      <c r="MSY344" s="282"/>
      <c r="MSZ344" s="280"/>
      <c r="MTA344" s="281"/>
      <c r="MTB344" s="281"/>
      <c r="MTC344" s="281"/>
      <c r="MTD344" s="281"/>
      <c r="MTE344" s="281"/>
      <c r="MTF344" s="281"/>
      <c r="MTG344" s="281"/>
      <c r="MTH344" s="281"/>
      <c r="MTI344" s="281"/>
      <c r="MTJ344" s="281"/>
      <c r="MTK344" s="281"/>
      <c r="MTL344" s="282"/>
      <c r="MTM344" s="280"/>
      <c r="MTN344" s="281"/>
      <c r="MTO344" s="281"/>
      <c r="MTP344" s="281"/>
      <c r="MTQ344" s="281"/>
      <c r="MTR344" s="281"/>
      <c r="MTS344" s="281"/>
      <c r="MTT344" s="281"/>
      <c r="MTU344" s="281"/>
      <c r="MTV344" s="281"/>
      <c r="MTW344" s="281"/>
      <c r="MTX344" s="281"/>
      <c r="MTY344" s="282"/>
      <c r="MTZ344" s="280"/>
      <c r="MUA344" s="281"/>
      <c r="MUB344" s="281"/>
      <c r="MUC344" s="281"/>
      <c r="MUD344" s="281"/>
      <c r="MUE344" s="281"/>
      <c r="MUF344" s="281"/>
      <c r="MUG344" s="281"/>
      <c r="MUH344" s="281"/>
      <c r="MUI344" s="281"/>
      <c r="MUJ344" s="281"/>
      <c r="MUK344" s="281"/>
      <c r="MUL344" s="282"/>
      <c r="MUM344" s="280"/>
      <c r="MUN344" s="281"/>
      <c r="MUO344" s="281"/>
      <c r="MUP344" s="281"/>
      <c r="MUQ344" s="281"/>
      <c r="MUR344" s="281"/>
      <c r="MUS344" s="281"/>
      <c r="MUT344" s="281"/>
      <c r="MUU344" s="281"/>
      <c r="MUV344" s="281"/>
      <c r="MUW344" s="281"/>
      <c r="MUX344" s="281"/>
      <c r="MUY344" s="282"/>
      <c r="MUZ344" s="280"/>
      <c r="MVA344" s="281"/>
      <c r="MVB344" s="281"/>
      <c r="MVC344" s="281"/>
      <c r="MVD344" s="281"/>
      <c r="MVE344" s="281"/>
      <c r="MVF344" s="281"/>
      <c r="MVG344" s="281"/>
      <c r="MVH344" s="281"/>
      <c r="MVI344" s="281"/>
      <c r="MVJ344" s="281"/>
      <c r="MVK344" s="281"/>
      <c r="MVL344" s="282"/>
      <c r="MVM344" s="280"/>
      <c r="MVN344" s="281"/>
      <c r="MVO344" s="281"/>
      <c r="MVP344" s="281"/>
      <c r="MVQ344" s="281"/>
      <c r="MVR344" s="281"/>
      <c r="MVS344" s="281"/>
      <c r="MVT344" s="281"/>
      <c r="MVU344" s="281"/>
      <c r="MVV344" s="281"/>
      <c r="MVW344" s="281"/>
      <c r="MVX344" s="281"/>
      <c r="MVY344" s="282"/>
      <c r="MVZ344" s="280"/>
      <c r="MWA344" s="281"/>
      <c r="MWB344" s="281"/>
      <c r="MWC344" s="281"/>
      <c r="MWD344" s="281"/>
      <c r="MWE344" s="281"/>
      <c r="MWF344" s="281"/>
      <c r="MWG344" s="281"/>
      <c r="MWH344" s="281"/>
      <c r="MWI344" s="281"/>
      <c r="MWJ344" s="281"/>
      <c r="MWK344" s="281"/>
      <c r="MWL344" s="282"/>
      <c r="MWM344" s="280"/>
      <c r="MWN344" s="281"/>
      <c r="MWO344" s="281"/>
      <c r="MWP344" s="281"/>
      <c r="MWQ344" s="281"/>
      <c r="MWR344" s="281"/>
      <c r="MWS344" s="281"/>
      <c r="MWT344" s="281"/>
      <c r="MWU344" s="281"/>
      <c r="MWV344" s="281"/>
      <c r="MWW344" s="281"/>
      <c r="MWX344" s="281"/>
      <c r="MWY344" s="282"/>
      <c r="MWZ344" s="280"/>
      <c r="MXA344" s="281"/>
      <c r="MXB344" s="281"/>
      <c r="MXC344" s="281"/>
      <c r="MXD344" s="281"/>
      <c r="MXE344" s="281"/>
      <c r="MXF344" s="281"/>
      <c r="MXG344" s="281"/>
      <c r="MXH344" s="281"/>
      <c r="MXI344" s="281"/>
      <c r="MXJ344" s="281"/>
      <c r="MXK344" s="281"/>
      <c r="MXL344" s="282"/>
      <c r="MXM344" s="280"/>
      <c r="MXN344" s="281"/>
      <c r="MXO344" s="281"/>
      <c r="MXP344" s="281"/>
      <c r="MXQ344" s="281"/>
      <c r="MXR344" s="281"/>
      <c r="MXS344" s="281"/>
      <c r="MXT344" s="281"/>
      <c r="MXU344" s="281"/>
      <c r="MXV344" s="281"/>
      <c r="MXW344" s="281"/>
      <c r="MXX344" s="281"/>
      <c r="MXY344" s="282"/>
      <c r="MXZ344" s="280"/>
      <c r="MYA344" s="281"/>
      <c r="MYB344" s="281"/>
      <c r="MYC344" s="281"/>
      <c r="MYD344" s="281"/>
      <c r="MYE344" s="281"/>
      <c r="MYF344" s="281"/>
      <c r="MYG344" s="281"/>
      <c r="MYH344" s="281"/>
      <c r="MYI344" s="281"/>
      <c r="MYJ344" s="281"/>
      <c r="MYK344" s="281"/>
      <c r="MYL344" s="282"/>
      <c r="MYM344" s="280"/>
      <c r="MYN344" s="281"/>
      <c r="MYO344" s="281"/>
      <c r="MYP344" s="281"/>
      <c r="MYQ344" s="281"/>
      <c r="MYR344" s="281"/>
      <c r="MYS344" s="281"/>
      <c r="MYT344" s="281"/>
      <c r="MYU344" s="281"/>
      <c r="MYV344" s="281"/>
      <c r="MYW344" s="281"/>
      <c r="MYX344" s="281"/>
      <c r="MYY344" s="282"/>
      <c r="MYZ344" s="280"/>
      <c r="MZA344" s="281"/>
      <c r="MZB344" s="281"/>
      <c r="MZC344" s="281"/>
      <c r="MZD344" s="281"/>
      <c r="MZE344" s="281"/>
      <c r="MZF344" s="281"/>
      <c r="MZG344" s="281"/>
      <c r="MZH344" s="281"/>
      <c r="MZI344" s="281"/>
      <c r="MZJ344" s="281"/>
      <c r="MZK344" s="281"/>
      <c r="MZL344" s="282"/>
      <c r="MZM344" s="280"/>
      <c r="MZN344" s="281"/>
      <c r="MZO344" s="281"/>
      <c r="MZP344" s="281"/>
      <c r="MZQ344" s="281"/>
      <c r="MZR344" s="281"/>
      <c r="MZS344" s="281"/>
      <c r="MZT344" s="281"/>
      <c r="MZU344" s="281"/>
      <c r="MZV344" s="281"/>
      <c r="MZW344" s="281"/>
      <c r="MZX344" s="281"/>
      <c r="MZY344" s="282"/>
      <c r="MZZ344" s="280"/>
      <c r="NAA344" s="281"/>
      <c r="NAB344" s="281"/>
      <c r="NAC344" s="281"/>
      <c r="NAD344" s="281"/>
      <c r="NAE344" s="281"/>
      <c r="NAF344" s="281"/>
      <c r="NAG344" s="281"/>
      <c r="NAH344" s="281"/>
      <c r="NAI344" s="281"/>
      <c r="NAJ344" s="281"/>
      <c r="NAK344" s="281"/>
      <c r="NAL344" s="282"/>
      <c r="NAM344" s="280"/>
      <c r="NAN344" s="281"/>
      <c r="NAO344" s="281"/>
      <c r="NAP344" s="281"/>
      <c r="NAQ344" s="281"/>
      <c r="NAR344" s="281"/>
      <c r="NAS344" s="281"/>
      <c r="NAT344" s="281"/>
      <c r="NAU344" s="281"/>
      <c r="NAV344" s="281"/>
      <c r="NAW344" s="281"/>
      <c r="NAX344" s="281"/>
      <c r="NAY344" s="282"/>
      <c r="NAZ344" s="280"/>
      <c r="NBA344" s="281"/>
      <c r="NBB344" s="281"/>
      <c r="NBC344" s="281"/>
      <c r="NBD344" s="281"/>
      <c r="NBE344" s="281"/>
      <c r="NBF344" s="281"/>
      <c r="NBG344" s="281"/>
      <c r="NBH344" s="281"/>
      <c r="NBI344" s="281"/>
      <c r="NBJ344" s="281"/>
      <c r="NBK344" s="281"/>
      <c r="NBL344" s="282"/>
      <c r="NBM344" s="280"/>
      <c r="NBN344" s="281"/>
      <c r="NBO344" s="281"/>
      <c r="NBP344" s="281"/>
      <c r="NBQ344" s="281"/>
      <c r="NBR344" s="281"/>
      <c r="NBS344" s="281"/>
      <c r="NBT344" s="281"/>
      <c r="NBU344" s="281"/>
      <c r="NBV344" s="281"/>
      <c r="NBW344" s="281"/>
      <c r="NBX344" s="281"/>
      <c r="NBY344" s="282"/>
      <c r="NBZ344" s="280"/>
      <c r="NCA344" s="281"/>
      <c r="NCB344" s="281"/>
      <c r="NCC344" s="281"/>
      <c r="NCD344" s="281"/>
      <c r="NCE344" s="281"/>
      <c r="NCF344" s="281"/>
      <c r="NCG344" s="281"/>
      <c r="NCH344" s="281"/>
      <c r="NCI344" s="281"/>
      <c r="NCJ344" s="281"/>
      <c r="NCK344" s="281"/>
      <c r="NCL344" s="282"/>
      <c r="NCM344" s="280"/>
      <c r="NCN344" s="281"/>
      <c r="NCO344" s="281"/>
      <c r="NCP344" s="281"/>
      <c r="NCQ344" s="281"/>
      <c r="NCR344" s="281"/>
      <c r="NCS344" s="281"/>
      <c r="NCT344" s="281"/>
      <c r="NCU344" s="281"/>
      <c r="NCV344" s="281"/>
      <c r="NCW344" s="281"/>
      <c r="NCX344" s="281"/>
      <c r="NCY344" s="282"/>
      <c r="NCZ344" s="280"/>
      <c r="NDA344" s="281"/>
      <c r="NDB344" s="281"/>
      <c r="NDC344" s="281"/>
      <c r="NDD344" s="281"/>
      <c r="NDE344" s="281"/>
      <c r="NDF344" s="281"/>
      <c r="NDG344" s="281"/>
      <c r="NDH344" s="281"/>
      <c r="NDI344" s="281"/>
      <c r="NDJ344" s="281"/>
      <c r="NDK344" s="281"/>
      <c r="NDL344" s="282"/>
      <c r="NDM344" s="280"/>
      <c r="NDN344" s="281"/>
      <c r="NDO344" s="281"/>
      <c r="NDP344" s="281"/>
      <c r="NDQ344" s="281"/>
      <c r="NDR344" s="281"/>
      <c r="NDS344" s="281"/>
      <c r="NDT344" s="281"/>
      <c r="NDU344" s="281"/>
      <c r="NDV344" s="281"/>
      <c r="NDW344" s="281"/>
      <c r="NDX344" s="281"/>
      <c r="NDY344" s="282"/>
      <c r="NDZ344" s="280"/>
      <c r="NEA344" s="281"/>
      <c r="NEB344" s="281"/>
      <c r="NEC344" s="281"/>
      <c r="NED344" s="281"/>
      <c r="NEE344" s="281"/>
      <c r="NEF344" s="281"/>
      <c r="NEG344" s="281"/>
      <c r="NEH344" s="281"/>
      <c r="NEI344" s="281"/>
      <c r="NEJ344" s="281"/>
      <c r="NEK344" s="281"/>
      <c r="NEL344" s="282"/>
      <c r="NEM344" s="280"/>
      <c r="NEN344" s="281"/>
      <c r="NEO344" s="281"/>
      <c r="NEP344" s="281"/>
      <c r="NEQ344" s="281"/>
      <c r="NER344" s="281"/>
      <c r="NES344" s="281"/>
      <c r="NET344" s="281"/>
      <c r="NEU344" s="281"/>
      <c r="NEV344" s="281"/>
      <c r="NEW344" s="281"/>
      <c r="NEX344" s="281"/>
      <c r="NEY344" s="282"/>
      <c r="NEZ344" s="280"/>
      <c r="NFA344" s="281"/>
      <c r="NFB344" s="281"/>
      <c r="NFC344" s="281"/>
      <c r="NFD344" s="281"/>
      <c r="NFE344" s="281"/>
      <c r="NFF344" s="281"/>
      <c r="NFG344" s="281"/>
      <c r="NFH344" s="281"/>
      <c r="NFI344" s="281"/>
      <c r="NFJ344" s="281"/>
      <c r="NFK344" s="281"/>
      <c r="NFL344" s="282"/>
      <c r="NFM344" s="280"/>
      <c r="NFN344" s="281"/>
      <c r="NFO344" s="281"/>
      <c r="NFP344" s="281"/>
      <c r="NFQ344" s="281"/>
      <c r="NFR344" s="281"/>
      <c r="NFS344" s="281"/>
      <c r="NFT344" s="281"/>
      <c r="NFU344" s="281"/>
      <c r="NFV344" s="281"/>
      <c r="NFW344" s="281"/>
      <c r="NFX344" s="281"/>
      <c r="NFY344" s="282"/>
      <c r="NFZ344" s="280"/>
      <c r="NGA344" s="281"/>
      <c r="NGB344" s="281"/>
      <c r="NGC344" s="281"/>
      <c r="NGD344" s="281"/>
      <c r="NGE344" s="281"/>
      <c r="NGF344" s="281"/>
      <c r="NGG344" s="281"/>
      <c r="NGH344" s="281"/>
      <c r="NGI344" s="281"/>
      <c r="NGJ344" s="281"/>
      <c r="NGK344" s="281"/>
      <c r="NGL344" s="282"/>
      <c r="NGM344" s="280"/>
      <c r="NGN344" s="281"/>
      <c r="NGO344" s="281"/>
      <c r="NGP344" s="281"/>
      <c r="NGQ344" s="281"/>
      <c r="NGR344" s="281"/>
      <c r="NGS344" s="281"/>
      <c r="NGT344" s="281"/>
      <c r="NGU344" s="281"/>
      <c r="NGV344" s="281"/>
      <c r="NGW344" s="281"/>
      <c r="NGX344" s="281"/>
      <c r="NGY344" s="282"/>
      <c r="NGZ344" s="280"/>
      <c r="NHA344" s="281"/>
      <c r="NHB344" s="281"/>
      <c r="NHC344" s="281"/>
      <c r="NHD344" s="281"/>
      <c r="NHE344" s="281"/>
      <c r="NHF344" s="281"/>
      <c r="NHG344" s="281"/>
      <c r="NHH344" s="281"/>
      <c r="NHI344" s="281"/>
      <c r="NHJ344" s="281"/>
      <c r="NHK344" s="281"/>
      <c r="NHL344" s="282"/>
      <c r="NHM344" s="280"/>
      <c r="NHN344" s="281"/>
      <c r="NHO344" s="281"/>
      <c r="NHP344" s="281"/>
      <c r="NHQ344" s="281"/>
      <c r="NHR344" s="281"/>
      <c r="NHS344" s="281"/>
      <c r="NHT344" s="281"/>
      <c r="NHU344" s="281"/>
      <c r="NHV344" s="281"/>
      <c r="NHW344" s="281"/>
      <c r="NHX344" s="281"/>
      <c r="NHY344" s="282"/>
      <c r="NHZ344" s="280"/>
      <c r="NIA344" s="281"/>
      <c r="NIB344" s="281"/>
      <c r="NIC344" s="281"/>
      <c r="NID344" s="281"/>
      <c r="NIE344" s="281"/>
      <c r="NIF344" s="281"/>
      <c r="NIG344" s="281"/>
      <c r="NIH344" s="281"/>
      <c r="NII344" s="281"/>
      <c r="NIJ344" s="281"/>
      <c r="NIK344" s="281"/>
      <c r="NIL344" s="282"/>
      <c r="NIM344" s="280"/>
      <c r="NIN344" s="281"/>
      <c r="NIO344" s="281"/>
      <c r="NIP344" s="281"/>
      <c r="NIQ344" s="281"/>
      <c r="NIR344" s="281"/>
      <c r="NIS344" s="281"/>
      <c r="NIT344" s="281"/>
      <c r="NIU344" s="281"/>
      <c r="NIV344" s="281"/>
      <c r="NIW344" s="281"/>
      <c r="NIX344" s="281"/>
      <c r="NIY344" s="282"/>
      <c r="NIZ344" s="280"/>
      <c r="NJA344" s="281"/>
      <c r="NJB344" s="281"/>
      <c r="NJC344" s="281"/>
      <c r="NJD344" s="281"/>
      <c r="NJE344" s="281"/>
      <c r="NJF344" s="281"/>
      <c r="NJG344" s="281"/>
      <c r="NJH344" s="281"/>
      <c r="NJI344" s="281"/>
      <c r="NJJ344" s="281"/>
      <c r="NJK344" s="281"/>
      <c r="NJL344" s="282"/>
      <c r="NJM344" s="280"/>
      <c r="NJN344" s="281"/>
      <c r="NJO344" s="281"/>
      <c r="NJP344" s="281"/>
      <c r="NJQ344" s="281"/>
      <c r="NJR344" s="281"/>
      <c r="NJS344" s="281"/>
      <c r="NJT344" s="281"/>
      <c r="NJU344" s="281"/>
      <c r="NJV344" s="281"/>
      <c r="NJW344" s="281"/>
      <c r="NJX344" s="281"/>
      <c r="NJY344" s="282"/>
      <c r="NJZ344" s="280"/>
      <c r="NKA344" s="281"/>
      <c r="NKB344" s="281"/>
      <c r="NKC344" s="281"/>
      <c r="NKD344" s="281"/>
      <c r="NKE344" s="281"/>
      <c r="NKF344" s="281"/>
      <c r="NKG344" s="281"/>
      <c r="NKH344" s="281"/>
      <c r="NKI344" s="281"/>
      <c r="NKJ344" s="281"/>
      <c r="NKK344" s="281"/>
      <c r="NKL344" s="282"/>
      <c r="NKM344" s="280"/>
      <c r="NKN344" s="281"/>
      <c r="NKO344" s="281"/>
      <c r="NKP344" s="281"/>
      <c r="NKQ344" s="281"/>
      <c r="NKR344" s="281"/>
      <c r="NKS344" s="281"/>
      <c r="NKT344" s="281"/>
      <c r="NKU344" s="281"/>
      <c r="NKV344" s="281"/>
      <c r="NKW344" s="281"/>
      <c r="NKX344" s="281"/>
      <c r="NKY344" s="282"/>
      <c r="NKZ344" s="280"/>
      <c r="NLA344" s="281"/>
      <c r="NLB344" s="281"/>
      <c r="NLC344" s="281"/>
      <c r="NLD344" s="281"/>
      <c r="NLE344" s="281"/>
      <c r="NLF344" s="281"/>
      <c r="NLG344" s="281"/>
      <c r="NLH344" s="281"/>
      <c r="NLI344" s="281"/>
      <c r="NLJ344" s="281"/>
      <c r="NLK344" s="281"/>
      <c r="NLL344" s="282"/>
      <c r="NLM344" s="280"/>
      <c r="NLN344" s="281"/>
      <c r="NLO344" s="281"/>
      <c r="NLP344" s="281"/>
      <c r="NLQ344" s="281"/>
      <c r="NLR344" s="281"/>
      <c r="NLS344" s="281"/>
      <c r="NLT344" s="281"/>
      <c r="NLU344" s="281"/>
      <c r="NLV344" s="281"/>
      <c r="NLW344" s="281"/>
      <c r="NLX344" s="281"/>
      <c r="NLY344" s="282"/>
      <c r="NLZ344" s="280"/>
      <c r="NMA344" s="281"/>
      <c r="NMB344" s="281"/>
      <c r="NMC344" s="281"/>
      <c r="NMD344" s="281"/>
      <c r="NME344" s="281"/>
      <c r="NMF344" s="281"/>
      <c r="NMG344" s="281"/>
      <c r="NMH344" s="281"/>
      <c r="NMI344" s="281"/>
      <c r="NMJ344" s="281"/>
      <c r="NMK344" s="281"/>
      <c r="NML344" s="282"/>
      <c r="NMM344" s="280"/>
      <c r="NMN344" s="281"/>
      <c r="NMO344" s="281"/>
      <c r="NMP344" s="281"/>
      <c r="NMQ344" s="281"/>
      <c r="NMR344" s="281"/>
      <c r="NMS344" s="281"/>
      <c r="NMT344" s="281"/>
      <c r="NMU344" s="281"/>
      <c r="NMV344" s="281"/>
      <c r="NMW344" s="281"/>
      <c r="NMX344" s="281"/>
      <c r="NMY344" s="282"/>
      <c r="NMZ344" s="280"/>
      <c r="NNA344" s="281"/>
      <c r="NNB344" s="281"/>
      <c r="NNC344" s="281"/>
      <c r="NND344" s="281"/>
      <c r="NNE344" s="281"/>
      <c r="NNF344" s="281"/>
      <c r="NNG344" s="281"/>
      <c r="NNH344" s="281"/>
      <c r="NNI344" s="281"/>
      <c r="NNJ344" s="281"/>
      <c r="NNK344" s="281"/>
      <c r="NNL344" s="282"/>
      <c r="NNM344" s="280"/>
      <c r="NNN344" s="281"/>
      <c r="NNO344" s="281"/>
      <c r="NNP344" s="281"/>
      <c r="NNQ344" s="281"/>
      <c r="NNR344" s="281"/>
      <c r="NNS344" s="281"/>
      <c r="NNT344" s="281"/>
      <c r="NNU344" s="281"/>
      <c r="NNV344" s="281"/>
      <c r="NNW344" s="281"/>
      <c r="NNX344" s="281"/>
      <c r="NNY344" s="282"/>
      <c r="NNZ344" s="280"/>
      <c r="NOA344" s="281"/>
      <c r="NOB344" s="281"/>
      <c r="NOC344" s="281"/>
      <c r="NOD344" s="281"/>
      <c r="NOE344" s="281"/>
      <c r="NOF344" s="281"/>
      <c r="NOG344" s="281"/>
      <c r="NOH344" s="281"/>
      <c r="NOI344" s="281"/>
      <c r="NOJ344" s="281"/>
      <c r="NOK344" s="281"/>
      <c r="NOL344" s="282"/>
      <c r="NOM344" s="280"/>
      <c r="NON344" s="281"/>
      <c r="NOO344" s="281"/>
      <c r="NOP344" s="281"/>
      <c r="NOQ344" s="281"/>
      <c r="NOR344" s="281"/>
      <c r="NOS344" s="281"/>
      <c r="NOT344" s="281"/>
      <c r="NOU344" s="281"/>
      <c r="NOV344" s="281"/>
      <c r="NOW344" s="281"/>
      <c r="NOX344" s="281"/>
      <c r="NOY344" s="282"/>
      <c r="NOZ344" s="280"/>
      <c r="NPA344" s="281"/>
      <c r="NPB344" s="281"/>
      <c r="NPC344" s="281"/>
      <c r="NPD344" s="281"/>
      <c r="NPE344" s="281"/>
      <c r="NPF344" s="281"/>
      <c r="NPG344" s="281"/>
      <c r="NPH344" s="281"/>
      <c r="NPI344" s="281"/>
      <c r="NPJ344" s="281"/>
      <c r="NPK344" s="281"/>
      <c r="NPL344" s="282"/>
      <c r="NPM344" s="280"/>
      <c r="NPN344" s="281"/>
      <c r="NPO344" s="281"/>
      <c r="NPP344" s="281"/>
      <c r="NPQ344" s="281"/>
      <c r="NPR344" s="281"/>
      <c r="NPS344" s="281"/>
      <c r="NPT344" s="281"/>
      <c r="NPU344" s="281"/>
      <c r="NPV344" s="281"/>
      <c r="NPW344" s="281"/>
      <c r="NPX344" s="281"/>
      <c r="NPY344" s="282"/>
      <c r="NPZ344" s="280"/>
      <c r="NQA344" s="281"/>
      <c r="NQB344" s="281"/>
      <c r="NQC344" s="281"/>
      <c r="NQD344" s="281"/>
      <c r="NQE344" s="281"/>
      <c r="NQF344" s="281"/>
      <c r="NQG344" s="281"/>
      <c r="NQH344" s="281"/>
      <c r="NQI344" s="281"/>
      <c r="NQJ344" s="281"/>
      <c r="NQK344" s="281"/>
      <c r="NQL344" s="282"/>
      <c r="NQM344" s="280"/>
      <c r="NQN344" s="281"/>
      <c r="NQO344" s="281"/>
      <c r="NQP344" s="281"/>
      <c r="NQQ344" s="281"/>
      <c r="NQR344" s="281"/>
      <c r="NQS344" s="281"/>
      <c r="NQT344" s="281"/>
      <c r="NQU344" s="281"/>
      <c r="NQV344" s="281"/>
      <c r="NQW344" s="281"/>
      <c r="NQX344" s="281"/>
      <c r="NQY344" s="282"/>
      <c r="NQZ344" s="280"/>
      <c r="NRA344" s="281"/>
      <c r="NRB344" s="281"/>
      <c r="NRC344" s="281"/>
      <c r="NRD344" s="281"/>
      <c r="NRE344" s="281"/>
      <c r="NRF344" s="281"/>
      <c r="NRG344" s="281"/>
      <c r="NRH344" s="281"/>
      <c r="NRI344" s="281"/>
      <c r="NRJ344" s="281"/>
      <c r="NRK344" s="281"/>
      <c r="NRL344" s="282"/>
      <c r="NRM344" s="280"/>
      <c r="NRN344" s="281"/>
      <c r="NRO344" s="281"/>
      <c r="NRP344" s="281"/>
      <c r="NRQ344" s="281"/>
      <c r="NRR344" s="281"/>
      <c r="NRS344" s="281"/>
      <c r="NRT344" s="281"/>
      <c r="NRU344" s="281"/>
      <c r="NRV344" s="281"/>
      <c r="NRW344" s="281"/>
      <c r="NRX344" s="281"/>
      <c r="NRY344" s="282"/>
      <c r="NRZ344" s="280"/>
      <c r="NSA344" s="281"/>
      <c r="NSB344" s="281"/>
      <c r="NSC344" s="281"/>
      <c r="NSD344" s="281"/>
      <c r="NSE344" s="281"/>
      <c r="NSF344" s="281"/>
      <c r="NSG344" s="281"/>
      <c r="NSH344" s="281"/>
      <c r="NSI344" s="281"/>
      <c r="NSJ344" s="281"/>
      <c r="NSK344" s="281"/>
      <c r="NSL344" s="282"/>
      <c r="NSM344" s="280"/>
      <c r="NSN344" s="281"/>
      <c r="NSO344" s="281"/>
      <c r="NSP344" s="281"/>
      <c r="NSQ344" s="281"/>
      <c r="NSR344" s="281"/>
      <c r="NSS344" s="281"/>
      <c r="NST344" s="281"/>
      <c r="NSU344" s="281"/>
      <c r="NSV344" s="281"/>
      <c r="NSW344" s="281"/>
      <c r="NSX344" s="281"/>
      <c r="NSY344" s="282"/>
      <c r="NSZ344" s="280"/>
      <c r="NTA344" s="281"/>
      <c r="NTB344" s="281"/>
      <c r="NTC344" s="281"/>
      <c r="NTD344" s="281"/>
      <c r="NTE344" s="281"/>
      <c r="NTF344" s="281"/>
      <c r="NTG344" s="281"/>
      <c r="NTH344" s="281"/>
      <c r="NTI344" s="281"/>
      <c r="NTJ344" s="281"/>
      <c r="NTK344" s="281"/>
      <c r="NTL344" s="282"/>
      <c r="NTM344" s="280"/>
      <c r="NTN344" s="281"/>
      <c r="NTO344" s="281"/>
      <c r="NTP344" s="281"/>
      <c r="NTQ344" s="281"/>
      <c r="NTR344" s="281"/>
      <c r="NTS344" s="281"/>
      <c r="NTT344" s="281"/>
      <c r="NTU344" s="281"/>
      <c r="NTV344" s="281"/>
      <c r="NTW344" s="281"/>
      <c r="NTX344" s="281"/>
      <c r="NTY344" s="282"/>
      <c r="NTZ344" s="280"/>
      <c r="NUA344" s="281"/>
      <c r="NUB344" s="281"/>
      <c r="NUC344" s="281"/>
      <c r="NUD344" s="281"/>
      <c r="NUE344" s="281"/>
      <c r="NUF344" s="281"/>
      <c r="NUG344" s="281"/>
      <c r="NUH344" s="281"/>
      <c r="NUI344" s="281"/>
      <c r="NUJ344" s="281"/>
      <c r="NUK344" s="281"/>
      <c r="NUL344" s="282"/>
      <c r="NUM344" s="280"/>
      <c r="NUN344" s="281"/>
      <c r="NUO344" s="281"/>
      <c r="NUP344" s="281"/>
      <c r="NUQ344" s="281"/>
      <c r="NUR344" s="281"/>
      <c r="NUS344" s="281"/>
      <c r="NUT344" s="281"/>
      <c r="NUU344" s="281"/>
      <c r="NUV344" s="281"/>
      <c r="NUW344" s="281"/>
      <c r="NUX344" s="281"/>
      <c r="NUY344" s="282"/>
      <c r="NUZ344" s="280"/>
      <c r="NVA344" s="281"/>
      <c r="NVB344" s="281"/>
      <c r="NVC344" s="281"/>
      <c r="NVD344" s="281"/>
      <c r="NVE344" s="281"/>
      <c r="NVF344" s="281"/>
      <c r="NVG344" s="281"/>
      <c r="NVH344" s="281"/>
      <c r="NVI344" s="281"/>
      <c r="NVJ344" s="281"/>
      <c r="NVK344" s="281"/>
      <c r="NVL344" s="282"/>
      <c r="NVM344" s="280"/>
      <c r="NVN344" s="281"/>
      <c r="NVO344" s="281"/>
      <c r="NVP344" s="281"/>
      <c r="NVQ344" s="281"/>
      <c r="NVR344" s="281"/>
      <c r="NVS344" s="281"/>
      <c r="NVT344" s="281"/>
      <c r="NVU344" s="281"/>
      <c r="NVV344" s="281"/>
      <c r="NVW344" s="281"/>
      <c r="NVX344" s="281"/>
      <c r="NVY344" s="282"/>
      <c r="NVZ344" s="280"/>
      <c r="NWA344" s="281"/>
      <c r="NWB344" s="281"/>
      <c r="NWC344" s="281"/>
      <c r="NWD344" s="281"/>
      <c r="NWE344" s="281"/>
      <c r="NWF344" s="281"/>
      <c r="NWG344" s="281"/>
      <c r="NWH344" s="281"/>
      <c r="NWI344" s="281"/>
      <c r="NWJ344" s="281"/>
      <c r="NWK344" s="281"/>
      <c r="NWL344" s="282"/>
      <c r="NWM344" s="280"/>
      <c r="NWN344" s="281"/>
      <c r="NWO344" s="281"/>
      <c r="NWP344" s="281"/>
      <c r="NWQ344" s="281"/>
      <c r="NWR344" s="281"/>
      <c r="NWS344" s="281"/>
      <c r="NWT344" s="281"/>
      <c r="NWU344" s="281"/>
      <c r="NWV344" s="281"/>
      <c r="NWW344" s="281"/>
      <c r="NWX344" s="281"/>
      <c r="NWY344" s="282"/>
      <c r="NWZ344" s="280"/>
      <c r="NXA344" s="281"/>
      <c r="NXB344" s="281"/>
      <c r="NXC344" s="281"/>
      <c r="NXD344" s="281"/>
      <c r="NXE344" s="281"/>
      <c r="NXF344" s="281"/>
      <c r="NXG344" s="281"/>
      <c r="NXH344" s="281"/>
      <c r="NXI344" s="281"/>
      <c r="NXJ344" s="281"/>
      <c r="NXK344" s="281"/>
      <c r="NXL344" s="282"/>
      <c r="NXM344" s="280"/>
      <c r="NXN344" s="281"/>
      <c r="NXO344" s="281"/>
      <c r="NXP344" s="281"/>
      <c r="NXQ344" s="281"/>
      <c r="NXR344" s="281"/>
      <c r="NXS344" s="281"/>
      <c r="NXT344" s="281"/>
      <c r="NXU344" s="281"/>
      <c r="NXV344" s="281"/>
      <c r="NXW344" s="281"/>
      <c r="NXX344" s="281"/>
      <c r="NXY344" s="282"/>
      <c r="NXZ344" s="280"/>
      <c r="NYA344" s="281"/>
      <c r="NYB344" s="281"/>
      <c r="NYC344" s="281"/>
      <c r="NYD344" s="281"/>
      <c r="NYE344" s="281"/>
      <c r="NYF344" s="281"/>
      <c r="NYG344" s="281"/>
      <c r="NYH344" s="281"/>
      <c r="NYI344" s="281"/>
      <c r="NYJ344" s="281"/>
      <c r="NYK344" s="281"/>
      <c r="NYL344" s="282"/>
      <c r="NYM344" s="280"/>
      <c r="NYN344" s="281"/>
      <c r="NYO344" s="281"/>
      <c r="NYP344" s="281"/>
      <c r="NYQ344" s="281"/>
      <c r="NYR344" s="281"/>
      <c r="NYS344" s="281"/>
      <c r="NYT344" s="281"/>
      <c r="NYU344" s="281"/>
      <c r="NYV344" s="281"/>
      <c r="NYW344" s="281"/>
      <c r="NYX344" s="281"/>
      <c r="NYY344" s="282"/>
      <c r="NYZ344" s="280"/>
      <c r="NZA344" s="281"/>
      <c r="NZB344" s="281"/>
      <c r="NZC344" s="281"/>
      <c r="NZD344" s="281"/>
      <c r="NZE344" s="281"/>
      <c r="NZF344" s="281"/>
      <c r="NZG344" s="281"/>
      <c r="NZH344" s="281"/>
      <c r="NZI344" s="281"/>
      <c r="NZJ344" s="281"/>
      <c r="NZK344" s="281"/>
      <c r="NZL344" s="282"/>
      <c r="NZM344" s="280"/>
      <c r="NZN344" s="281"/>
      <c r="NZO344" s="281"/>
      <c r="NZP344" s="281"/>
      <c r="NZQ344" s="281"/>
      <c r="NZR344" s="281"/>
      <c r="NZS344" s="281"/>
      <c r="NZT344" s="281"/>
      <c r="NZU344" s="281"/>
      <c r="NZV344" s="281"/>
      <c r="NZW344" s="281"/>
      <c r="NZX344" s="281"/>
      <c r="NZY344" s="282"/>
      <c r="NZZ344" s="280"/>
      <c r="OAA344" s="281"/>
      <c r="OAB344" s="281"/>
      <c r="OAC344" s="281"/>
      <c r="OAD344" s="281"/>
      <c r="OAE344" s="281"/>
      <c r="OAF344" s="281"/>
      <c r="OAG344" s="281"/>
      <c r="OAH344" s="281"/>
      <c r="OAI344" s="281"/>
      <c r="OAJ344" s="281"/>
      <c r="OAK344" s="281"/>
      <c r="OAL344" s="282"/>
      <c r="OAM344" s="280"/>
      <c r="OAN344" s="281"/>
      <c r="OAO344" s="281"/>
      <c r="OAP344" s="281"/>
      <c r="OAQ344" s="281"/>
      <c r="OAR344" s="281"/>
      <c r="OAS344" s="281"/>
      <c r="OAT344" s="281"/>
      <c r="OAU344" s="281"/>
      <c r="OAV344" s="281"/>
      <c r="OAW344" s="281"/>
      <c r="OAX344" s="281"/>
      <c r="OAY344" s="282"/>
      <c r="OAZ344" s="280"/>
      <c r="OBA344" s="281"/>
      <c r="OBB344" s="281"/>
      <c r="OBC344" s="281"/>
      <c r="OBD344" s="281"/>
      <c r="OBE344" s="281"/>
      <c r="OBF344" s="281"/>
      <c r="OBG344" s="281"/>
      <c r="OBH344" s="281"/>
      <c r="OBI344" s="281"/>
      <c r="OBJ344" s="281"/>
      <c r="OBK344" s="281"/>
      <c r="OBL344" s="282"/>
      <c r="OBM344" s="280"/>
      <c r="OBN344" s="281"/>
      <c r="OBO344" s="281"/>
      <c r="OBP344" s="281"/>
      <c r="OBQ344" s="281"/>
      <c r="OBR344" s="281"/>
      <c r="OBS344" s="281"/>
      <c r="OBT344" s="281"/>
      <c r="OBU344" s="281"/>
      <c r="OBV344" s="281"/>
      <c r="OBW344" s="281"/>
      <c r="OBX344" s="281"/>
      <c r="OBY344" s="282"/>
      <c r="OBZ344" s="280"/>
      <c r="OCA344" s="281"/>
      <c r="OCB344" s="281"/>
      <c r="OCC344" s="281"/>
      <c r="OCD344" s="281"/>
      <c r="OCE344" s="281"/>
      <c r="OCF344" s="281"/>
      <c r="OCG344" s="281"/>
      <c r="OCH344" s="281"/>
      <c r="OCI344" s="281"/>
      <c r="OCJ344" s="281"/>
      <c r="OCK344" s="281"/>
      <c r="OCL344" s="282"/>
      <c r="OCM344" s="280"/>
      <c r="OCN344" s="281"/>
      <c r="OCO344" s="281"/>
      <c r="OCP344" s="281"/>
      <c r="OCQ344" s="281"/>
      <c r="OCR344" s="281"/>
      <c r="OCS344" s="281"/>
      <c r="OCT344" s="281"/>
      <c r="OCU344" s="281"/>
      <c r="OCV344" s="281"/>
      <c r="OCW344" s="281"/>
      <c r="OCX344" s="281"/>
      <c r="OCY344" s="282"/>
      <c r="OCZ344" s="280"/>
      <c r="ODA344" s="281"/>
      <c r="ODB344" s="281"/>
      <c r="ODC344" s="281"/>
      <c r="ODD344" s="281"/>
      <c r="ODE344" s="281"/>
      <c r="ODF344" s="281"/>
      <c r="ODG344" s="281"/>
      <c r="ODH344" s="281"/>
      <c r="ODI344" s="281"/>
      <c r="ODJ344" s="281"/>
      <c r="ODK344" s="281"/>
      <c r="ODL344" s="282"/>
      <c r="ODM344" s="280"/>
      <c r="ODN344" s="281"/>
      <c r="ODO344" s="281"/>
      <c r="ODP344" s="281"/>
      <c r="ODQ344" s="281"/>
      <c r="ODR344" s="281"/>
      <c r="ODS344" s="281"/>
      <c r="ODT344" s="281"/>
      <c r="ODU344" s="281"/>
      <c r="ODV344" s="281"/>
      <c r="ODW344" s="281"/>
      <c r="ODX344" s="281"/>
      <c r="ODY344" s="282"/>
      <c r="ODZ344" s="280"/>
      <c r="OEA344" s="281"/>
      <c r="OEB344" s="281"/>
      <c r="OEC344" s="281"/>
      <c r="OED344" s="281"/>
      <c r="OEE344" s="281"/>
      <c r="OEF344" s="281"/>
      <c r="OEG344" s="281"/>
      <c r="OEH344" s="281"/>
      <c r="OEI344" s="281"/>
      <c r="OEJ344" s="281"/>
      <c r="OEK344" s="281"/>
      <c r="OEL344" s="282"/>
      <c r="OEM344" s="280"/>
      <c r="OEN344" s="281"/>
      <c r="OEO344" s="281"/>
      <c r="OEP344" s="281"/>
      <c r="OEQ344" s="281"/>
      <c r="OER344" s="281"/>
      <c r="OES344" s="281"/>
      <c r="OET344" s="281"/>
      <c r="OEU344" s="281"/>
      <c r="OEV344" s="281"/>
      <c r="OEW344" s="281"/>
      <c r="OEX344" s="281"/>
      <c r="OEY344" s="282"/>
      <c r="OEZ344" s="280"/>
      <c r="OFA344" s="281"/>
      <c r="OFB344" s="281"/>
      <c r="OFC344" s="281"/>
      <c r="OFD344" s="281"/>
      <c r="OFE344" s="281"/>
      <c r="OFF344" s="281"/>
      <c r="OFG344" s="281"/>
      <c r="OFH344" s="281"/>
      <c r="OFI344" s="281"/>
      <c r="OFJ344" s="281"/>
      <c r="OFK344" s="281"/>
      <c r="OFL344" s="282"/>
      <c r="OFM344" s="280"/>
      <c r="OFN344" s="281"/>
      <c r="OFO344" s="281"/>
      <c r="OFP344" s="281"/>
      <c r="OFQ344" s="281"/>
      <c r="OFR344" s="281"/>
      <c r="OFS344" s="281"/>
      <c r="OFT344" s="281"/>
      <c r="OFU344" s="281"/>
      <c r="OFV344" s="281"/>
      <c r="OFW344" s="281"/>
      <c r="OFX344" s="281"/>
      <c r="OFY344" s="282"/>
      <c r="OFZ344" s="280"/>
      <c r="OGA344" s="281"/>
      <c r="OGB344" s="281"/>
      <c r="OGC344" s="281"/>
      <c r="OGD344" s="281"/>
      <c r="OGE344" s="281"/>
      <c r="OGF344" s="281"/>
      <c r="OGG344" s="281"/>
      <c r="OGH344" s="281"/>
      <c r="OGI344" s="281"/>
      <c r="OGJ344" s="281"/>
      <c r="OGK344" s="281"/>
      <c r="OGL344" s="282"/>
      <c r="OGM344" s="280"/>
      <c r="OGN344" s="281"/>
      <c r="OGO344" s="281"/>
      <c r="OGP344" s="281"/>
      <c r="OGQ344" s="281"/>
      <c r="OGR344" s="281"/>
      <c r="OGS344" s="281"/>
      <c r="OGT344" s="281"/>
      <c r="OGU344" s="281"/>
      <c r="OGV344" s="281"/>
      <c r="OGW344" s="281"/>
      <c r="OGX344" s="281"/>
      <c r="OGY344" s="282"/>
      <c r="OGZ344" s="280"/>
      <c r="OHA344" s="281"/>
      <c r="OHB344" s="281"/>
      <c r="OHC344" s="281"/>
      <c r="OHD344" s="281"/>
      <c r="OHE344" s="281"/>
      <c r="OHF344" s="281"/>
      <c r="OHG344" s="281"/>
      <c r="OHH344" s="281"/>
      <c r="OHI344" s="281"/>
      <c r="OHJ344" s="281"/>
      <c r="OHK344" s="281"/>
      <c r="OHL344" s="282"/>
      <c r="OHM344" s="280"/>
      <c r="OHN344" s="281"/>
      <c r="OHO344" s="281"/>
      <c r="OHP344" s="281"/>
      <c r="OHQ344" s="281"/>
      <c r="OHR344" s="281"/>
      <c r="OHS344" s="281"/>
      <c r="OHT344" s="281"/>
      <c r="OHU344" s="281"/>
      <c r="OHV344" s="281"/>
      <c r="OHW344" s="281"/>
      <c r="OHX344" s="281"/>
      <c r="OHY344" s="282"/>
      <c r="OHZ344" s="280"/>
      <c r="OIA344" s="281"/>
      <c r="OIB344" s="281"/>
      <c r="OIC344" s="281"/>
      <c r="OID344" s="281"/>
      <c r="OIE344" s="281"/>
      <c r="OIF344" s="281"/>
      <c r="OIG344" s="281"/>
      <c r="OIH344" s="281"/>
      <c r="OII344" s="281"/>
      <c r="OIJ344" s="281"/>
      <c r="OIK344" s="281"/>
      <c r="OIL344" s="282"/>
      <c r="OIM344" s="280"/>
      <c r="OIN344" s="281"/>
      <c r="OIO344" s="281"/>
      <c r="OIP344" s="281"/>
      <c r="OIQ344" s="281"/>
      <c r="OIR344" s="281"/>
      <c r="OIS344" s="281"/>
      <c r="OIT344" s="281"/>
      <c r="OIU344" s="281"/>
      <c r="OIV344" s="281"/>
      <c r="OIW344" s="281"/>
      <c r="OIX344" s="281"/>
      <c r="OIY344" s="282"/>
      <c r="OIZ344" s="280"/>
      <c r="OJA344" s="281"/>
      <c r="OJB344" s="281"/>
      <c r="OJC344" s="281"/>
      <c r="OJD344" s="281"/>
      <c r="OJE344" s="281"/>
      <c r="OJF344" s="281"/>
      <c r="OJG344" s="281"/>
      <c r="OJH344" s="281"/>
      <c r="OJI344" s="281"/>
      <c r="OJJ344" s="281"/>
      <c r="OJK344" s="281"/>
      <c r="OJL344" s="282"/>
      <c r="OJM344" s="280"/>
      <c r="OJN344" s="281"/>
      <c r="OJO344" s="281"/>
      <c r="OJP344" s="281"/>
      <c r="OJQ344" s="281"/>
      <c r="OJR344" s="281"/>
      <c r="OJS344" s="281"/>
      <c r="OJT344" s="281"/>
      <c r="OJU344" s="281"/>
      <c r="OJV344" s="281"/>
      <c r="OJW344" s="281"/>
      <c r="OJX344" s="281"/>
      <c r="OJY344" s="282"/>
      <c r="OJZ344" s="280"/>
      <c r="OKA344" s="281"/>
      <c r="OKB344" s="281"/>
      <c r="OKC344" s="281"/>
      <c r="OKD344" s="281"/>
      <c r="OKE344" s="281"/>
      <c r="OKF344" s="281"/>
      <c r="OKG344" s="281"/>
      <c r="OKH344" s="281"/>
      <c r="OKI344" s="281"/>
      <c r="OKJ344" s="281"/>
      <c r="OKK344" s="281"/>
      <c r="OKL344" s="282"/>
      <c r="OKM344" s="280"/>
      <c r="OKN344" s="281"/>
      <c r="OKO344" s="281"/>
      <c r="OKP344" s="281"/>
      <c r="OKQ344" s="281"/>
      <c r="OKR344" s="281"/>
      <c r="OKS344" s="281"/>
      <c r="OKT344" s="281"/>
      <c r="OKU344" s="281"/>
      <c r="OKV344" s="281"/>
      <c r="OKW344" s="281"/>
      <c r="OKX344" s="281"/>
      <c r="OKY344" s="282"/>
      <c r="OKZ344" s="280"/>
      <c r="OLA344" s="281"/>
      <c r="OLB344" s="281"/>
      <c r="OLC344" s="281"/>
      <c r="OLD344" s="281"/>
      <c r="OLE344" s="281"/>
      <c r="OLF344" s="281"/>
      <c r="OLG344" s="281"/>
      <c r="OLH344" s="281"/>
      <c r="OLI344" s="281"/>
      <c r="OLJ344" s="281"/>
      <c r="OLK344" s="281"/>
      <c r="OLL344" s="282"/>
      <c r="OLM344" s="280"/>
      <c r="OLN344" s="281"/>
      <c r="OLO344" s="281"/>
      <c r="OLP344" s="281"/>
      <c r="OLQ344" s="281"/>
      <c r="OLR344" s="281"/>
      <c r="OLS344" s="281"/>
      <c r="OLT344" s="281"/>
      <c r="OLU344" s="281"/>
      <c r="OLV344" s="281"/>
      <c r="OLW344" s="281"/>
      <c r="OLX344" s="281"/>
      <c r="OLY344" s="282"/>
      <c r="OLZ344" s="280"/>
      <c r="OMA344" s="281"/>
      <c r="OMB344" s="281"/>
      <c r="OMC344" s="281"/>
      <c r="OMD344" s="281"/>
      <c r="OME344" s="281"/>
      <c r="OMF344" s="281"/>
      <c r="OMG344" s="281"/>
      <c r="OMH344" s="281"/>
      <c r="OMI344" s="281"/>
      <c r="OMJ344" s="281"/>
      <c r="OMK344" s="281"/>
      <c r="OML344" s="282"/>
      <c r="OMM344" s="280"/>
      <c r="OMN344" s="281"/>
      <c r="OMO344" s="281"/>
      <c r="OMP344" s="281"/>
      <c r="OMQ344" s="281"/>
      <c r="OMR344" s="281"/>
      <c r="OMS344" s="281"/>
      <c r="OMT344" s="281"/>
      <c r="OMU344" s="281"/>
      <c r="OMV344" s="281"/>
      <c r="OMW344" s="281"/>
      <c r="OMX344" s="281"/>
      <c r="OMY344" s="282"/>
      <c r="OMZ344" s="280"/>
      <c r="ONA344" s="281"/>
      <c r="ONB344" s="281"/>
      <c r="ONC344" s="281"/>
      <c r="OND344" s="281"/>
      <c r="ONE344" s="281"/>
      <c r="ONF344" s="281"/>
      <c r="ONG344" s="281"/>
      <c r="ONH344" s="281"/>
      <c r="ONI344" s="281"/>
      <c r="ONJ344" s="281"/>
      <c r="ONK344" s="281"/>
      <c r="ONL344" s="282"/>
      <c r="ONM344" s="280"/>
      <c r="ONN344" s="281"/>
      <c r="ONO344" s="281"/>
      <c r="ONP344" s="281"/>
      <c r="ONQ344" s="281"/>
      <c r="ONR344" s="281"/>
      <c r="ONS344" s="281"/>
      <c r="ONT344" s="281"/>
      <c r="ONU344" s="281"/>
      <c r="ONV344" s="281"/>
      <c r="ONW344" s="281"/>
      <c r="ONX344" s="281"/>
      <c r="ONY344" s="282"/>
      <c r="ONZ344" s="280"/>
      <c r="OOA344" s="281"/>
      <c r="OOB344" s="281"/>
      <c r="OOC344" s="281"/>
      <c r="OOD344" s="281"/>
      <c r="OOE344" s="281"/>
      <c r="OOF344" s="281"/>
      <c r="OOG344" s="281"/>
      <c r="OOH344" s="281"/>
      <c r="OOI344" s="281"/>
      <c r="OOJ344" s="281"/>
      <c r="OOK344" s="281"/>
      <c r="OOL344" s="282"/>
      <c r="OOM344" s="280"/>
      <c r="OON344" s="281"/>
      <c r="OOO344" s="281"/>
      <c r="OOP344" s="281"/>
      <c r="OOQ344" s="281"/>
      <c r="OOR344" s="281"/>
      <c r="OOS344" s="281"/>
      <c r="OOT344" s="281"/>
      <c r="OOU344" s="281"/>
      <c r="OOV344" s="281"/>
      <c r="OOW344" s="281"/>
      <c r="OOX344" s="281"/>
      <c r="OOY344" s="282"/>
      <c r="OOZ344" s="280"/>
      <c r="OPA344" s="281"/>
      <c r="OPB344" s="281"/>
      <c r="OPC344" s="281"/>
      <c r="OPD344" s="281"/>
      <c r="OPE344" s="281"/>
      <c r="OPF344" s="281"/>
      <c r="OPG344" s="281"/>
      <c r="OPH344" s="281"/>
      <c r="OPI344" s="281"/>
      <c r="OPJ344" s="281"/>
      <c r="OPK344" s="281"/>
      <c r="OPL344" s="282"/>
      <c r="OPM344" s="280"/>
      <c r="OPN344" s="281"/>
      <c r="OPO344" s="281"/>
      <c r="OPP344" s="281"/>
      <c r="OPQ344" s="281"/>
      <c r="OPR344" s="281"/>
      <c r="OPS344" s="281"/>
      <c r="OPT344" s="281"/>
      <c r="OPU344" s="281"/>
      <c r="OPV344" s="281"/>
      <c r="OPW344" s="281"/>
      <c r="OPX344" s="281"/>
      <c r="OPY344" s="282"/>
      <c r="OPZ344" s="280"/>
      <c r="OQA344" s="281"/>
      <c r="OQB344" s="281"/>
      <c r="OQC344" s="281"/>
      <c r="OQD344" s="281"/>
      <c r="OQE344" s="281"/>
      <c r="OQF344" s="281"/>
      <c r="OQG344" s="281"/>
      <c r="OQH344" s="281"/>
      <c r="OQI344" s="281"/>
      <c r="OQJ344" s="281"/>
      <c r="OQK344" s="281"/>
      <c r="OQL344" s="282"/>
      <c r="OQM344" s="280"/>
      <c r="OQN344" s="281"/>
      <c r="OQO344" s="281"/>
      <c r="OQP344" s="281"/>
      <c r="OQQ344" s="281"/>
      <c r="OQR344" s="281"/>
      <c r="OQS344" s="281"/>
      <c r="OQT344" s="281"/>
      <c r="OQU344" s="281"/>
      <c r="OQV344" s="281"/>
      <c r="OQW344" s="281"/>
      <c r="OQX344" s="281"/>
      <c r="OQY344" s="282"/>
      <c r="OQZ344" s="280"/>
      <c r="ORA344" s="281"/>
      <c r="ORB344" s="281"/>
      <c r="ORC344" s="281"/>
      <c r="ORD344" s="281"/>
      <c r="ORE344" s="281"/>
      <c r="ORF344" s="281"/>
      <c r="ORG344" s="281"/>
      <c r="ORH344" s="281"/>
      <c r="ORI344" s="281"/>
      <c r="ORJ344" s="281"/>
      <c r="ORK344" s="281"/>
      <c r="ORL344" s="282"/>
      <c r="ORM344" s="280"/>
      <c r="ORN344" s="281"/>
      <c r="ORO344" s="281"/>
      <c r="ORP344" s="281"/>
      <c r="ORQ344" s="281"/>
      <c r="ORR344" s="281"/>
      <c r="ORS344" s="281"/>
      <c r="ORT344" s="281"/>
      <c r="ORU344" s="281"/>
      <c r="ORV344" s="281"/>
      <c r="ORW344" s="281"/>
      <c r="ORX344" s="281"/>
      <c r="ORY344" s="282"/>
      <c r="ORZ344" s="280"/>
      <c r="OSA344" s="281"/>
      <c r="OSB344" s="281"/>
      <c r="OSC344" s="281"/>
      <c r="OSD344" s="281"/>
      <c r="OSE344" s="281"/>
      <c r="OSF344" s="281"/>
      <c r="OSG344" s="281"/>
      <c r="OSH344" s="281"/>
      <c r="OSI344" s="281"/>
      <c r="OSJ344" s="281"/>
      <c r="OSK344" s="281"/>
      <c r="OSL344" s="282"/>
      <c r="OSM344" s="280"/>
      <c r="OSN344" s="281"/>
      <c r="OSO344" s="281"/>
      <c r="OSP344" s="281"/>
      <c r="OSQ344" s="281"/>
      <c r="OSR344" s="281"/>
      <c r="OSS344" s="281"/>
      <c r="OST344" s="281"/>
      <c r="OSU344" s="281"/>
      <c r="OSV344" s="281"/>
      <c r="OSW344" s="281"/>
      <c r="OSX344" s="281"/>
      <c r="OSY344" s="282"/>
      <c r="OSZ344" s="280"/>
      <c r="OTA344" s="281"/>
      <c r="OTB344" s="281"/>
      <c r="OTC344" s="281"/>
      <c r="OTD344" s="281"/>
      <c r="OTE344" s="281"/>
      <c r="OTF344" s="281"/>
      <c r="OTG344" s="281"/>
      <c r="OTH344" s="281"/>
      <c r="OTI344" s="281"/>
      <c r="OTJ344" s="281"/>
      <c r="OTK344" s="281"/>
      <c r="OTL344" s="282"/>
      <c r="OTM344" s="280"/>
      <c r="OTN344" s="281"/>
      <c r="OTO344" s="281"/>
      <c r="OTP344" s="281"/>
      <c r="OTQ344" s="281"/>
      <c r="OTR344" s="281"/>
      <c r="OTS344" s="281"/>
      <c r="OTT344" s="281"/>
      <c r="OTU344" s="281"/>
      <c r="OTV344" s="281"/>
      <c r="OTW344" s="281"/>
      <c r="OTX344" s="281"/>
      <c r="OTY344" s="282"/>
      <c r="OTZ344" s="280"/>
      <c r="OUA344" s="281"/>
      <c r="OUB344" s="281"/>
      <c r="OUC344" s="281"/>
      <c r="OUD344" s="281"/>
      <c r="OUE344" s="281"/>
      <c r="OUF344" s="281"/>
      <c r="OUG344" s="281"/>
      <c r="OUH344" s="281"/>
      <c r="OUI344" s="281"/>
      <c r="OUJ344" s="281"/>
      <c r="OUK344" s="281"/>
      <c r="OUL344" s="282"/>
      <c r="OUM344" s="280"/>
      <c r="OUN344" s="281"/>
      <c r="OUO344" s="281"/>
      <c r="OUP344" s="281"/>
      <c r="OUQ344" s="281"/>
      <c r="OUR344" s="281"/>
      <c r="OUS344" s="281"/>
      <c r="OUT344" s="281"/>
      <c r="OUU344" s="281"/>
      <c r="OUV344" s="281"/>
      <c r="OUW344" s="281"/>
      <c r="OUX344" s="281"/>
      <c r="OUY344" s="282"/>
      <c r="OUZ344" s="280"/>
      <c r="OVA344" s="281"/>
      <c r="OVB344" s="281"/>
      <c r="OVC344" s="281"/>
      <c r="OVD344" s="281"/>
      <c r="OVE344" s="281"/>
      <c r="OVF344" s="281"/>
      <c r="OVG344" s="281"/>
      <c r="OVH344" s="281"/>
      <c r="OVI344" s="281"/>
      <c r="OVJ344" s="281"/>
      <c r="OVK344" s="281"/>
      <c r="OVL344" s="282"/>
      <c r="OVM344" s="280"/>
      <c r="OVN344" s="281"/>
      <c r="OVO344" s="281"/>
      <c r="OVP344" s="281"/>
      <c r="OVQ344" s="281"/>
      <c r="OVR344" s="281"/>
      <c r="OVS344" s="281"/>
      <c r="OVT344" s="281"/>
      <c r="OVU344" s="281"/>
      <c r="OVV344" s="281"/>
      <c r="OVW344" s="281"/>
      <c r="OVX344" s="281"/>
      <c r="OVY344" s="282"/>
      <c r="OVZ344" s="280"/>
      <c r="OWA344" s="281"/>
      <c r="OWB344" s="281"/>
      <c r="OWC344" s="281"/>
      <c r="OWD344" s="281"/>
      <c r="OWE344" s="281"/>
      <c r="OWF344" s="281"/>
      <c r="OWG344" s="281"/>
      <c r="OWH344" s="281"/>
      <c r="OWI344" s="281"/>
      <c r="OWJ344" s="281"/>
      <c r="OWK344" s="281"/>
      <c r="OWL344" s="282"/>
      <c r="OWM344" s="280"/>
      <c r="OWN344" s="281"/>
      <c r="OWO344" s="281"/>
      <c r="OWP344" s="281"/>
      <c r="OWQ344" s="281"/>
      <c r="OWR344" s="281"/>
      <c r="OWS344" s="281"/>
      <c r="OWT344" s="281"/>
      <c r="OWU344" s="281"/>
      <c r="OWV344" s="281"/>
      <c r="OWW344" s="281"/>
      <c r="OWX344" s="281"/>
      <c r="OWY344" s="282"/>
      <c r="OWZ344" s="280"/>
      <c r="OXA344" s="281"/>
      <c r="OXB344" s="281"/>
      <c r="OXC344" s="281"/>
      <c r="OXD344" s="281"/>
      <c r="OXE344" s="281"/>
      <c r="OXF344" s="281"/>
      <c r="OXG344" s="281"/>
      <c r="OXH344" s="281"/>
      <c r="OXI344" s="281"/>
      <c r="OXJ344" s="281"/>
      <c r="OXK344" s="281"/>
      <c r="OXL344" s="282"/>
      <c r="OXM344" s="280"/>
      <c r="OXN344" s="281"/>
      <c r="OXO344" s="281"/>
      <c r="OXP344" s="281"/>
      <c r="OXQ344" s="281"/>
      <c r="OXR344" s="281"/>
      <c r="OXS344" s="281"/>
      <c r="OXT344" s="281"/>
      <c r="OXU344" s="281"/>
      <c r="OXV344" s="281"/>
      <c r="OXW344" s="281"/>
      <c r="OXX344" s="281"/>
      <c r="OXY344" s="282"/>
      <c r="OXZ344" s="280"/>
      <c r="OYA344" s="281"/>
      <c r="OYB344" s="281"/>
      <c r="OYC344" s="281"/>
      <c r="OYD344" s="281"/>
      <c r="OYE344" s="281"/>
      <c r="OYF344" s="281"/>
      <c r="OYG344" s="281"/>
      <c r="OYH344" s="281"/>
      <c r="OYI344" s="281"/>
      <c r="OYJ344" s="281"/>
      <c r="OYK344" s="281"/>
      <c r="OYL344" s="282"/>
      <c r="OYM344" s="280"/>
      <c r="OYN344" s="281"/>
      <c r="OYO344" s="281"/>
      <c r="OYP344" s="281"/>
      <c r="OYQ344" s="281"/>
      <c r="OYR344" s="281"/>
      <c r="OYS344" s="281"/>
      <c r="OYT344" s="281"/>
      <c r="OYU344" s="281"/>
      <c r="OYV344" s="281"/>
      <c r="OYW344" s="281"/>
      <c r="OYX344" s="281"/>
      <c r="OYY344" s="282"/>
      <c r="OYZ344" s="280"/>
      <c r="OZA344" s="281"/>
      <c r="OZB344" s="281"/>
      <c r="OZC344" s="281"/>
      <c r="OZD344" s="281"/>
      <c r="OZE344" s="281"/>
      <c r="OZF344" s="281"/>
      <c r="OZG344" s="281"/>
      <c r="OZH344" s="281"/>
      <c r="OZI344" s="281"/>
      <c r="OZJ344" s="281"/>
      <c r="OZK344" s="281"/>
      <c r="OZL344" s="282"/>
      <c r="OZM344" s="280"/>
      <c r="OZN344" s="281"/>
      <c r="OZO344" s="281"/>
      <c r="OZP344" s="281"/>
      <c r="OZQ344" s="281"/>
      <c r="OZR344" s="281"/>
      <c r="OZS344" s="281"/>
      <c r="OZT344" s="281"/>
      <c r="OZU344" s="281"/>
      <c r="OZV344" s="281"/>
      <c r="OZW344" s="281"/>
      <c r="OZX344" s="281"/>
      <c r="OZY344" s="282"/>
      <c r="OZZ344" s="280"/>
      <c r="PAA344" s="281"/>
      <c r="PAB344" s="281"/>
      <c r="PAC344" s="281"/>
      <c r="PAD344" s="281"/>
      <c r="PAE344" s="281"/>
      <c r="PAF344" s="281"/>
      <c r="PAG344" s="281"/>
      <c r="PAH344" s="281"/>
      <c r="PAI344" s="281"/>
      <c r="PAJ344" s="281"/>
      <c r="PAK344" s="281"/>
      <c r="PAL344" s="282"/>
      <c r="PAM344" s="280"/>
      <c r="PAN344" s="281"/>
      <c r="PAO344" s="281"/>
      <c r="PAP344" s="281"/>
      <c r="PAQ344" s="281"/>
      <c r="PAR344" s="281"/>
      <c r="PAS344" s="281"/>
      <c r="PAT344" s="281"/>
      <c r="PAU344" s="281"/>
      <c r="PAV344" s="281"/>
      <c r="PAW344" s="281"/>
      <c r="PAX344" s="281"/>
      <c r="PAY344" s="282"/>
      <c r="PAZ344" s="280"/>
      <c r="PBA344" s="281"/>
      <c r="PBB344" s="281"/>
      <c r="PBC344" s="281"/>
      <c r="PBD344" s="281"/>
      <c r="PBE344" s="281"/>
      <c r="PBF344" s="281"/>
      <c r="PBG344" s="281"/>
      <c r="PBH344" s="281"/>
      <c r="PBI344" s="281"/>
      <c r="PBJ344" s="281"/>
      <c r="PBK344" s="281"/>
      <c r="PBL344" s="282"/>
      <c r="PBM344" s="280"/>
      <c r="PBN344" s="281"/>
      <c r="PBO344" s="281"/>
      <c r="PBP344" s="281"/>
      <c r="PBQ344" s="281"/>
      <c r="PBR344" s="281"/>
      <c r="PBS344" s="281"/>
      <c r="PBT344" s="281"/>
      <c r="PBU344" s="281"/>
      <c r="PBV344" s="281"/>
      <c r="PBW344" s="281"/>
      <c r="PBX344" s="281"/>
      <c r="PBY344" s="282"/>
      <c r="PBZ344" s="280"/>
      <c r="PCA344" s="281"/>
      <c r="PCB344" s="281"/>
      <c r="PCC344" s="281"/>
      <c r="PCD344" s="281"/>
      <c r="PCE344" s="281"/>
      <c r="PCF344" s="281"/>
      <c r="PCG344" s="281"/>
      <c r="PCH344" s="281"/>
      <c r="PCI344" s="281"/>
      <c r="PCJ344" s="281"/>
      <c r="PCK344" s="281"/>
      <c r="PCL344" s="282"/>
      <c r="PCM344" s="280"/>
      <c r="PCN344" s="281"/>
      <c r="PCO344" s="281"/>
      <c r="PCP344" s="281"/>
      <c r="PCQ344" s="281"/>
      <c r="PCR344" s="281"/>
      <c r="PCS344" s="281"/>
      <c r="PCT344" s="281"/>
      <c r="PCU344" s="281"/>
      <c r="PCV344" s="281"/>
      <c r="PCW344" s="281"/>
      <c r="PCX344" s="281"/>
      <c r="PCY344" s="282"/>
      <c r="PCZ344" s="280"/>
      <c r="PDA344" s="281"/>
      <c r="PDB344" s="281"/>
      <c r="PDC344" s="281"/>
      <c r="PDD344" s="281"/>
      <c r="PDE344" s="281"/>
      <c r="PDF344" s="281"/>
      <c r="PDG344" s="281"/>
      <c r="PDH344" s="281"/>
      <c r="PDI344" s="281"/>
      <c r="PDJ344" s="281"/>
      <c r="PDK344" s="281"/>
      <c r="PDL344" s="282"/>
      <c r="PDM344" s="280"/>
      <c r="PDN344" s="281"/>
      <c r="PDO344" s="281"/>
      <c r="PDP344" s="281"/>
      <c r="PDQ344" s="281"/>
      <c r="PDR344" s="281"/>
      <c r="PDS344" s="281"/>
      <c r="PDT344" s="281"/>
      <c r="PDU344" s="281"/>
      <c r="PDV344" s="281"/>
      <c r="PDW344" s="281"/>
      <c r="PDX344" s="281"/>
      <c r="PDY344" s="282"/>
      <c r="PDZ344" s="280"/>
      <c r="PEA344" s="281"/>
      <c r="PEB344" s="281"/>
      <c r="PEC344" s="281"/>
      <c r="PED344" s="281"/>
      <c r="PEE344" s="281"/>
      <c r="PEF344" s="281"/>
      <c r="PEG344" s="281"/>
      <c r="PEH344" s="281"/>
      <c r="PEI344" s="281"/>
      <c r="PEJ344" s="281"/>
      <c r="PEK344" s="281"/>
      <c r="PEL344" s="282"/>
      <c r="PEM344" s="280"/>
      <c r="PEN344" s="281"/>
      <c r="PEO344" s="281"/>
      <c r="PEP344" s="281"/>
      <c r="PEQ344" s="281"/>
      <c r="PER344" s="281"/>
      <c r="PES344" s="281"/>
      <c r="PET344" s="281"/>
      <c r="PEU344" s="281"/>
      <c r="PEV344" s="281"/>
      <c r="PEW344" s="281"/>
      <c r="PEX344" s="281"/>
      <c r="PEY344" s="282"/>
      <c r="PEZ344" s="280"/>
      <c r="PFA344" s="281"/>
      <c r="PFB344" s="281"/>
      <c r="PFC344" s="281"/>
      <c r="PFD344" s="281"/>
      <c r="PFE344" s="281"/>
      <c r="PFF344" s="281"/>
      <c r="PFG344" s="281"/>
      <c r="PFH344" s="281"/>
      <c r="PFI344" s="281"/>
      <c r="PFJ344" s="281"/>
      <c r="PFK344" s="281"/>
      <c r="PFL344" s="282"/>
      <c r="PFM344" s="280"/>
      <c r="PFN344" s="281"/>
      <c r="PFO344" s="281"/>
      <c r="PFP344" s="281"/>
      <c r="PFQ344" s="281"/>
      <c r="PFR344" s="281"/>
      <c r="PFS344" s="281"/>
      <c r="PFT344" s="281"/>
      <c r="PFU344" s="281"/>
      <c r="PFV344" s="281"/>
      <c r="PFW344" s="281"/>
      <c r="PFX344" s="281"/>
      <c r="PFY344" s="282"/>
      <c r="PFZ344" s="280"/>
      <c r="PGA344" s="281"/>
      <c r="PGB344" s="281"/>
      <c r="PGC344" s="281"/>
      <c r="PGD344" s="281"/>
      <c r="PGE344" s="281"/>
      <c r="PGF344" s="281"/>
      <c r="PGG344" s="281"/>
      <c r="PGH344" s="281"/>
      <c r="PGI344" s="281"/>
      <c r="PGJ344" s="281"/>
      <c r="PGK344" s="281"/>
      <c r="PGL344" s="282"/>
      <c r="PGM344" s="280"/>
      <c r="PGN344" s="281"/>
      <c r="PGO344" s="281"/>
      <c r="PGP344" s="281"/>
      <c r="PGQ344" s="281"/>
      <c r="PGR344" s="281"/>
      <c r="PGS344" s="281"/>
      <c r="PGT344" s="281"/>
      <c r="PGU344" s="281"/>
      <c r="PGV344" s="281"/>
      <c r="PGW344" s="281"/>
      <c r="PGX344" s="281"/>
      <c r="PGY344" s="282"/>
      <c r="PGZ344" s="280"/>
      <c r="PHA344" s="281"/>
      <c r="PHB344" s="281"/>
      <c r="PHC344" s="281"/>
      <c r="PHD344" s="281"/>
      <c r="PHE344" s="281"/>
      <c r="PHF344" s="281"/>
      <c r="PHG344" s="281"/>
      <c r="PHH344" s="281"/>
      <c r="PHI344" s="281"/>
      <c r="PHJ344" s="281"/>
      <c r="PHK344" s="281"/>
      <c r="PHL344" s="282"/>
      <c r="PHM344" s="280"/>
      <c r="PHN344" s="281"/>
      <c r="PHO344" s="281"/>
      <c r="PHP344" s="281"/>
      <c r="PHQ344" s="281"/>
      <c r="PHR344" s="281"/>
      <c r="PHS344" s="281"/>
      <c r="PHT344" s="281"/>
      <c r="PHU344" s="281"/>
      <c r="PHV344" s="281"/>
      <c r="PHW344" s="281"/>
      <c r="PHX344" s="281"/>
      <c r="PHY344" s="282"/>
      <c r="PHZ344" s="280"/>
      <c r="PIA344" s="281"/>
      <c r="PIB344" s="281"/>
      <c r="PIC344" s="281"/>
      <c r="PID344" s="281"/>
      <c r="PIE344" s="281"/>
      <c r="PIF344" s="281"/>
      <c r="PIG344" s="281"/>
      <c r="PIH344" s="281"/>
      <c r="PII344" s="281"/>
      <c r="PIJ344" s="281"/>
      <c r="PIK344" s="281"/>
      <c r="PIL344" s="282"/>
      <c r="PIM344" s="280"/>
      <c r="PIN344" s="281"/>
      <c r="PIO344" s="281"/>
      <c r="PIP344" s="281"/>
      <c r="PIQ344" s="281"/>
      <c r="PIR344" s="281"/>
      <c r="PIS344" s="281"/>
      <c r="PIT344" s="281"/>
      <c r="PIU344" s="281"/>
      <c r="PIV344" s="281"/>
      <c r="PIW344" s="281"/>
      <c r="PIX344" s="281"/>
      <c r="PIY344" s="282"/>
      <c r="PIZ344" s="280"/>
      <c r="PJA344" s="281"/>
      <c r="PJB344" s="281"/>
      <c r="PJC344" s="281"/>
      <c r="PJD344" s="281"/>
      <c r="PJE344" s="281"/>
      <c r="PJF344" s="281"/>
      <c r="PJG344" s="281"/>
      <c r="PJH344" s="281"/>
      <c r="PJI344" s="281"/>
      <c r="PJJ344" s="281"/>
      <c r="PJK344" s="281"/>
      <c r="PJL344" s="282"/>
      <c r="PJM344" s="280"/>
      <c r="PJN344" s="281"/>
      <c r="PJO344" s="281"/>
      <c r="PJP344" s="281"/>
      <c r="PJQ344" s="281"/>
      <c r="PJR344" s="281"/>
      <c r="PJS344" s="281"/>
      <c r="PJT344" s="281"/>
      <c r="PJU344" s="281"/>
      <c r="PJV344" s="281"/>
      <c r="PJW344" s="281"/>
      <c r="PJX344" s="281"/>
      <c r="PJY344" s="282"/>
      <c r="PJZ344" s="280"/>
      <c r="PKA344" s="281"/>
      <c r="PKB344" s="281"/>
      <c r="PKC344" s="281"/>
      <c r="PKD344" s="281"/>
      <c r="PKE344" s="281"/>
      <c r="PKF344" s="281"/>
      <c r="PKG344" s="281"/>
      <c r="PKH344" s="281"/>
      <c r="PKI344" s="281"/>
      <c r="PKJ344" s="281"/>
      <c r="PKK344" s="281"/>
      <c r="PKL344" s="282"/>
      <c r="PKM344" s="280"/>
      <c r="PKN344" s="281"/>
      <c r="PKO344" s="281"/>
      <c r="PKP344" s="281"/>
      <c r="PKQ344" s="281"/>
      <c r="PKR344" s="281"/>
      <c r="PKS344" s="281"/>
      <c r="PKT344" s="281"/>
      <c r="PKU344" s="281"/>
      <c r="PKV344" s="281"/>
      <c r="PKW344" s="281"/>
      <c r="PKX344" s="281"/>
      <c r="PKY344" s="282"/>
      <c r="PKZ344" s="280"/>
      <c r="PLA344" s="281"/>
      <c r="PLB344" s="281"/>
      <c r="PLC344" s="281"/>
      <c r="PLD344" s="281"/>
      <c r="PLE344" s="281"/>
      <c r="PLF344" s="281"/>
      <c r="PLG344" s="281"/>
      <c r="PLH344" s="281"/>
      <c r="PLI344" s="281"/>
      <c r="PLJ344" s="281"/>
      <c r="PLK344" s="281"/>
      <c r="PLL344" s="282"/>
      <c r="PLM344" s="280"/>
      <c r="PLN344" s="281"/>
      <c r="PLO344" s="281"/>
      <c r="PLP344" s="281"/>
      <c r="PLQ344" s="281"/>
      <c r="PLR344" s="281"/>
      <c r="PLS344" s="281"/>
      <c r="PLT344" s="281"/>
      <c r="PLU344" s="281"/>
      <c r="PLV344" s="281"/>
      <c r="PLW344" s="281"/>
      <c r="PLX344" s="281"/>
      <c r="PLY344" s="282"/>
      <c r="PLZ344" s="280"/>
      <c r="PMA344" s="281"/>
      <c r="PMB344" s="281"/>
      <c r="PMC344" s="281"/>
      <c r="PMD344" s="281"/>
      <c r="PME344" s="281"/>
      <c r="PMF344" s="281"/>
      <c r="PMG344" s="281"/>
      <c r="PMH344" s="281"/>
      <c r="PMI344" s="281"/>
      <c r="PMJ344" s="281"/>
      <c r="PMK344" s="281"/>
      <c r="PML344" s="282"/>
      <c r="PMM344" s="280"/>
      <c r="PMN344" s="281"/>
      <c r="PMO344" s="281"/>
      <c r="PMP344" s="281"/>
      <c r="PMQ344" s="281"/>
      <c r="PMR344" s="281"/>
      <c r="PMS344" s="281"/>
      <c r="PMT344" s="281"/>
      <c r="PMU344" s="281"/>
      <c r="PMV344" s="281"/>
      <c r="PMW344" s="281"/>
      <c r="PMX344" s="281"/>
      <c r="PMY344" s="282"/>
      <c r="PMZ344" s="280"/>
      <c r="PNA344" s="281"/>
      <c r="PNB344" s="281"/>
      <c r="PNC344" s="281"/>
      <c r="PND344" s="281"/>
      <c r="PNE344" s="281"/>
      <c r="PNF344" s="281"/>
      <c r="PNG344" s="281"/>
      <c r="PNH344" s="281"/>
      <c r="PNI344" s="281"/>
      <c r="PNJ344" s="281"/>
      <c r="PNK344" s="281"/>
      <c r="PNL344" s="282"/>
      <c r="PNM344" s="280"/>
      <c r="PNN344" s="281"/>
      <c r="PNO344" s="281"/>
      <c r="PNP344" s="281"/>
      <c r="PNQ344" s="281"/>
      <c r="PNR344" s="281"/>
      <c r="PNS344" s="281"/>
      <c r="PNT344" s="281"/>
      <c r="PNU344" s="281"/>
      <c r="PNV344" s="281"/>
      <c r="PNW344" s="281"/>
      <c r="PNX344" s="281"/>
      <c r="PNY344" s="282"/>
      <c r="PNZ344" s="280"/>
      <c r="POA344" s="281"/>
      <c r="POB344" s="281"/>
      <c r="POC344" s="281"/>
      <c r="POD344" s="281"/>
      <c r="POE344" s="281"/>
      <c r="POF344" s="281"/>
      <c r="POG344" s="281"/>
      <c r="POH344" s="281"/>
      <c r="POI344" s="281"/>
      <c r="POJ344" s="281"/>
      <c r="POK344" s="281"/>
      <c r="POL344" s="282"/>
      <c r="POM344" s="280"/>
      <c r="PON344" s="281"/>
      <c r="POO344" s="281"/>
      <c r="POP344" s="281"/>
      <c r="POQ344" s="281"/>
      <c r="POR344" s="281"/>
      <c r="POS344" s="281"/>
      <c r="POT344" s="281"/>
      <c r="POU344" s="281"/>
      <c r="POV344" s="281"/>
      <c r="POW344" s="281"/>
      <c r="POX344" s="281"/>
      <c r="POY344" s="282"/>
      <c r="POZ344" s="280"/>
      <c r="PPA344" s="281"/>
      <c r="PPB344" s="281"/>
      <c r="PPC344" s="281"/>
      <c r="PPD344" s="281"/>
      <c r="PPE344" s="281"/>
      <c r="PPF344" s="281"/>
      <c r="PPG344" s="281"/>
      <c r="PPH344" s="281"/>
      <c r="PPI344" s="281"/>
      <c r="PPJ344" s="281"/>
      <c r="PPK344" s="281"/>
      <c r="PPL344" s="282"/>
      <c r="PPM344" s="280"/>
      <c r="PPN344" s="281"/>
      <c r="PPO344" s="281"/>
      <c r="PPP344" s="281"/>
      <c r="PPQ344" s="281"/>
      <c r="PPR344" s="281"/>
      <c r="PPS344" s="281"/>
      <c r="PPT344" s="281"/>
      <c r="PPU344" s="281"/>
      <c r="PPV344" s="281"/>
      <c r="PPW344" s="281"/>
      <c r="PPX344" s="281"/>
      <c r="PPY344" s="282"/>
      <c r="PPZ344" s="280"/>
      <c r="PQA344" s="281"/>
      <c r="PQB344" s="281"/>
      <c r="PQC344" s="281"/>
      <c r="PQD344" s="281"/>
      <c r="PQE344" s="281"/>
      <c r="PQF344" s="281"/>
      <c r="PQG344" s="281"/>
      <c r="PQH344" s="281"/>
      <c r="PQI344" s="281"/>
      <c r="PQJ344" s="281"/>
      <c r="PQK344" s="281"/>
      <c r="PQL344" s="282"/>
      <c r="PQM344" s="280"/>
      <c r="PQN344" s="281"/>
      <c r="PQO344" s="281"/>
      <c r="PQP344" s="281"/>
      <c r="PQQ344" s="281"/>
      <c r="PQR344" s="281"/>
      <c r="PQS344" s="281"/>
      <c r="PQT344" s="281"/>
      <c r="PQU344" s="281"/>
      <c r="PQV344" s="281"/>
      <c r="PQW344" s="281"/>
      <c r="PQX344" s="281"/>
      <c r="PQY344" s="282"/>
      <c r="PQZ344" s="280"/>
      <c r="PRA344" s="281"/>
      <c r="PRB344" s="281"/>
      <c r="PRC344" s="281"/>
      <c r="PRD344" s="281"/>
      <c r="PRE344" s="281"/>
      <c r="PRF344" s="281"/>
      <c r="PRG344" s="281"/>
      <c r="PRH344" s="281"/>
      <c r="PRI344" s="281"/>
      <c r="PRJ344" s="281"/>
      <c r="PRK344" s="281"/>
      <c r="PRL344" s="282"/>
      <c r="PRM344" s="280"/>
      <c r="PRN344" s="281"/>
      <c r="PRO344" s="281"/>
      <c r="PRP344" s="281"/>
      <c r="PRQ344" s="281"/>
      <c r="PRR344" s="281"/>
      <c r="PRS344" s="281"/>
      <c r="PRT344" s="281"/>
      <c r="PRU344" s="281"/>
      <c r="PRV344" s="281"/>
      <c r="PRW344" s="281"/>
      <c r="PRX344" s="281"/>
      <c r="PRY344" s="282"/>
      <c r="PRZ344" s="280"/>
      <c r="PSA344" s="281"/>
      <c r="PSB344" s="281"/>
      <c r="PSC344" s="281"/>
      <c r="PSD344" s="281"/>
      <c r="PSE344" s="281"/>
      <c r="PSF344" s="281"/>
      <c r="PSG344" s="281"/>
      <c r="PSH344" s="281"/>
      <c r="PSI344" s="281"/>
      <c r="PSJ344" s="281"/>
      <c r="PSK344" s="281"/>
      <c r="PSL344" s="282"/>
      <c r="PSM344" s="280"/>
      <c r="PSN344" s="281"/>
      <c r="PSO344" s="281"/>
      <c r="PSP344" s="281"/>
      <c r="PSQ344" s="281"/>
      <c r="PSR344" s="281"/>
      <c r="PSS344" s="281"/>
      <c r="PST344" s="281"/>
      <c r="PSU344" s="281"/>
      <c r="PSV344" s="281"/>
      <c r="PSW344" s="281"/>
      <c r="PSX344" s="281"/>
      <c r="PSY344" s="282"/>
      <c r="PSZ344" s="280"/>
      <c r="PTA344" s="281"/>
      <c r="PTB344" s="281"/>
      <c r="PTC344" s="281"/>
      <c r="PTD344" s="281"/>
      <c r="PTE344" s="281"/>
      <c r="PTF344" s="281"/>
      <c r="PTG344" s="281"/>
      <c r="PTH344" s="281"/>
      <c r="PTI344" s="281"/>
      <c r="PTJ344" s="281"/>
      <c r="PTK344" s="281"/>
      <c r="PTL344" s="282"/>
      <c r="PTM344" s="280"/>
      <c r="PTN344" s="281"/>
      <c r="PTO344" s="281"/>
      <c r="PTP344" s="281"/>
      <c r="PTQ344" s="281"/>
      <c r="PTR344" s="281"/>
      <c r="PTS344" s="281"/>
      <c r="PTT344" s="281"/>
      <c r="PTU344" s="281"/>
      <c r="PTV344" s="281"/>
      <c r="PTW344" s="281"/>
      <c r="PTX344" s="281"/>
      <c r="PTY344" s="282"/>
      <c r="PTZ344" s="280"/>
      <c r="PUA344" s="281"/>
      <c r="PUB344" s="281"/>
      <c r="PUC344" s="281"/>
      <c r="PUD344" s="281"/>
      <c r="PUE344" s="281"/>
      <c r="PUF344" s="281"/>
      <c r="PUG344" s="281"/>
      <c r="PUH344" s="281"/>
      <c r="PUI344" s="281"/>
      <c r="PUJ344" s="281"/>
      <c r="PUK344" s="281"/>
      <c r="PUL344" s="282"/>
      <c r="PUM344" s="280"/>
      <c r="PUN344" s="281"/>
      <c r="PUO344" s="281"/>
      <c r="PUP344" s="281"/>
      <c r="PUQ344" s="281"/>
      <c r="PUR344" s="281"/>
      <c r="PUS344" s="281"/>
      <c r="PUT344" s="281"/>
      <c r="PUU344" s="281"/>
      <c r="PUV344" s="281"/>
      <c r="PUW344" s="281"/>
      <c r="PUX344" s="281"/>
      <c r="PUY344" s="282"/>
      <c r="PUZ344" s="280"/>
      <c r="PVA344" s="281"/>
      <c r="PVB344" s="281"/>
      <c r="PVC344" s="281"/>
      <c r="PVD344" s="281"/>
      <c r="PVE344" s="281"/>
      <c r="PVF344" s="281"/>
      <c r="PVG344" s="281"/>
      <c r="PVH344" s="281"/>
      <c r="PVI344" s="281"/>
      <c r="PVJ344" s="281"/>
      <c r="PVK344" s="281"/>
      <c r="PVL344" s="282"/>
      <c r="PVM344" s="280"/>
      <c r="PVN344" s="281"/>
      <c r="PVO344" s="281"/>
      <c r="PVP344" s="281"/>
      <c r="PVQ344" s="281"/>
      <c r="PVR344" s="281"/>
      <c r="PVS344" s="281"/>
      <c r="PVT344" s="281"/>
      <c r="PVU344" s="281"/>
      <c r="PVV344" s="281"/>
      <c r="PVW344" s="281"/>
      <c r="PVX344" s="281"/>
      <c r="PVY344" s="282"/>
      <c r="PVZ344" s="280"/>
      <c r="PWA344" s="281"/>
      <c r="PWB344" s="281"/>
      <c r="PWC344" s="281"/>
      <c r="PWD344" s="281"/>
      <c r="PWE344" s="281"/>
      <c r="PWF344" s="281"/>
      <c r="PWG344" s="281"/>
      <c r="PWH344" s="281"/>
      <c r="PWI344" s="281"/>
      <c r="PWJ344" s="281"/>
      <c r="PWK344" s="281"/>
      <c r="PWL344" s="282"/>
      <c r="PWM344" s="280"/>
      <c r="PWN344" s="281"/>
      <c r="PWO344" s="281"/>
      <c r="PWP344" s="281"/>
      <c r="PWQ344" s="281"/>
      <c r="PWR344" s="281"/>
      <c r="PWS344" s="281"/>
      <c r="PWT344" s="281"/>
      <c r="PWU344" s="281"/>
      <c r="PWV344" s="281"/>
      <c r="PWW344" s="281"/>
      <c r="PWX344" s="281"/>
      <c r="PWY344" s="282"/>
      <c r="PWZ344" s="280"/>
      <c r="PXA344" s="281"/>
      <c r="PXB344" s="281"/>
      <c r="PXC344" s="281"/>
      <c r="PXD344" s="281"/>
      <c r="PXE344" s="281"/>
      <c r="PXF344" s="281"/>
      <c r="PXG344" s="281"/>
      <c r="PXH344" s="281"/>
      <c r="PXI344" s="281"/>
      <c r="PXJ344" s="281"/>
      <c r="PXK344" s="281"/>
      <c r="PXL344" s="282"/>
      <c r="PXM344" s="280"/>
      <c r="PXN344" s="281"/>
      <c r="PXO344" s="281"/>
      <c r="PXP344" s="281"/>
      <c r="PXQ344" s="281"/>
      <c r="PXR344" s="281"/>
      <c r="PXS344" s="281"/>
      <c r="PXT344" s="281"/>
      <c r="PXU344" s="281"/>
      <c r="PXV344" s="281"/>
      <c r="PXW344" s="281"/>
      <c r="PXX344" s="281"/>
      <c r="PXY344" s="282"/>
      <c r="PXZ344" s="280"/>
      <c r="PYA344" s="281"/>
      <c r="PYB344" s="281"/>
      <c r="PYC344" s="281"/>
      <c r="PYD344" s="281"/>
      <c r="PYE344" s="281"/>
      <c r="PYF344" s="281"/>
      <c r="PYG344" s="281"/>
      <c r="PYH344" s="281"/>
      <c r="PYI344" s="281"/>
      <c r="PYJ344" s="281"/>
      <c r="PYK344" s="281"/>
      <c r="PYL344" s="282"/>
      <c r="PYM344" s="280"/>
      <c r="PYN344" s="281"/>
      <c r="PYO344" s="281"/>
      <c r="PYP344" s="281"/>
      <c r="PYQ344" s="281"/>
      <c r="PYR344" s="281"/>
      <c r="PYS344" s="281"/>
      <c r="PYT344" s="281"/>
      <c r="PYU344" s="281"/>
      <c r="PYV344" s="281"/>
      <c r="PYW344" s="281"/>
      <c r="PYX344" s="281"/>
      <c r="PYY344" s="282"/>
      <c r="PYZ344" s="280"/>
      <c r="PZA344" s="281"/>
      <c r="PZB344" s="281"/>
      <c r="PZC344" s="281"/>
      <c r="PZD344" s="281"/>
      <c r="PZE344" s="281"/>
      <c r="PZF344" s="281"/>
      <c r="PZG344" s="281"/>
      <c r="PZH344" s="281"/>
      <c r="PZI344" s="281"/>
      <c r="PZJ344" s="281"/>
      <c r="PZK344" s="281"/>
      <c r="PZL344" s="282"/>
      <c r="PZM344" s="280"/>
      <c r="PZN344" s="281"/>
      <c r="PZO344" s="281"/>
      <c r="PZP344" s="281"/>
      <c r="PZQ344" s="281"/>
      <c r="PZR344" s="281"/>
      <c r="PZS344" s="281"/>
      <c r="PZT344" s="281"/>
      <c r="PZU344" s="281"/>
      <c r="PZV344" s="281"/>
      <c r="PZW344" s="281"/>
      <c r="PZX344" s="281"/>
      <c r="PZY344" s="282"/>
      <c r="PZZ344" s="280"/>
      <c r="QAA344" s="281"/>
      <c r="QAB344" s="281"/>
      <c r="QAC344" s="281"/>
      <c r="QAD344" s="281"/>
      <c r="QAE344" s="281"/>
      <c r="QAF344" s="281"/>
      <c r="QAG344" s="281"/>
      <c r="QAH344" s="281"/>
      <c r="QAI344" s="281"/>
      <c r="QAJ344" s="281"/>
      <c r="QAK344" s="281"/>
      <c r="QAL344" s="282"/>
      <c r="QAM344" s="280"/>
      <c r="QAN344" s="281"/>
      <c r="QAO344" s="281"/>
      <c r="QAP344" s="281"/>
      <c r="QAQ344" s="281"/>
      <c r="QAR344" s="281"/>
      <c r="QAS344" s="281"/>
      <c r="QAT344" s="281"/>
      <c r="QAU344" s="281"/>
      <c r="QAV344" s="281"/>
      <c r="QAW344" s="281"/>
      <c r="QAX344" s="281"/>
      <c r="QAY344" s="282"/>
      <c r="QAZ344" s="280"/>
      <c r="QBA344" s="281"/>
      <c r="QBB344" s="281"/>
      <c r="QBC344" s="281"/>
      <c r="QBD344" s="281"/>
      <c r="QBE344" s="281"/>
      <c r="QBF344" s="281"/>
      <c r="QBG344" s="281"/>
      <c r="QBH344" s="281"/>
      <c r="QBI344" s="281"/>
      <c r="QBJ344" s="281"/>
      <c r="QBK344" s="281"/>
      <c r="QBL344" s="282"/>
      <c r="QBM344" s="280"/>
      <c r="QBN344" s="281"/>
      <c r="QBO344" s="281"/>
      <c r="QBP344" s="281"/>
      <c r="QBQ344" s="281"/>
      <c r="QBR344" s="281"/>
      <c r="QBS344" s="281"/>
      <c r="QBT344" s="281"/>
      <c r="QBU344" s="281"/>
      <c r="QBV344" s="281"/>
      <c r="QBW344" s="281"/>
      <c r="QBX344" s="281"/>
      <c r="QBY344" s="282"/>
      <c r="QBZ344" s="280"/>
      <c r="QCA344" s="281"/>
      <c r="QCB344" s="281"/>
      <c r="QCC344" s="281"/>
      <c r="QCD344" s="281"/>
      <c r="QCE344" s="281"/>
      <c r="QCF344" s="281"/>
      <c r="QCG344" s="281"/>
      <c r="QCH344" s="281"/>
      <c r="QCI344" s="281"/>
      <c r="QCJ344" s="281"/>
      <c r="QCK344" s="281"/>
      <c r="QCL344" s="282"/>
      <c r="QCM344" s="280"/>
      <c r="QCN344" s="281"/>
      <c r="QCO344" s="281"/>
      <c r="QCP344" s="281"/>
      <c r="QCQ344" s="281"/>
      <c r="QCR344" s="281"/>
      <c r="QCS344" s="281"/>
      <c r="QCT344" s="281"/>
      <c r="QCU344" s="281"/>
      <c r="QCV344" s="281"/>
      <c r="QCW344" s="281"/>
      <c r="QCX344" s="281"/>
      <c r="QCY344" s="282"/>
      <c r="QCZ344" s="280"/>
      <c r="QDA344" s="281"/>
      <c r="QDB344" s="281"/>
      <c r="QDC344" s="281"/>
      <c r="QDD344" s="281"/>
      <c r="QDE344" s="281"/>
      <c r="QDF344" s="281"/>
      <c r="QDG344" s="281"/>
      <c r="QDH344" s="281"/>
      <c r="QDI344" s="281"/>
      <c r="QDJ344" s="281"/>
      <c r="QDK344" s="281"/>
      <c r="QDL344" s="282"/>
      <c r="QDM344" s="280"/>
      <c r="QDN344" s="281"/>
      <c r="QDO344" s="281"/>
      <c r="QDP344" s="281"/>
      <c r="QDQ344" s="281"/>
      <c r="QDR344" s="281"/>
      <c r="QDS344" s="281"/>
      <c r="QDT344" s="281"/>
      <c r="QDU344" s="281"/>
      <c r="QDV344" s="281"/>
      <c r="QDW344" s="281"/>
      <c r="QDX344" s="281"/>
      <c r="QDY344" s="282"/>
      <c r="QDZ344" s="280"/>
      <c r="QEA344" s="281"/>
      <c r="QEB344" s="281"/>
      <c r="QEC344" s="281"/>
      <c r="QED344" s="281"/>
      <c r="QEE344" s="281"/>
      <c r="QEF344" s="281"/>
      <c r="QEG344" s="281"/>
      <c r="QEH344" s="281"/>
      <c r="QEI344" s="281"/>
      <c r="QEJ344" s="281"/>
      <c r="QEK344" s="281"/>
      <c r="QEL344" s="282"/>
      <c r="QEM344" s="280"/>
      <c r="QEN344" s="281"/>
      <c r="QEO344" s="281"/>
      <c r="QEP344" s="281"/>
      <c r="QEQ344" s="281"/>
      <c r="QER344" s="281"/>
      <c r="QES344" s="281"/>
      <c r="QET344" s="281"/>
      <c r="QEU344" s="281"/>
      <c r="QEV344" s="281"/>
      <c r="QEW344" s="281"/>
      <c r="QEX344" s="281"/>
      <c r="QEY344" s="282"/>
      <c r="QEZ344" s="280"/>
      <c r="QFA344" s="281"/>
      <c r="QFB344" s="281"/>
      <c r="QFC344" s="281"/>
      <c r="QFD344" s="281"/>
      <c r="QFE344" s="281"/>
      <c r="QFF344" s="281"/>
      <c r="QFG344" s="281"/>
      <c r="QFH344" s="281"/>
      <c r="QFI344" s="281"/>
      <c r="QFJ344" s="281"/>
      <c r="QFK344" s="281"/>
      <c r="QFL344" s="282"/>
      <c r="QFM344" s="280"/>
      <c r="QFN344" s="281"/>
      <c r="QFO344" s="281"/>
      <c r="QFP344" s="281"/>
      <c r="QFQ344" s="281"/>
      <c r="QFR344" s="281"/>
      <c r="QFS344" s="281"/>
      <c r="QFT344" s="281"/>
      <c r="QFU344" s="281"/>
      <c r="QFV344" s="281"/>
      <c r="QFW344" s="281"/>
      <c r="QFX344" s="281"/>
      <c r="QFY344" s="282"/>
      <c r="QFZ344" s="280"/>
      <c r="QGA344" s="281"/>
      <c r="QGB344" s="281"/>
      <c r="QGC344" s="281"/>
      <c r="QGD344" s="281"/>
      <c r="QGE344" s="281"/>
      <c r="QGF344" s="281"/>
      <c r="QGG344" s="281"/>
      <c r="QGH344" s="281"/>
      <c r="QGI344" s="281"/>
      <c r="QGJ344" s="281"/>
      <c r="QGK344" s="281"/>
      <c r="QGL344" s="282"/>
      <c r="QGM344" s="280"/>
      <c r="QGN344" s="281"/>
      <c r="QGO344" s="281"/>
      <c r="QGP344" s="281"/>
      <c r="QGQ344" s="281"/>
      <c r="QGR344" s="281"/>
      <c r="QGS344" s="281"/>
      <c r="QGT344" s="281"/>
      <c r="QGU344" s="281"/>
      <c r="QGV344" s="281"/>
      <c r="QGW344" s="281"/>
      <c r="QGX344" s="281"/>
      <c r="QGY344" s="282"/>
      <c r="QGZ344" s="280"/>
      <c r="QHA344" s="281"/>
      <c r="QHB344" s="281"/>
      <c r="QHC344" s="281"/>
      <c r="QHD344" s="281"/>
      <c r="QHE344" s="281"/>
      <c r="QHF344" s="281"/>
      <c r="QHG344" s="281"/>
      <c r="QHH344" s="281"/>
      <c r="QHI344" s="281"/>
      <c r="QHJ344" s="281"/>
      <c r="QHK344" s="281"/>
      <c r="QHL344" s="282"/>
      <c r="QHM344" s="280"/>
      <c r="QHN344" s="281"/>
      <c r="QHO344" s="281"/>
      <c r="QHP344" s="281"/>
      <c r="QHQ344" s="281"/>
      <c r="QHR344" s="281"/>
      <c r="QHS344" s="281"/>
      <c r="QHT344" s="281"/>
      <c r="QHU344" s="281"/>
      <c r="QHV344" s="281"/>
      <c r="QHW344" s="281"/>
      <c r="QHX344" s="281"/>
      <c r="QHY344" s="282"/>
      <c r="QHZ344" s="280"/>
      <c r="QIA344" s="281"/>
      <c r="QIB344" s="281"/>
      <c r="QIC344" s="281"/>
      <c r="QID344" s="281"/>
      <c r="QIE344" s="281"/>
      <c r="QIF344" s="281"/>
      <c r="QIG344" s="281"/>
      <c r="QIH344" s="281"/>
      <c r="QII344" s="281"/>
      <c r="QIJ344" s="281"/>
      <c r="QIK344" s="281"/>
      <c r="QIL344" s="282"/>
      <c r="QIM344" s="280"/>
      <c r="QIN344" s="281"/>
      <c r="QIO344" s="281"/>
      <c r="QIP344" s="281"/>
      <c r="QIQ344" s="281"/>
      <c r="QIR344" s="281"/>
      <c r="QIS344" s="281"/>
      <c r="QIT344" s="281"/>
      <c r="QIU344" s="281"/>
      <c r="QIV344" s="281"/>
      <c r="QIW344" s="281"/>
      <c r="QIX344" s="281"/>
      <c r="QIY344" s="282"/>
      <c r="QIZ344" s="280"/>
      <c r="QJA344" s="281"/>
      <c r="QJB344" s="281"/>
      <c r="QJC344" s="281"/>
      <c r="QJD344" s="281"/>
      <c r="QJE344" s="281"/>
      <c r="QJF344" s="281"/>
      <c r="QJG344" s="281"/>
      <c r="QJH344" s="281"/>
      <c r="QJI344" s="281"/>
      <c r="QJJ344" s="281"/>
      <c r="QJK344" s="281"/>
      <c r="QJL344" s="282"/>
      <c r="QJM344" s="280"/>
      <c r="QJN344" s="281"/>
      <c r="QJO344" s="281"/>
      <c r="QJP344" s="281"/>
      <c r="QJQ344" s="281"/>
      <c r="QJR344" s="281"/>
      <c r="QJS344" s="281"/>
      <c r="QJT344" s="281"/>
      <c r="QJU344" s="281"/>
      <c r="QJV344" s="281"/>
      <c r="QJW344" s="281"/>
      <c r="QJX344" s="281"/>
      <c r="QJY344" s="282"/>
      <c r="QJZ344" s="280"/>
      <c r="QKA344" s="281"/>
      <c r="QKB344" s="281"/>
      <c r="QKC344" s="281"/>
      <c r="QKD344" s="281"/>
      <c r="QKE344" s="281"/>
      <c r="QKF344" s="281"/>
      <c r="QKG344" s="281"/>
      <c r="QKH344" s="281"/>
      <c r="QKI344" s="281"/>
      <c r="QKJ344" s="281"/>
      <c r="QKK344" s="281"/>
      <c r="QKL344" s="282"/>
      <c r="QKM344" s="280"/>
      <c r="QKN344" s="281"/>
      <c r="QKO344" s="281"/>
      <c r="QKP344" s="281"/>
      <c r="QKQ344" s="281"/>
      <c r="QKR344" s="281"/>
      <c r="QKS344" s="281"/>
      <c r="QKT344" s="281"/>
      <c r="QKU344" s="281"/>
      <c r="QKV344" s="281"/>
      <c r="QKW344" s="281"/>
      <c r="QKX344" s="281"/>
      <c r="QKY344" s="282"/>
      <c r="QKZ344" s="280"/>
      <c r="QLA344" s="281"/>
      <c r="QLB344" s="281"/>
      <c r="QLC344" s="281"/>
      <c r="QLD344" s="281"/>
      <c r="QLE344" s="281"/>
      <c r="QLF344" s="281"/>
      <c r="QLG344" s="281"/>
      <c r="QLH344" s="281"/>
      <c r="QLI344" s="281"/>
      <c r="QLJ344" s="281"/>
      <c r="QLK344" s="281"/>
      <c r="QLL344" s="282"/>
      <c r="QLM344" s="280"/>
      <c r="QLN344" s="281"/>
      <c r="QLO344" s="281"/>
      <c r="QLP344" s="281"/>
      <c r="QLQ344" s="281"/>
      <c r="QLR344" s="281"/>
      <c r="QLS344" s="281"/>
      <c r="QLT344" s="281"/>
      <c r="QLU344" s="281"/>
      <c r="QLV344" s="281"/>
      <c r="QLW344" s="281"/>
      <c r="QLX344" s="281"/>
      <c r="QLY344" s="282"/>
      <c r="QLZ344" s="280"/>
      <c r="QMA344" s="281"/>
      <c r="QMB344" s="281"/>
      <c r="QMC344" s="281"/>
      <c r="QMD344" s="281"/>
      <c r="QME344" s="281"/>
      <c r="QMF344" s="281"/>
      <c r="QMG344" s="281"/>
      <c r="QMH344" s="281"/>
      <c r="QMI344" s="281"/>
      <c r="QMJ344" s="281"/>
      <c r="QMK344" s="281"/>
      <c r="QML344" s="282"/>
      <c r="QMM344" s="280"/>
      <c r="QMN344" s="281"/>
      <c r="QMO344" s="281"/>
      <c r="QMP344" s="281"/>
      <c r="QMQ344" s="281"/>
      <c r="QMR344" s="281"/>
      <c r="QMS344" s="281"/>
      <c r="QMT344" s="281"/>
      <c r="QMU344" s="281"/>
      <c r="QMV344" s="281"/>
      <c r="QMW344" s="281"/>
      <c r="QMX344" s="281"/>
      <c r="QMY344" s="282"/>
      <c r="QMZ344" s="280"/>
      <c r="QNA344" s="281"/>
      <c r="QNB344" s="281"/>
      <c r="QNC344" s="281"/>
      <c r="QND344" s="281"/>
      <c r="QNE344" s="281"/>
      <c r="QNF344" s="281"/>
      <c r="QNG344" s="281"/>
      <c r="QNH344" s="281"/>
      <c r="QNI344" s="281"/>
      <c r="QNJ344" s="281"/>
      <c r="QNK344" s="281"/>
      <c r="QNL344" s="282"/>
      <c r="QNM344" s="280"/>
      <c r="QNN344" s="281"/>
      <c r="QNO344" s="281"/>
      <c r="QNP344" s="281"/>
      <c r="QNQ344" s="281"/>
      <c r="QNR344" s="281"/>
      <c r="QNS344" s="281"/>
      <c r="QNT344" s="281"/>
      <c r="QNU344" s="281"/>
      <c r="QNV344" s="281"/>
      <c r="QNW344" s="281"/>
      <c r="QNX344" s="281"/>
      <c r="QNY344" s="282"/>
      <c r="QNZ344" s="280"/>
      <c r="QOA344" s="281"/>
      <c r="QOB344" s="281"/>
      <c r="QOC344" s="281"/>
      <c r="QOD344" s="281"/>
      <c r="QOE344" s="281"/>
      <c r="QOF344" s="281"/>
      <c r="QOG344" s="281"/>
      <c r="QOH344" s="281"/>
      <c r="QOI344" s="281"/>
      <c r="QOJ344" s="281"/>
      <c r="QOK344" s="281"/>
      <c r="QOL344" s="282"/>
      <c r="QOM344" s="280"/>
      <c r="QON344" s="281"/>
      <c r="QOO344" s="281"/>
      <c r="QOP344" s="281"/>
      <c r="QOQ344" s="281"/>
      <c r="QOR344" s="281"/>
      <c r="QOS344" s="281"/>
      <c r="QOT344" s="281"/>
      <c r="QOU344" s="281"/>
      <c r="QOV344" s="281"/>
      <c r="QOW344" s="281"/>
      <c r="QOX344" s="281"/>
      <c r="QOY344" s="282"/>
      <c r="QOZ344" s="280"/>
      <c r="QPA344" s="281"/>
      <c r="QPB344" s="281"/>
      <c r="QPC344" s="281"/>
      <c r="QPD344" s="281"/>
      <c r="QPE344" s="281"/>
      <c r="QPF344" s="281"/>
      <c r="QPG344" s="281"/>
      <c r="QPH344" s="281"/>
      <c r="QPI344" s="281"/>
      <c r="QPJ344" s="281"/>
      <c r="QPK344" s="281"/>
      <c r="QPL344" s="282"/>
      <c r="QPM344" s="280"/>
      <c r="QPN344" s="281"/>
      <c r="QPO344" s="281"/>
      <c r="QPP344" s="281"/>
      <c r="QPQ344" s="281"/>
      <c r="QPR344" s="281"/>
      <c r="QPS344" s="281"/>
      <c r="QPT344" s="281"/>
      <c r="QPU344" s="281"/>
      <c r="QPV344" s="281"/>
      <c r="QPW344" s="281"/>
      <c r="QPX344" s="281"/>
      <c r="QPY344" s="282"/>
      <c r="QPZ344" s="280"/>
      <c r="QQA344" s="281"/>
      <c r="QQB344" s="281"/>
      <c r="QQC344" s="281"/>
      <c r="QQD344" s="281"/>
      <c r="QQE344" s="281"/>
      <c r="QQF344" s="281"/>
      <c r="QQG344" s="281"/>
      <c r="QQH344" s="281"/>
      <c r="QQI344" s="281"/>
      <c r="QQJ344" s="281"/>
      <c r="QQK344" s="281"/>
      <c r="QQL344" s="282"/>
      <c r="QQM344" s="280"/>
      <c r="QQN344" s="281"/>
      <c r="QQO344" s="281"/>
      <c r="QQP344" s="281"/>
      <c r="QQQ344" s="281"/>
      <c r="QQR344" s="281"/>
      <c r="QQS344" s="281"/>
      <c r="QQT344" s="281"/>
      <c r="QQU344" s="281"/>
      <c r="QQV344" s="281"/>
      <c r="QQW344" s="281"/>
      <c r="QQX344" s="281"/>
      <c r="QQY344" s="282"/>
      <c r="QQZ344" s="280"/>
      <c r="QRA344" s="281"/>
      <c r="QRB344" s="281"/>
      <c r="QRC344" s="281"/>
      <c r="QRD344" s="281"/>
      <c r="QRE344" s="281"/>
      <c r="QRF344" s="281"/>
      <c r="QRG344" s="281"/>
      <c r="QRH344" s="281"/>
      <c r="QRI344" s="281"/>
      <c r="QRJ344" s="281"/>
      <c r="QRK344" s="281"/>
      <c r="QRL344" s="282"/>
      <c r="QRM344" s="280"/>
      <c r="QRN344" s="281"/>
      <c r="QRO344" s="281"/>
      <c r="QRP344" s="281"/>
      <c r="QRQ344" s="281"/>
      <c r="QRR344" s="281"/>
      <c r="QRS344" s="281"/>
      <c r="QRT344" s="281"/>
      <c r="QRU344" s="281"/>
      <c r="QRV344" s="281"/>
      <c r="QRW344" s="281"/>
      <c r="QRX344" s="281"/>
      <c r="QRY344" s="282"/>
      <c r="QRZ344" s="280"/>
      <c r="QSA344" s="281"/>
      <c r="QSB344" s="281"/>
      <c r="QSC344" s="281"/>
      <c r="QSD344" s="281"/>
      <c r="QSE344" s="281"/>
      <c r="QSF344" s="281"/>
      <c r="QSG344" s="281"/>
      <c r="QSH344" s="281"/>
      <c r="QSI344" s="281"/>
      <c r="QSJ344" s="281"/>
      <c r="QSK344" s="281"/>
      <c r="QSL344" s="282"/>
      <c r="QSM344" s="280"/>
      <c r="QSN344" s="281"/>
      <c r="QSO344" s="281"/>
      <c r="QSP344" s="281"/>
      <c r="QSQ344" s="281"/>
      <c r="QSR344" s="281"/>
      <c r="QSS344" s="281"/>
      <c r="QST344" s="281"/>
      <c r="QSU344" s="281"/>
      <c r="QSV344" s="281"/>
      <c r="QSW344" s="281"/>
      <c r="QSX344" s="281"/>
      <c r="QSY344" s="282"/>
      <c r="QSZ344" s="280"/>
      <c r="QTA344" s="281"/>
      <c r="QTB344" s="281"/>
      <c r="QTC344" s="281"/>
      <c r="QTD344" s="281"/>
      <c r="QTE344" s="281"/>
      <c r="QTF344" s="281"/>
      <c r="QTG344" s="281"/>
      <c r="QTH344" s="281"/>
      <c r="QTI344" s="281"/>
      <c r="QTJ344" s="281"/>
      <c r="QTK344" s="281"/>
      <c r="QTL344" s="282"/>
      <c r="QTM344" s="280"/>
      <c r="QTN344" s="281"/>
      <c r="QTO344" s="281"/>
      <c r="QTP344" s="281"/>
      <c r="QTQ344" s="281"/>
      <c r="QTR344" s="281"/>
      <c r="QTS344" s="281"/>
      <c r="QTT344" s="281"/>
      <c r="QTU344" s="281"/>
      <c r="QTV344" s="281"/>
      <c r="QTW344" s="281"/>
      <c r="QTX344" s="281"/>
      <c r="QTY344" s="282"/>
      <c r="QTZ344" s="280"/>
      <c r="QUA344" s="281"/>
      <c r="QUB344" s="281"/>
      <c r="QUC344" s="281"/>
      <c r="QUD344" s="281"/>
      <c r="QUE344" s="281"/>
      <c r="QUF344" s="281"/>
      <c r="QUG344" s="281"/>
      <c r="QUH344" s="281"/>
      <c r="QUI344" s="281"/>
      <c r="QUJ344" s="281"/>
      <c r="QUK344" s="281"/>
      <c r="QUL344" s="282"/>
      <c r="QUM344" s="280"/>
      <c r="QUN344" s="281"/>
      <c r="QUO344" s="281"/>
      <c r="QUP344" s="281"/>
      <c r="QUQ344" s="281"/>
      <c r="QUR344" s="281"/>
      <c r="QUS344" s="281"/>
      <c r="QUT344" s="281"/>
      <c r="QUU344" s="281"/>
      <c r="QUV344" s="281"/>
      <c r="QUW344" s="281"/>
      <c r="QUX344" s="281"/>
      <c r="QUY344" s="282"/>
      <c r="QUZ344" s="280"/>
      <c r="QVA344" s="281"/>
      <c r="QVB344" s="281"/>
      <c r="QVC344" s="281"/>
      <c r="QVD344" s="281"/>
      <c r="QVE344" s="281"/>
      <c r="QVF344" s="281"/>
      <c r="QVG344" s="281"/>
      <c r="QVH344" s="281"/>
      <c r="QVI344" s="281"/>
      <c r="QVJ344" s="281"/>
      <c r="QVK344" s="281"/>
      <c r="QVL344" s="282"/>
      <c r="QVM344" s="280"/>
      <c r="QVN344" s="281"/>
      <c r="QVO344" s="281"/>
      <c r="QVP344" s="281"/>
      <c r="QVQ344" s="281"/>
      <c r="QVR344" s="281"/>
      <c r="QVS344" s="281"/>
      <c r="QVT344" s="281"/>
      <c r="QVU344" s="281"/>
      <c r="QVV344" s="281"/>
      <c r="QVW344" s="281"/>
      <c r="QVX344" s="281"/>
      <c r="QVY344" s="282"/>
      <c r="QVZ344" s="280"/>
      <c r="QWA344" s="281"/>
      <c r="QWB344" s="281"/>
      <c r="QWC344" s="281"/>
      <c r="QWD344" s="281"/>
      <c r="QWE344" s="281"/>
      <c r="QWF344" s="281"/>
      <c r="QWG344" s="281"/>
      <c r="QWH344" s="281"/>
      <c r="QWI344" s="281"/>
      <c r="QWJ344" s="281"/>
      <c r="QWK344" s="281"/>
      <c r="QWL344" s="282"/>
      <c r="QWM344" s="280"/>
      <c r="QWN344" s="281"/>
      <c r="QWO344" s="281"/>
      <c r="QWP344" s="281"/>
      <c r="QWQ344" s="281"/>
      <c r="QWR344" s="281"/>
      <c r="QWS344" s="281"/>
      <c r="QWT344" s="281"/>
      <c r="QWU344" s="281"/>
      <c r="QWV344" s="281"/>
      <c r="QWW344" s="281"/>
      <c r="QWX344" s="281"/>
      <c r="QWY344" s="282"/>
      <c r="QWZ344" s="280"/>
      <c r="QXA344" s="281"/>
      <c r="QXB344" s="281"/>
      <c r="QXC344" s="281"/>
      <c r="QXD344" s="281"/>
      <c r="QXE344" s="281"/>
      <c r="QXF344" s="281"/>
      <c r="QXG344" s="281"/>
      <c r="QXH344" s="281"/>
      <c r="QXI344" s="281"/>
      <c r="QXJ344" s="281"/>
      <c r="QXK344" s="281"/>
      <c r="QXL344" s="282"/>
      <c r="QXM344" s="280"/>
      <c r="QXN344" s="281"/>
      <c r="QXO344" s="281"/>
      <c r="QXP344" s="281"/>
      <c r="QXQ344" s="281"/>
      <c r="QXR344" s="281"/>
      <c r="QXS344" s="281"/>
      <c r="QXT344" s="281"/>
      <c r="QXU344" s="281"/>
      <c r="QXV344" s="281"/>
      <c r="QXW344" s="281"/>
      <c r="QXX344" s="281"/>
      <c r="QXY344" s="282"/>
      <c r="QXZ344" s="280"/>
      <c r="QYA344" s="281"/>
      <c r="QYB344" s="281"/>
      <c r="QYC344" s="281"/>
      <c r="QYD344" s="281"/>
      <c r="QYE344" s="281"/>
      <c r="QYF344" s="281"/>
      <c r="QYG344" s="281"/>
      <c r="QYH344" s="281"/>
      <c r="QYI344" s="281"/>
      <c r="QYJ344" s="281"/>
      <c r="QYK344" s="281"/>
      <c r="QYL344" s="282"/>
      <c r="QYM344" s="280"/>
      <c r="QYN344" s="281"/>
      <c r="QYO344" s="281"/>
      <c r="QYP344" s="281"/>
      <c r="QYQ344" s="281"/>
      <c r="QYR344" s="281"/>
      <c r="QYS344" s="281"/>
      <c r="QYT344" s="281"/>
      <c r="QYU344" s="281"/>
      <c r="QYV344" s="281"/>
      <c r="QYW344" s="281"/>
      <c r="QYX344" s="281"/>
      <c r="QYY344" s="282"/>
      <c r="QYZ344" s="280"/>
      <c r="QZA344" s="281"/>
      <c r="QZB344" s="281"/>
      <c r="QZC344" s="281"/>
      <c r="QZD344" s="281"/>
      <c r="QZE344" s="281"/>
      <c r="QZF344" s="281"/>
      <c r="QZG344" s="281"/>
      <c r="QZH344" s="281"/>
      <c r="QZI344" s="281"/>
      <c r="QZJ344" s="281"/>
      <c r="QZK344" s="281"/>
      <c r="QZL344" s="282"/>
      <c r="QZM344" s="280"/>
      <c r="QZN344" s="281"/>
      <c r="QZO344" s="281"/>
      <c r="QZP344" s="281"/>
      <c r="QZQ344" s="281"/>
      <c r="QZR344" s="281"/>
      <c r="QZS344" s="281"/>
      <c r="QZT344" s="281"/>
      <c r="QZU344" s="281"/>
      <c r="QZV344" s="281"/>
      <c r="QZW344" s="281"/>
      <c r="QZX344" s="281"/>
      <c r="QZY344" s="282"/>
      <c r="QZZ344" s="280"/>
      <c r="RAA344" s="281"/>
      <c r="RAB344" s="281"/>
      <c r="RAC344" s="281"/>
      <c r="RAD344" s="281"/>
      <c r="RAE344" s="281"/>
      <c r="RAF344" s="281"/>
      <c r="RAG344" s="281"/>
      <c r="RAH344" s="281"/>
      <c r="RAI344" s="281"/>
      <c r="RAJ344" s="281"/>
      <c r="RAK344" s="281"/>
      <c r="RAL344" s="282"/>
      <c r="RAM344" s="280"/>
      <c r="RAN344" s="281"/>
      <c r="RAO344" s="281"/>
      <c r="RAP344" s="281"/>
      <c r="RAQ344" s="281"/>
      <c r="RAR344" s="281"/>
      <c r="RAS344" s="281"/>
      <c r="RAT344" s="281"/>
      <c r="RAU344" s="281"/>
      <c r="RAV344" s="281"/>
      <c r="RAW344" s="281"/>
      <c r="RAX344" s="281"/>
      <c r="RAY344" s="282"/>
      <c r="RAZ344" s="280"/>
      <c r="RBA344" s="281"/>
      <c r="RBB344" s="281"/>
      <c r="RBC344" s="281"/>
      <c r="RBD344" s="281"/>
      <c r="RBE344" s="281"/>
      <c r="RBF344" s="281"/>
      <c r="RBG344" s="281"/>
      <c r="RBH344" s="281"/>
      <c r="RBI344" s="281"/>
      <c r="RBJ344" s="281"/>
      <c r="RBK344" s="281"/>
      <c r="RBL344" s="282"/>
      <c r="RBM344" s="280"/>
      <c r="RBN344" s="281"/>
      <c r="RBO344" s="281"/>
      <c r="RBP344" s="281"/>
      <c r="RBQ344" s="281"/>
      <c r="RBR344" s="281"/>
      <c r="RBS344" s="281"/>
      <c r="RBT344" s="281"/>
      <c r="RBU344" s="281"/>
      <c r="RBV344" s="281"/>
      <c r="RBW344" s="281"/>
      <c r="RBX344" s="281"/>
      <c r="RBY344" s="282"/>
      <c r="RBZ344" s="280"/>
      <c r="RCA344" s="281"/>
      <c r="RCB344" s="281"/>
      <c r="RCC344" s="281"/>
      <c r="RCD344" s="281"/>
      <c r="RCE344" s="281"/>
      <c r="RCF344" s="281"/>
      <c r="RCG344" s="281"/>
      <c r="RCH344" s="281"/>
      <c r="RCI344" s="281"/>
      <c r="RCJ344" s="281"/>
      <c r="RCK344" s="281"/>
      <c r="RCL344" s="282"/>
      <c r="RCM344" s="280"/>
      <c r="RCN344" s="281"/>
      <c r="RCO344" s="281"/>
      <c r="RCP344" s="281"/>
      <c r="RCQ344" s="281"/>
      <c r="RCR344" s="281"/>
      <c r="RCS344" s="281"/>
      <c r="RCT344" s="281"/>
      <c r="RCU344" s="281"/>
      <c r="RCV344" s="281"/>
      <c r="RCW344" s="281"/>
      <c r="RCX344" s="281"/>
      <c r="RCY344" s="282"/>
      <c r="RCZ344" s="280"/>
      <c r="RDA344" s="281"/>
      <c r="RDB344" s="281"/>
      <c r="RDC344" s="281"/>
      <c r="RDD344" s="281"/>
      <c r="RDE344" s="281"/>
      <c r="RDF344" s="281"/>
      <c r="RDG344" s="281"/>
      <c r="RDH344" s="281"/>
      <c r="RDI344" s="281"/>
      <c r="RDJ344" s="281"/>
      <c r="RDK344" s="281"/>
      <c r="RDL344" s="282"/>
      <c r="RDM344" s="280"/>
      <c r="RDN344" s="281"/>
      <c r="RDO344" s="281"/>
      <c r="RDP344" s="281"/>
      <c r="RDQ344" s="281"/>
      <c r="RDR344" s="281"/>
      <c r="RDS344" s="281"/>
      <c r="RDT344" s="281"/>
      <c r="RDU344" s="281"/>
      <c r="RDV344" s="281"/>
      <c r="RDW344" s="281"/>
      <c r="RDX344" s="281"/>
      <c r="RDY344" s="282"/>
      <c r="RDZ344" s="280"/>
      <c r="REA344" s="281"/>
      <c r="REB344" s="281"/>
      <c r="REC344" s="281"/>
      <c r="RED344" s="281"/>
      <c r="REE344" s="281"/>
      <c r="REF344" s="281"/>
      <c r="REG344" s="281"/>
      <c r="REH344" s="281"/>
      <c r="REI344" s="281"/>
      <c r="REJ344" s="281"/>
      <c r="REK344" s="281"/>
      <c r="REL344" s="282"/>
      <c r="REM344" s="280"/>
      <c r="REN344" s="281"/>
      <c r="REO344" s="281"/>
      <c r="REP344" s="281"/>
      <c r="REQ344" s="281"/>
      <c r="RER344" s="281"/>
      <c r="RES344" s="281"/>
      <c r="RET344" s="281"/>
      <c r="REU344" s="281"/>
      <c r="REV344" s="281"/>
      <c r="REW344" s="281"/>
      <c r="REX344" s="281"/>
      <c r="REY344" s="282"/>
      <c r="REZ344" s="280"/>
      <c r="RFA344" s="281"/>
      <c r="RFB344" s="281"/>
      <c r="RFC344" s="281"/>
      <c r="RFD344" s="281"/>
      <c r="RFE344" s="281"/>
      <c r="RFF344" s="281"/>
      <c r="RFG344" s="281"/>
      <c r="RFH344" s="281"/>
      <c r="RFI344" s="281"/>
      <c r="RFJ344" s="281"/>
      <c r="RFK344" s="281"/>
      <c r="RFL344" s="282"/>
      <c r="RFM344" s="280"/>
      <c r="RFN344" s="281"/>
      <c r="RFO344" s="281"/>
      <c r="RFP344" s="281"/>
      <c r="RFQ344" s="281"/>
      <c r="RFR344" s="281"/>
      <c r="RFS344" s="281"/>
      <c r="RFT344" s="281"/>
      <c r="RFU344" s="281"/>
      <c r="RFV344" s="281"/>
      <c r="RFW344" s="281"/>
      <c r="RFX344" s="281"/>
      <c r="RFY344" s="282"/>
      <c r="RFZ344" s="280"/>
      <c r="RGA344" s="281"/>
      <c r="RGB344" s="281"/>
      <c r="RGC344" s="281"/>
      <c r="RGD344" s="281"/>
      <c r="RGE344" s="281"/>
      <c r="RGF344" s="281"/>
      <c r="RGG344" s="281"/>
      <c r="RGH344" s="281"/>
      <c r="RGI344" s="281"/>
      <c r="RGJ344" s="281"/>
      <c r="RGK344" s="281"/>
      <c r="RGL344" s="282"/>
      <c r="RGM344" s="280"/>
      <c r="RGN344" s="281"/>
      <c r="RGO344" s="281"/>
      <c r="RGP344" s="281"/>
      <c r="RGQ344" s="281"/>
      <c r="RGR344" s="281"/>
      <c r="RGS344" s="281"/>
      <c r="RGT344" s="281"/>
      <c r="RGU344" s="281"/>
      <c r="RGV344" s="281"/>
      <c r="RGW344" s="281"/>
      <c r="RGX344" s="281"/>
      <c r="RGY344" s="282"/>
      <c r="RGZ344" s="280"/>
      <c r="RHA344" s="281"/>
      <c r="RHB344" s="281"/>
      <c r="RHC344" s="281"/>
      <c r="RHD344" s="281"/>
      <c r="RHE344" s="281"/>
      <c r="RHF344" s="281"/>
      <c r="RHG344" s="281"/>
      <c r="RHH344" s="281"/>
      <c r="RHI344" s="281"/>
      <c r="RHJ344" s="281"/>
      <c r="RHK344" s="281"/>
      <c r="RHL344" s="282"/>
      <c r="RHM344" s="280"/>
      <c r="RHN344" s="281"/>
      <c r="RHO344" s="281"/>
      <c r="RHP344" s="281"/>
      <c r="RHQ344" s="281"/>
      <c r="RHR344" s="281"/>
      <c r="RHS344" s="281"/>
      <c r="RHT344" s="281"/>
      <c r="RHU344" s="281"/>
      <c r="RHV344" s="281"/>
      <c r="RHW344" s="281"/>
      <c r="RHX344" s="281"/>
      <c r="RHY344" s="282"/>
      <c r="RHZ344" s="280"/>
      <c r="RIA344" s="281"/>
      <c r="RIB344" s="281"/>
      <c r="RIC344" s="281"/>
      <c r="RID344" s="281"/>
      <c r="RIE344" s="281"/>
      <c r="RIF344" s="281"/>
      <c r="RIG344" s="281"/>
      <c r="RIH344" s="281"/>
      <c r="RII344" s="281"/>
      <c r="RIJ344" s="281"/>
      <c r="RIK344" s="281"/>
      <c r="RIL344" s="282"/>
      <c r="RIM344" s="280"/>
      <c r="RIN344" s="281"/>
      <c r="RIO344" s="281"/>
      <c r="RIP344" s="281"/>
      <c r="RIQ344" s="281"/>
      <c r="RIR344" s="281"/>
      <c r="RIS344" s="281"/>
      <c r="RIT344" s="281"/>
      <c r="RIU344" s="281"/>
      <c r="RIV344" s="281"/>
      <c r="RIW344" s="281"/>
      <c r="RIX344" s="281"/>
      <c r="RIY344" s="282"/>
      <c r="RIZ344" s="280"/>
      <c r="RJA344" s="281"/>
      <c r="RJB344" s="281"/>
      <c r="RJC344" s="281"/>
      <c r="RJD344" s="281"/>
      <c r="RJE344" s="281"/>
      <c r="RJF344" s="281"/>
      <c r="RJG344" s="281"/>
      <c r="RJH344" s="281"/>
      <c r="RJI344" s="281"/>
      <c r="RJJ344" s="281"/>
      <c r="RJK344" s="281"/>
      <c r="RJL344" s="282"/>
      <c r="RJM344" s="280"/>
      <c r="RJN344" s="281"/>
      <c r="RJO344" s="281"/>
      <c r="RJP344" s="281"/>
      <c r="RJQ344" s="281"/>
      <c r="RJR344" s="281"/>
      <c r="RJS344" s="281"/>
      <c r="RJT344" s="281"/>
      <c r="RJU344" s="281"/>
      <c r="RJV344" s="281"/>
      <c r="RJW344" s="281"/>
      <c r="RJX344" s="281"/>
      <c r="RJY344" s="282"/>
      <c r="RJZ344" s="280"/>
      <c r="RKA344" s="281"/>
      <c r="RKB344" s="281"/>
      <c r="RKC344" s="281"/>
      <c r="RKD344" s="281"/>
      <c r="RKE344" s="281"/>
      <c r="RKF344" s="281"/>
      <c r="RKG344" s="281"/>
      <c r="RKH344" s="281"/>
      <c r="RKI344" s="281"/>
      <c r="RKJ344" s="281"/>
      <c r="RKK344" s="281"/>
      <c r="RKL344" s="282"/>
      <c r="RKM344" s="280"/>
      <c r="RKN344" s="281"/>
      <c r="RKO344" s="281"/>
      <c r="RKP344" s="281"/>
      <c r="RKQ344" s="281"/>
      <c r="RKR344" s="281"/>
      <c r="RKS344" s="281"/>
      <c r="RKT344" s="281"/>
      <c r="RKU344" s="281"/>
      <c r="RKV344" s="281"/>
      <c r="RKW344" s="281"/>
      <c r="RKX344" s="281"/>
      <c r="RKY344" s="282"/>
      <c r="RKZ344" s="280"/>
      <c r="RLA344" s="281"/>
      <c r="RLB344" s="281"/>
      <c r="RLC344" s="281"/>
      <c r="RLD344" s="281"/>
      <c r="RLE344" s="281"/>
      <c r="RLF344" s="281"/>
      <c r="RLG344" s="281"/>
      <c r="RLH344" s="281"/>
      <c r="RLI344" s="281"/>
      <c r="RLJ344" s="281"/>
      <c r="RLK344" s="281"/>
      <c r="RLL344" s="282"/>
      <c r="RLM344" s="280"/>
      <c r="RLN344" s="281"/>
      <c r="RLO344" s="281"/>
      <c r="RLP344" s="281"/>
      <c r="RLQ344" s="281"/>
      <c r="RLR344" s="281"/>
      <c r="RLS344" s="281"/>
      <c r="RLT344" s="281"/>
      <c r="RLU344" s="281"/>
      <c r="RLV344" s="281"/>
      <c r="RLW344" s="281"/>
      <c r="RLX344" s="281"/>
      <c r="RLY344" s="282"/>
      <c r="RLZ344" s="280"/>
      <c r="RMA344" s="281"/>
      <c r="RMB344" s="281"/>
      <c r="RMC344" s="281"/>
      <c r="RMD344" s="281"/>
      <c r="RME344" s="281"/>
      <c r="RMF344" s="281"/>
      <c r="RMG344" s="281"/>
      <c r="RMH344" s="281"/>
      <c r="RMI344" s="281"/>
      <c r="RMJ344" s="281"/>
      <c r="RMK344" s="281"/>
      <c r="RML344" s="282"/>
      <c r="RMM344" s="280"/>
      <c r="RMN344" s="281"/>
      <c r="RMO344" s="281"/>
      <c r="RMP344" s="281"/>
      <c r="RMQ344" s="281"/>
      <c r="RMR344" s="281"/>
      <c r="RMS344" s="281"/>
      <c r="RMT344" s="281"/>
      <c r="RMU344" s="281"/>
      <c r="RMV344" s="281"/>
      <c r="RMW344" s="281"/>
      <c r="RMX344" s="281"/>
      <c r="RMY344" s="282"/>
      <c r="RMZ344" s="280"/>
      <c r="RNA344" s="281"/>
      <c r="RNB344" s="281"/>
      <c r="RNC344" s="281"/>
      <c r="RND344" s="281"/>
      <c r="RNE344" s="281"/>
      <c r="RNF344" s="281"/>
      <c r="RNG344" s="281"/>
      <c r="RNH344" s="281"/>
      <c r="RNI344" s="281"/>
      <c r="RNJ344" s="281"/>
      <c r="RNK344" s="281"/>
      <c r="RNL344" s="282"/>
      <c r="RNM344" s="280"/>
      <c r="RNN344" s="281"/>
      <c r="RNO344" s="281"/>
      <c r="RNP344" s="281"/>
      <c r="RNQ344" s="281"/>
      <c r="RNR344" s="281"/>
      <c r="RNS344" s="281"/>
      <c r="RNT344" s="281"/>
      <c r="RNU344" s="281"/>
      <c r="RNV344" s="281"/>
      <c r="RNW344" s="281"/>
      <c r="RNX344" s="281"/>
      <c r="RNY344" s="282"/>
      <c r="RNZ344" s="280"/>
      <c r="ROA344" s="281"/>
      <c r="ROB344" s="281"/>
      <c r="ROC344" s="281"/>
      <c r="ROD344" s="281"/>
      <c r="ROE344" s="281"/>
      <c r="ROF344" s="281"/>
      <c r="ROG344" s="281"/>
      <c r="ROH344" s="281"/>
      <c r="ROI344" s="281"/>
      <c r="ROJ344" s="281"/>
      <c r="ROK344" s="281"/>
      <c r="ROL344" s="282"/>
      <c r="ROM344" s="280"/>
      <c r="RON344" s="281"/>
      <c r="ROO344" s="281"/>
      <c r="ROP344" s="281"/>
      <c r="ROQ344" s="281"/>
      <c r="ROR344" s="281"/>
      <c r="ROS344" s="281"/>
      <c r="ROT344" s="281"/>
      <c r="ROU344" s="281"/>
      <c r="ROV344" s="281"/>
      <c r="ROW344" s="281"/>
      <c r="ROX344" s="281"/>
      <c r="ROY344" s="282"/>
      <c r="ROZ344" s="280"/>
      <c r="RPA344" s="281"/>
      <c r="RPB344" s="281"/>
      <c r="RPC344" s="281"/>
      <c r="RPD344" s="281"/>
      <c r="RPE344" s="281"/>
      <c r="RPF344" s="281"/>
      <c r="RPG344" s="281"/>
      <c r="RPH344" s="281"/>
      <c r="RPI344" s="281"/>
      <c r="RPJ344" s="281"/>
      <c r="RPK344" s="281"/>
      <c r="RPL344" s="282"/>
      <c r="RPM344" s="280"/>
      <c r="RPN344" s="281"/>
      <c r="RPO344" s="281"/>
      <c r="RPP344" s="281"/>
      <c r="RPQ344" s="281"/>
      <c r="RPR344" s="281"/>
      <c r="RPS344" s="281"/>
      <c r="RPT344" s="281"/>
      <c r="RPU344" s="281"/>
      <c r="RPV344" s="281"/>
      <c r="RPW344" s="281"/>
      <c r="RPX344" s="281"/>
      <c r="RPY344" s="282"/>
      <c r="RPZ344" s="280"/>
      <c r="RQA344" s="281"/>
      <c r="RQB344" s="281"/>
      <c r="RQC344" s="281"/>
      <c r="RQD344" s="281"/>
      <c r="RQE344" s="281"/>
      <c r="RQF344" s="281"/>
      <c r="RQG344" s="281"/>
      <c r="RQH344" s="281"/>
      <c r="RQI344" s="281"/>
      <c r="RQJ344" s="281"/>
      <c r="RQK344" s="281"/>
      <c r="RQL344" s="282"/>
      <c r="RQM344" s="280"/>
      <c r="RQN344" s="281"/>
      <c r="RQO344" s="281"/>
      <c r="RQP344" s="281"/>
      <c r="RQQ344" s="281"/>
      <c r="RQR344" s="281"/>
      <c r="RQS344" s="281"/>
      <c r="RQT344" s="281"/>
      <c r="RQU344" s="281"/>
      <c r="RQV344" s="281"/>
      <c r="RQW344" s="281"/>
      <c r="RQX344" s="281"/>
      <c r="RQY344" s="282"/>
      <c r="RQZ344" s="280"/>
      <c r="RRA344" s="281"/>
      <c r="RRB344" s="281"/>
      <c r="RRC344" s="281"/>
      <c r="RRD344" s="281"/>
      <c r="RRE344" s="281"/>
      <c r="RRF344" s="281"/>
      <c r="RRG344" s="281"/>
      <c r="RRH344" s="281"/>
      <c r="RRI344" s="281"/>
      <c r="RRJ344" s="281"/>
      <c r="RRK344" s="281"/>
      <c r="RRL344" s="282"/>
      <c r="RRM344" s="280"/>
      <c r="RRN344" s="281"/>
      <c r="RRO344" s="281"/>
      <c r="RRP344" s="281"/>
      <c r="RRQ344" s="281"/>
      <c r="RRR344" s="281"/>
      <c r="RRS344" s="281"/>
      <c r="RRT344" s="281"/>
      <c r="RRU344" s="281"/>
      <c r="RRV344" s="281"/>
      <c r="RRW344" s="281"/>
      <c r="RRX344" s="281"/>
      <c r="RRY344" s="282"/>
      <c r="RRZ344" s="280"/>
      <c r="RSA344" s="281"/>
      <c r="RSB344" s="281"/>
      <c r="RSC344" s="281"/>
      <c r="RSD344" s="281"/>
      <c r="RSE344" s="281"/>
      <c r="RSF344" s="281"/>
      <c r="RSG344" s="281"/>
      <c r="RSH344" s="281"/>
      <c r="RSI344" s="281"/>
      <c r="RSJ344" s="281"/>
      <c r="RSK344" s="281"/>
      <c r="RSL344" s="282"/>
      <c r="RSM344" s="280"/>
      <c r="RSN344" s="281"/>
      <c r="RSO344" s="281"/>
      <c r="RSP344" s="281"/>
      <c r="RSQ344" s="281"/>
      <c r="RSR344" s="281"/>
      <c r="RSS344" s="281"/>
      <c r="RST344" s="281"/>
      <c r="RSU344" s="281"/>
      <c r="RSV344" s="281"/>
      <c r="RSW344" s="281"/>
      <c r="RSX344" s="281"/>
      <c r="RSY344" s="282"/>
      <c r="RSZ344" s="280"/>
      <c r="RTA344" s="281"/>
      <c r="RTB344" s="281"/>
      <c r="RTC344" s="281"/>
      <c r="RTD344" s="281"/>
      <c r="RTE344" s="281"/>
      <c r="RTF344" s="281"/>
      <c r="RTG344" s="281"/>
      <c r="RTH344" s="281"/>
      <c r="RTI344" s="281"/>
      <c r="RTJ344" s="281"/>
      <c r="RTK344" s="281"/>
      <c r="RTL344" s="282"/>
      <c r="RTM344" s="280"/>
      <c r="RTN344" s="281"/>
      <c r="RTO344" s="281"/>
      <c r="RTP344" s="281"/>
      <c r="RTQ344" s="281"/>
      <c r="RTR344" s="281"/>
      <c r="RTS344" s="281"/>
      <c r="RTT344" s="281"/>
      <c r="RTU344" s="281"/>
      <c r="RTV344" s="281"/>
      <c r="RTW344" s="281"/>
      <c r="RTX344" s="281"/>
      <c r="RTY344" s="282"/>
      <c r="RTZ344" s="280"/>
      <c r="RUA344" s="281"/>
      <c r="RUB344" s="281"/>
      <c r="RUC344" s="281"/>
      <c r="RUD344" s="281"/>
      <c r="RUE344" s="281"/>
      <c r="RUF344" s="281"/>
      <c r="RUG344" s="281"/>
      <c r="RUH344" s="281"/>
      <c r="RUI344" s="281"/>
      <c r="RUJ344" s="281"/>
      <c r="RUK344" s="281"/>
      <c r="RUL344" s="282"/>
      <c r="RUM344" s="280"/>
      <c r="RUN344" s="281"/>
      <c r="RUO344" s="281"/>
      <c r="RUP344" s="281"/>
      <c r="RUQ344" s="281"/>
      <c r="RUR344" s="281"/>
      <c r="RUS344" s="281"/>
      <c r="RUT344" s="281"/>
      <c r="RUU344" s="281"/>
      <c r="RUV344" s="281"/>
      <c r="RUW344" s="281"/>
      <c r="RUX344" s="281"/>
      <c r="RUY344" s="282"/>
      <c r="RUZ344" s="280"/>
      <c r="RVA344" s="281"/>
      <c r="RVB344" s="281"/>
      <c r="RVC344" s="281"/>
      <c r="RVD344" s="281"/>
      <c r="RVE344" s="281"/>
      <c r="RVF344" s="281"/>
      <c r="RVG344" s="281"/>
      <c r="RVH344" s="281"/>
      <c r="RVI344" s="281"/>
      <c r="RVJ344" s="281"/>
      <c r="RVK344" s="281"/>
      <c r="RVL344" s="282"/>
      <c r="RVM344" s="280"/>
      <c r="RVN344" s="281"/>
      <c r="RVO344" s="281"/>
      <c r="RVP344" s="281"/>
      <c r="RVQ344" s="281"/>
      <c r="RVR344" s="281"/>
      <c r="RVS344" s="281"/>
      <c r="RVT344" s="281"/>
      <c r="RVU344" s="281"/>
      <c r="RVV344" s="281"/>
      <c r="RVW344" s="281"/>
      <c r="RVX344" s="281"/>
      <c r="RVY344" s="282"/>
      <c r="RVZ344" s="280"/>
      <c r="RWA344" s="281"/>
      <c r="RWB344" s="281"/>
      <c r="RWC344" s="281"/>
      <c r="RWD344" s="281"/>
      <c r="RWE344" s="281"/>
      <c r="RWF344" s="281"/>
      <c r="RWG344" s="281"/>
      <c r="RWH344" s="281"/>
      <c r="RWI344" s="281"/>
      <c r="RWJ344" s="281"/>
      <c r="RWK344" s="281"/>
      <c r="RWL344" s="282"/>
      <c r="RWM344" s="280"/>
      <c r="RWN344" s="281"/>
      <c r="RWO344" s="281"/>
      <c r="RWP344" s="281"/>
      <c r="RWQ344" s="281"/>
      <c r="RWR344" s="281"/>
      <c r="RWS344" s="281"/>
      <c r="RWT344" s="281"/>
      <c r="RWU344" s="281"/>
      <c r="RWV344" s="281"/>
      <c r="RWW344" s="281"/>
      <c r="RWX344" s="281"/>
      <c r="RWY344" s="282"/>
      <c r="RWZ344" s="280"/>
      <c r="RXA344" s="281"/>
      <c r="RXB344" s="281"/>
      <c r="RXC344" s="281"/>
      <c r="RXD344" s="281"/>
      <c r="RXE344" s="281"/>
      <c r="RXF344" s="281"/>
      <c r="RXG344" s="281"/>
      <c r="RXH344" s="281"/>
      <c r="RXI344" s="281"/>
      <c r="RXJ344" s="281"/>
      <c r="RXK344" s="281"/>
      <c r="RXL344" s="282"/>
      <c r="RXM344" s="280"/>
      <c r="RXN344" s="281"/>
      <c r="RXO344" s="281"/>
      <c r="RXP344" s="281"/>
      <c r="RXQ344" s="281"/>
      <c r="RXR344" s="281"/>
      <c r="RXS344" s="281"/>
      <c r="RXT344" s="281"/>
      <c r="RXU344" s="281"/>
      <c r="RXV344" s="281"/>
      <c r="RXW344" s="281"/>
      <c r="RXX344" s="281"/>
      <c r="RXY344" s="282"/>
      <c r="RXZ344" s="280"/>
      <c r="RYA344" s="281"/>
      <c r="RYB344" s="281"/>
      <c r="RYC344" s="281"/>
      <c r="RYD344" s="281"/>
      <c r="RYE344" s="281"/>
      <c r="RYF344" s="281"/>
      <c r="RYG344" s="281"/>
      <c r="RYH344" s="281"/>
      <c r="RYI344" s="281"/>
      <c r="RYJ344" s="281"/>
      <c r="RYK344" s="281"/>
      <c r="RYL344" s="282"/>
      <c r="RYM344" s="280"/>
      <c r="RYN344" s="281"/>
      <c r="RYO344" s="281"/>
      <c r="RYP344" s="281"/>
      <c r="RYQ344" s="281"/>
      <c r="RYR344" s="281"/>
      <c r="RYS344" s="281"/>
      <c r="RYT344" s="281"/>
      <c r="RYU344" s="281"/>
      <c r="RYV344" s="281"/>
      <c r="RYW344" s="281"/>
      <c r="RYX344" s="281"/>
      <c r="RYY344" s="282"/>
      <c r="RYZ344" s="280"/>
      <c r="RZA344" s="281"/>
      <c r="RZB344" s="281"/>
      <c r="RZC344" s="281"/>
      <c r="RZD344" s="281"/>
      <c r="RZE344" s="281"/>
      <c r="RZF344" s="281"/>
      <c r="RZG344" s="281"/>
      <c r="RZH344" s="281"/>
      <c r="RZI344" s="281"/>
      <c r="RZJ344" s="281"/>
      <c r="RZK344" s="281"/>
      <c r="RZL344" s="282"/>
      <c r="RZM344" s="280"/>
      <c r="RZN344" s="281"/>
      <c r="RZO344" s="281"/>
      <c r="RZP344" s="281"/>
      <c r="RZQ344" s="281"/>
      <c r="RZR344" s="281"/>
      <c r="RZS344" s="281"/>
      <c r="RZT344" s="281"/>
      <c r="RZU344" s="281"/>
      <c r="RZV344" s="281"/>
      <c r="RZW344" s="281"/>
      <c r="RZX344" s="281"/>
      <c r="RZY344" s="282"/>
      <c r="RZZ344" s="280"/>
      <c r="SAA344" s="281"/>
      <c r="SAB344" s="281"/>
      <c r="SAC344" s="281"/>
      <c r="SAD344" s="281"/>
      <c r="SAE344" s="281"/>
      <c r="SAF344" s="281"/>
      <c r="SAG344" s="281"/>
      <c r="SAH344" s="281"/>
      <c r="SAI344" s="281"/>
      <c r="SAJ344" s="281"/>
      <c r="SAK344" s="281"/>
      <c r="SAL344" s="282"/>
      <c r="SAM344" s="280"/>
      <c r="SAN344" s="281"/>
      <c r="SAO344" s="281"/>
      <c r="SAP344" s="281"/>
      <c r="SAQ344" s="281"/>
      <c r="SAR344" s="281"/>
      <c r="SAS344" s="281"/>
      <c r="SAT344" s="281"/>
      <c r="SAU344" s="281"/>
      <c r="SAV344" s="281"/>
      <c r="SAW344" s="281"/>
      <c r="SAX344" s="281"/>
      <c r="SAY344" s="282"/>
      <c r="SAZ344" s="280"/>
      <c r="SBA344" s="281"/>
      <c r="SBB344" s="281"/>
      <c r="SBC344" s="281"/>
      <c r="SBD344" s="281"/>
      <c r="SBE344" s="281"/>
      <c r="SBF344" s="281"/>
      <c r="SBG344" s="281"/>
      <c r="SBH344" s="281"/>
      <c r="SBI344" s="281"/>
      <c r="SBJ344" s="281"/>
      <c r="SBK344" s="281"/>
      <c r="SBL344" s="282"/>
      <c r="SBM344" s="280"/>
      <c r="SBN344" s="281"/>
      <c r="SBO344" s="281"/>
      <c r="SBP344" s="281"/>
      <c r="SBQ344" s="281"/>
      <c r="SBR344" s="281"/>
      <c r="SBS344" s="281"/>
      <c r="SBT344" s="281"/>
      <c r="SBU344" s="281"/>
      <c r="SBV344" s="281"/>
      <c r="SBW344" s="281"/>
      <c r="SBX344" s="281"/>
      <c r="SBY344" s="282"/>
      <c r="SBZ344" s="280"/>
      <c r="SCA344" s="281"/>
      <c r="SCB344" s="281"/>
      <c r="SCC344" s="281"/>
      <c r="SCD344" s="281"/>
      <c r="SCE344" s="281"/>
      <c r="SCF344" s="281"/>
      <c r="SCG344" s="281"/>
      <c r="SCH344" s="281"/>
      <c r="SCI344" s="281"/>
      <c r="SCJ344" s="281"/>
      <c r="SCK344" s="281"/>
      <c r="SCL344" s="282"/>
      <c r="SCM344" s="280"/>
      <c r="SCN344" s="281"/>
      <c r="SCO344" s="281"/>
      <c r="SCP344" s="281"/>
      <c r="SCQ344" s="281"/>
      <c r="SCR344" s="281"/>
      <c r="SCS344" s="281"/>
      <c r="SCT344" s="281"/>
      <c r="SCU344" s="281"/>
      <c r="SCV344" s="281"/>
      <c r="SCW344" s="281"/>
      <c r="SCX344" s="281"/>
      <c r="SCY344" s="282"/>
      <c r="SCZ344" s="280"/>
      <c r="SDA344" s="281"/>
      <c r="SDB344" s="281"/>
      <c r="SDC344" s="281"/>
      <c r="SDD344" s="281"/>
      <c r="SDE344" s="281"/>
      <c r="SDF344" s="281"/>
      <c r="SDG344" s="281"/>
      <c r="SDH344" s="281"/>
      <c r="SDI344" s="281"/>
      <c r="SDJ344" s="281"/>
      <c r="SDK344" s="281"/>
      <c r="SDL344" s="282"/>
      <c r="SDM344" s="280"/>
      <c r="SDN344" s="281"/>
      <c r="SDO344" s="281"/>
      <c r="SDP344" s="281"/>
      <c r="SDQ344" s="281"/>
      <c r="SDR344" s="281"/>
      <c r="SDS344" s="281"/>
      <c r="SDT344" s="281"/>
      <c r="SDU344" s="281"/>
      <c r="SDV344" s="281"/>
      <c r="SDW344" s="281"/>
      <c r="SDX344" s="281"/>
      <c r="SDY344" s="282"/>
      <c r="SDZ344" s="280"/>
      <c r="SEA344" s="281"/>
      <c r="SEB344" s="281"/>
      <c r="SEC344" s="281"/>
      <c r="SED344" s="281"/>
      <c r="SEE344" s="281"/>
      <c r="SEF344" s="281"/>
      <c r="SEG344" s="281"/>
      <c r="SEH344" s="281"/>
      <c r="SEI344" s="281"/>
      <c r="SEJ344" s="281"/>
      <c r="SEK344" s="281"/>
      <c r="SEL344" s="282"/>
      <c r="SEM344" s="280"/>
      <c r="SEN344" s="281"/>
      <c r="SEO344" s="281"/>
      <c r="SEP344" s="281"/>
      <c r="SEQ344" s="281"/>
      <c r="SER344" s="281"/>
      <c r="SES344" s="281"/>
      <c r="SET344" s="281"/>
      <c r="SEU344" s="281"/>
      <c r="SEV344" s="281"/>
      <c r="SEW344" s="281"/>
      <c r="SEX344" s="281"/>
      <c r="SEY344" s="282"/>
      <c r="SEZ344" s="280"/>
      <c r="SFA344" s="281"/>
      <c r="SFB344" s="281"/>
      <c r="SFC344" s="281"/>
      <c r="SFD344" s="281"/>
      <c r="SFE344" s="281"/>
      <c r="SFF344" s="281"/>
      <c r="SFG344" s="281"/>
      <c r="SFH344" s="281"/>
      <c r="SFI344" s="281"/>
      <c r="SFJ344" s="281"/>
      <c r="SFK344" s="281"/>
      <c r="SFL344" s="282"/>
      <c r="SFM344" s="280"/>
      <c r="SFN344" s="281"/>
      <c r="SFO344" s="281"/>
      <c r="SFP344" s="281"/>
      <c r="SFQ344" s="281"/>
      <c r="SFR344" s="281"/>
      <c r="SFS344" s="281"/>
      <c r="SFT344" s="281"/>
      <c r="SFU344" s="281"/>
      <c r="SFV344" s="281"/>
      <c r="SFW344" s="281"/>
      <c r="SFX344" s="281"/>
      <c r="SFY344" s="282"/>
      <c r="SFZ344" s="280"/>
      <c r="SGA344" s="281"/>
      <c r="SGB344" s="281"/>
      <c r="SGC344" s="281"/>
      <c r="SGD344" s="281"/>
      <c r="SGE344" s="281"/>
      <c r="SGF344" s="281"/>
      <c r="SGG344" s="281"/>
      <c r="SGH344" s="281"/>
      <c r="SGI344" s="281"/>
      <c r="SGJ344" s="281"/>
      <c r="SGK344" s="281"/>
      <c r="SGL344" s="282"/>
      <c r="SGM344" s="280"/>
      <c r="SGN344" s="281"/>
      <c r="SGO344" s="281"/>
      <c r="SGP344" s="281"/>
      <c r="SGQ344" s="281"/>
      <c r="SGR344" s="281"/>
      <c r="SGS344" s="281"/>
      <c r="SGT344" s="281"/>
      <c r="SGU344" s="281"/>
      <c r="SGV344" s="281"/>
      <c r="SGW344" s="281"/>
      <c r="SGX344" s="281"/>
      <c r="SGY344" s="282"/>
      <c r="SGZ344" s="280"/>
      <c r="SHA344" s="281"/>
      <c r="SHB344" s="281"/>
      <c r="SHC344" s="281"/>
      <c r="SHD344" s="281"/>
      <c r="SHE344" s="281"/>
      <c r="SHF344" s="281"/>
      <c r="SHG344" s="281"/>
      <c r="SHH344" s="281"/>
      <c r="SHI344" s="281"/>
      <c r="SHJ344" s="281"/>
      <c r="SHK344" s="281"/>
      <c r="SHL344" s="282"/>
      <c r="SHM344" s="280"/>
      <c r="SHN344" s="281"/>
      <c r="SHO344" s="281"/>
      <c r="SHP344" s="281"/>
      <c r="SHQ344" s="281"/>
      <c r="SHR344" s="281"/>
      <c r="SHS344" s="281"/>
      <c r="SHT344" s="281"/>
      <c r="SHU344" s="281"/>
      <c r="SHV344" s="281"/>
      <c r="SHW344" s="281"/>
      <c r="SHX344" s="281"/>
      <c r="SHY344" s="282"/>
      <c r="SHZ344" s="280"/>
      <c r="SIA344" s="281"/>
      <c r="SIB344" s="281"/>
      <c r="SIC344" s="281"/>
      <c r="SID344" s="281"/>
      <c r="SIE344" s="281"/>
      <c r="SIF344" s="281"/>
      <c r="SIG344" s="281"/>
      <c r="SIH344" s="281"/>
      <c r="SII344" s="281"/>
      <c r="SIJ344" s="281"/>
      <c r="SIK344" s="281"/>
      <c r="SIL344" s="282"/>
      <c r="SIM344" s="280"/>
      <c r="SIN344" s="281"/>
      <c r="SIO344" s="281"/>
      <c r="SIP344" s="281"/>
      <c r="SIQ344" s="281"/>
      <c r="SIR344" s="281"/>
      <c r="SIS344" s="281"/>
      <c r="SIT344" s="281"/>
      <c r="SIU344" s="281"/>
      <c r="SIV344" s="281"/>
      <c r="SIW344" s="281"/>
      <c r="SIX344" s="281"/>
      <c r="SIY344" s="282"/>
      <c r="SIZ344" s="280"/>
      <c r="SJA344" s="281"/>
      <c r="SJB344" s="281"/>
      <c r="SJC344" s="281"/>
      <c r="SJD344" s="281"/>
      <c r="SJE344" s="281"/>
      <c r="SJF344" s="281"/>
      <c r="SJG344" s="281"/>
      <c r="SJH344" s="281"/>
      <c r="SJI344" s="281"/>
      <c r="SJJ344" s="281"/>
      <c r="SJK344" s="281"/>
      <c r="SJL344" s="282"/>
      <c r="SJM344" s="280"/>
      <c r="SJN344" s="281"/>
      <c r="SJO344" s="281"/>
      <c r="SJP344" s="281"/>
      <c r="SJQ344" s="281"/>
      <c r="SJR344" s="281"/>
      <c r="SJS344" s="281"/>
      <c r="SJT344" s="281"/>
      <c r="SJU344" s="281"/>
      <c r="SJV344" s="281"/>
      <c r="SJW344" s="281"/>
      <c r="SJX344" s="281"/>
      <c r="SJY344" s="282"/>
      <c r="SJZ344" s="280"/>
      <c r="SKA344" s="281"/>
      <c r="SKB344" s="281"/>
      <c r="SKC344" s="281"/>
      <c r="SKD344" s="281"/>
      <c r="SKE344" s="281"/>
      <c r="SKF344" s="281"/>
      <c r="SKG344" s="281"/>
      <c r="SKH344" s="281"/>
      <c r="SKI344" s="281"/>
      <c r="SKJ344" s="281"/>
      <c r="SKK344" s="281"/>
      <c r="SKL344" s="282"/>
      <c r="SKM344" s="280"/>
      <c r="SKN344" s="281"/>
      <c r="SKO344" s="281"/>
      <c r="SKP344" s="281"/>
      <c r="SKQ344" s="281"/>
      <c r="SKR344" s="281"/>
      <c r="SKS344" s="281"/>
      <c r="SKT344" s="281"/>
      <c r="SKU344" s="281"/>
      <c r="SKV344" s="281"/>
      <c r="SKW344" s="281"/>
      <c r="SKX344" s="281"/>
      <c r="SKY344" s="282"/>
      <c r="SKZ344" s="280"/>
      <c r="SLA344" s="281"/>
      <c r="SLB344" s="281"/>
      <c r="SLC344" s="281"/>
      <c r="SLD344" s="281"/>
      <c r="SLE344" s="281"/>
      <c r="SLF344" s="281"/>
      <c r="SLG344" s="281"/>
      <c r="SLH344" s="281"/>
      <c r="SLI344" s="281"/>
      <c r="SLJ344" s="281"/>
      <c r="SLK344" s="281"/>
      <c r="SLL344" s="282"/>
      <c r="SLM344" s="280"/>
      <c r="SLN344" s="281"/>
      <c r="SLO344" s="281"/>
      <c r="SLP344" s="281"/>
      <c r="SLQ344" s="281"/>
      <c r="SLR344" s="281"/>
      <c r="SLS344" s="281"/>
      <c r="SLT344" s="281"/>
      <c r="SLU344" s="281"/>
      <c r="SLV344" s="281"/>
      <c r="SLW344" s="281"/>
      <c r="SLX344" s="281"/>
      <c r="SLY344" s="282"/>
      <c r="SLZ344" s="280"/>
      <c r="SMA344" s="281"/>
      <c r="SMB344" s="281"/>
      <c r="SMC344" s="281"/>
      <c r="SMD344" s="281"/>
      <c r="SME344" s="281"/>
      <c r="SMF344" s="281"/>
      <c r="SMG344" s="281"/>
      <c r="SMH344" s="281"/>
      <c r="SMI344" s="281"/>
      <c r="SMJ344" s="281"/>
      <c r="SMK344" s="281"/>
      <c r="SML344" s="282"/>
      <c r="SMM344" s="280"/>
      <c r="SMN344" s="281"/>
      <c r="SMO344" s="281"/>
      <c r="SMP344" s="281"/>
      <c r="SMQ344" s="281"/>
      <c r="SMR344" s="281"/>
      <c r="SMS344" s="281"/>
      <c r="SMT344" s="281"/>
      <c r="SMU344" s="281"/>
      <c r="SMV344" s="281"/>
      <c r="SMW344" s="281"/>
      <c r="SMX344" s="281"/>
      <c r="SMY344" s="282"/>
      <c r="SMZ344" s="280"/>
      <c r="SNA344" s="281"/>
      <c r="SNB344" s="281"/>
      <c r="SNC344" s="281"/>
      <c r="SND344" s="281"/>
      <c r="SNE344" s="281"/>
      <c r="SNF344" s="281"/>
      <c r="SNG344" s="281"/>
      <c r="SNH344" s="281"/>
      <c r="SNI344" s="281"/>
      <c r="SNJ344" s="281"/>
      <c r="SNK344" s="281"/>
      <c r="SNL344" s="282"/>
      <c r="SNM344" s="280"/>
      <c r="SNN344" s="281"/>
      <c r="SNO344" s="281"/>
      <c r="SNP344" s="281"/>
      <c r="SNQ344" s="281"/>
      <c r="SNR344" s="281"/>
      <c r="SNS344" s="281"/>
      <c r="SNT344" s="281"/>
      <c r="SNU344" s="281"/>
      <c r="SNV344" s="281"/>
      <c r="SNW344" s="281"/>
      <c r="SNX344" s="281"/>
      <c r="SNY344" s="282"/>
      <c r="SNZ344" s="280"/>
      <c r="SOA344" s="281"/>
      <c r="SOB344" s="281"/>
      <c r="SOC344" s="281"/>
      <c r="SOD344" s="281"/>
      <c r="SOE344" s="281"/>
      <c r="SOF344" s="281"/>
      <c r="SOG344" s="281"/>
      <c r="SOH344" s="281"/>
      <c r="SOI344" s="281"/>
      <c r="SOJ344" s="281"/>
      <c r="SOK344" s="281"/>
      <c r="SOL344" s="282"/>
      <c r="SOM344" s="280"/>
      <c r="SON344" s="281"/>
      <c r="SOO344" s="281"/>
      <c r="SOP344" s="281"/>
      <c r="SOQ344" s="281"/>
      <c r="SOR344" s="281"/>
      <c r="SOS344" s="281"/>
      <c r="SOT344" s="281"/>
      <c r="SOU344" s="281"/>
      <c r="SOV344" s="281"/>
      <c r="SOW344" s="281"/>
      <c r="SOX344" s="281"/>
      <c r="SOY344" s="282"/>
      <c r="SOZ344" s="280"/>
      <c r="SPA344" s="281"/>
      <c r="SPB344" s="281"/>
      <c r="SPC344" s="281"/>
      <c r="SPD344" s="281"/>
      <c r="SPE344" s="281"/>
      <c r="SPF344" s="281"/>
      <c r="SPG344" s="281"/>
      <c r="SPH344" s="281"/>
      <c r="SPI344" s="281"/>
      <c r="SPJ344" s="281"/>
      <c r="SPK344" s="281"/>
      <c r="SPL344" s="282"/>
      <c r="SPM344" s="280"/>
      <c r="SPN344" s="281"/>
      <c r="SPO344" s="281"/>
      <c r="SPP344" s="281"/>
      <c r="SPQ344" s="281"/>
      <c r="SPR344" s="281"/>
      <c r="SPS344" s="281"/>
      <c r="SPT344" s="281"/>
      <c r="SPU344" s="281"/>
      <c r="SPV344" s="281"/>
      <c r="SPW344" s="281"/>
      <c r="SPX344" s="281"/>
      <c r="SPY344" s="282"/>
      <c r="SPZ344" s="280"/>
      <c r="SQA344" s="281"/>
      <c r="SQB344" s="281"/>
      <c r="SQC344" s="281"/>
      <c r="SQD344" s="281"/>
      <c r="SQE344" s="281"/>
      <c r="SQF344" s="281"/>
      <c r="SQG344" s="281"/>
      <c r="SQH344" s="281"/>
      <c r="SQI344" s="281"/>
      <c r="SQJ344" s="281"/>
      <c r="SQK344" s="281"/>
      <c r="SQL344" s="282"/>
      <c r="SQM344" s="280"/>
      <c r="SQN344" s="281"/>
      <c r="SQO344" s="281"/>
      <c r="SQP344" s="281"/>
      <c r="SQQ344" s="281"/>
      <c r="SQR344" s="281"/>
      <c r="SQS344" s="281"/>
      <c r="SQT344" s="281"/>
      <c r="SQU344" s="281"/>
      <c r="SQV344" s="281"/>
      <c r="SQW344" s="281"/>
      <c r="SQX344" s="281"/>
      <c r="SQY344" s="282"/>
      <c r="SQZ344" s="280"/>
      <c r="SRA344" s="281"/>
      <c r="SRB344" s="281"/>
      <c r="SRC344" s="281"/>
      <c r="SRD344" s="281"/>
      <c r="SRE344" s="281"/>
      <c r="SRF344" s="281"/>
      <c r="SRG344" s="281"/>
      <c r="SRH344" s="281"/>
      <c r="SRI344" s="281"/>
      <c r="SRJ344" s="281"/>
      <c r="SRK344" s="281"/>
      <c r="SRL344" s="282"/>
      <c r="SRM344" s="280"/>
      <c r="SRN344" s="281"/>
      <c r="SRO344" s="281"/>
      <c r="SRP344" s="281"/>
      <c r="SRQ344" s="281"/>
      <c r="SRR344" s="281"/>
      <c r="SRS344" s="281"/>
      <c r="SRT344" s="281"/>
      <c r="SRU344" s="281"/>
      <c r="SRV344" s="281"/>
      <c r="SRW344" s="281"/>
      <c r="SRX344" s="281"/>
      <c r="SRY344" s="282"/>
      <c r="SRZ344" s="280"/>
      <c r="SSA344" s="281"/>
      <c r="SSB344" s="281"/>
      <c r="SSC344" s="281"/>
      <c r="SSD344" s="281"/>
      <c r="SSE344" s="281"/>
      <c r="SSF344" s="281"/>
      <c r="SSG344" s="281"/>
      <c r="SSH344" s="281"/>
      <c r="SSI344" s="281"/>
      <c r="SSJ344" s="281"/>
      <c r="SSK344" s="281"/>
      <c r="SSL344" s="282"/>
      <c r="SSM344" s="280"/>
      <c r="SSN344" s="281"/>
      <c r="SSO344" s="281"/>
      <c r="SSP344" s="281"/>
      <c r="SSQ344" s="281"/>
      <c r="SSR344" s="281"/>
      <c r="SSS344" s="281"/>
      <c r="SST344" s="281"/>
      <c r="SSU344" s="281"/>
      <c r="SSV344" s="281"/>
      <c r="SSW344" s="281"/>
      <c r="SSX344" s="281"/>
      <c r="SSY344" s="282"/>
      <c r="SSZ344" s="280"/>
      <c r="STA344" s="281"/>
      <c r="STB344" s="281"/>
      <c r="STC344" s="281"/>
      <c r="STD344" s="281"/>
      <c r="STE344" s="281"/>
      <c r="STF344" s="281"/>
      <c r="STG344" s="281"/>
      <c r="STH344" s="281"/>
      <c r="STI344" s="281"/>
      <c r="STJ344" s="281"/>
      <c r="STK344" s="281"/>
      <c r="STL344" s="282"/>
      <c r="STM344" s="280"/>
      <c r="STN344" s="281"/>
      <c r="STO344" s="281"/>
      <c r="STP344" s="281"/>
      <c r="STQ344" s="281"/>
      <c r="STR344" s="281"/>
      <c r="STS344" s="281"/>
      <c r="STT344" s="281"/>
      <c r="STU344" s="281"/>
      <c r="STV344" s="281"/>
      <c r="STW344" s="281"/>
      <c r="STX344" s="281"/>
      <c r="STY344" s="282"/>
      <c r="STZ344" s="280"/>
      <c r="SUA344" s="281"/>
      <c r="SUB344" s="281"/>
      <c r="SUC344" s="281"/>
      <c r="SUD344" s="281"/>
      <c r="SUE344" s="281"/>
      <c r="SUF344" s="281"/>
      <c r="SUG344" s="281"/>
      <c r="SUH344" s="281"/>
      <c r="SUI344" s="281"/>
      <c r="SUJ344" s="281"/>
      <c r="SUK344" s="281"/>
      <c r="SUL344" s="282"/>
      <c r="SUM344" s="280"/>
      <c r="SUN344" s="281"/>
      <c r="SUO344" s="281"/>
      <c r="SUP344" s="281"/>
      <c r="SUQ344" s="281"/>
      <c r="SUR344" s="281"/>
      <c r="SUS344" s="281"/>
      <c r="SUT344" s="281"/>
      <c r="SUU344" s="281"/>
      <c r="SUV344" s="281"/>
      <c r="SUW344" s="281"/>
      <c r="SUX344" s="281"/>
      <c r="SUY344" s="282"/>
      <c r="SUZ344" s="280"/>
      <c r="SVA344" s="281"/>
      <c r="SVB344" s="281"/>
      <c r="SVC344" s="281"/>
      <c r="SVD344" s="281"/>
      <c r="SVE344" s="281"/>
      <c r="SVF344" s="281"/>
      <c r="SVG344" s="281"/>
      <c r="SVH344" s="281"/>
      <c r="SVI344" s="281"/>
      <c r="SVJ344" s="281"/>
      <c r="SVK344" s="281"/>
      <c r="SVL344" s="282"/>
      <c r="SVM344" s="280"/>
      <c r="SVN344" s="281"/>
      <c r="SVO344" s="281"/>
      <c r="SVP344" s="281"/>
      <c r="SVQ344" s="281"/>
      <c r="SVR344" s="281"/>
      <c r="SVS344" s="281"/>
      <c r="SVT344" s="281"/>
      <c r="SVU344" s="281"/>
      <c r="SVV344" s="281"/>
      <c r="SVW344" s="281"/>
      <c r="SVX344" s="281"/>
      <c r="SVY344" s="282"/>
      <c r="SVZ344" s="280"/>
      <c r="SWA344" s="281"/>
      <c r="SWB344" s="281"/>
      <c r="SWC344" s="281"/>
      <c r="SWD344" s="281"/>
      <c r="SWE344" s="281"/>
      <c r="SWF344" s="281"/>
      <c r="SWG344" s="281"/>
      <c r="SWH344" s="281"/>
      <c r="SWI344" s="281"/>
      <c r="SWJ344" s="281"/>
      <c r="SWK344" s="281"/>
      <c r="SWL344" s="282"/>
      <c r="SWM344" s="280"/>
      <c r="SWN344" s="281"/>
      <c r="SWO344" s="281"/>
      <c r="SWP344" s="281"/>
      <c r="SWQ344" s="281"/>
      <c r="SWR344" s="281"/>
      <c r="SWS344" s="281"/>
      <c r="SWT344" s="281"/>
      <c r="SWU344" s="281"/>
      <c r="SWV344" s="281"/>
      <c r="SWW344" s="281"/>
      <c r="SWX344" s="281"/>
      <c r="SWY344" s="282"/>
      <c r="SWZ344" s="280"/>
      <c r="SXA344" s="281"/>
      <c r="SXB344" s="281"/>
      <c r="SXC344" s="281"/>
      <c r="SXD344" s="281"/>
      <c r="SXE344" s="281"/>
      <c r="SXF344" s="281"/>
      <c r="SXG344" s="281"/>
      <c r="SXH344" s="281"/>
      <c r="SXI344" s="281"/>
      <c r="SXJ344" s="281"/>
      <c r="SXK344" s="281"/>
      <c r="SXL344" s="282"/>
      <c r="SXM344" s="280"/>
      <c r="SXN344" s="281"/>
      <c r="SXO344" s="281"/>
      <c r="SXP344" s="281"/>
      <c r="SXQ344" s="281"/>
      <c r="SXR344" s="281"/>
      <c r="SXS344" s="281"/>
      <c r="SXT344" s="281"/>
      <c r="SXU344" s="281"/>
      <c r="SXV344" s="281"/>
      <c r="SXW344" s="281"/>
      <c r="SXX344" s="281"/>
      <c r="SXY344" s="282"/>
      <c r="SXZ344" s="280"/>
      <c r="SYA344" s="281"/>
      <c r="SYB344" s="281"/>
      <c r="SYC344" s="281"/>
      <c r="SYD344" s="281"/>
      <c r="SYE344" s="281"/>
      <c r="SYF344" s="281"/>
      <c r="SYG344" s="281"/>
      <c r="SYH344" s="281"/>
      <c r="SYI344" s="281"/>
      <c r="SYJ344" s="281"/>
      <c r="SYK344" s="281"/>
      <c r="SYL344" s="282"/>
      <c r="SYM344" s="280"/>
      <c r="SYN344" s="281"/>
      <c r="SYO344" s="281"/>
      <c r="SYP344" s="281"/>
      <c r="SYQ344" s="281"/>
      <c r="SYR344" s="281"/>
      <c r="SYS344" s="281"/>
      <c r="SYT344" s="281"/>
      <c r="SYU344" s="281"/>
      <c r="SYV344" s="281"/>
      <c r="SYW344" s="281"/>
      <c r="SYX344" s="281"/>
      <c r="SYY344" s="282"/>
      <c r="SYZ344" s="280"/>
      <c r="SZA344" s="281"/>
      <c r="SZB344" s="281"/>
      <c r="SZC344" s="281"/>
      <c r="SZD344" s="281"/>
      <c r="SZE344" s="281"/>
      <c r="SZF344" s="281"/>
      <c r="SZG344" s="281"/>
      <c r="SZH344" s="281"/>
      <c r="SZI344" s="281"/>
      <c r="SZJ344" s="281"/>
      <c r="SZK344" s="281"/>
      <c r="SZL344" s="282"/>
      <c r="SZM344" s="280"/>
      <c r="SZN344" s="281"/>
      <c r="SZO344" s="281"/>
      <c r="SZP344" s="281"/>
      <c r="SZQ344" s="281"/>
      <c r="SZR344" s="281"/>
      <c r="SZS344" s="281"/>
      <c r="SZT344" s="281"/>
      <c r="SZU344" s="281"/>
      <c r="SZV344" s="281"/>
      <c r="SZW344" s="281"/>
      <c r="SZX344" s="281"/>
      <c r="SZY344" s="282"/>
      <c r="SZZ344" s="280"/>
      <c r="TAA344" s="281"/>
      <c r="TAB344" s="281"/>
      <c r="TAC344" s="281"/>
      <c r="TAD344" s="281"/>
      <c r="TAE344" s="281"/>
      <c r="TAF344" s="281"/>
      <c r="TAG344" s="281"/>
      <c r="TAH344" s="281"/>
      <c r="TAI344" s="281"/>
      <c r="TAJ344" s="281"/>
      <c r="TAK344" s="281"/>
      <c r="TAL344" s="282"/>
      <c r="TAM344" s="280"/>
      <c r="TAN344" s="281"/>
      <c r="TAO344" s="281"/>
      <c r="TAP344" s="281"/>
      <c r="TAQ344" s="281"/>
      <c r="TAR344" s="281"/>
      <c r="TAS344" s="281"/>
      <c r="TAT344" s="281"/>
      <c r="TAU344" s="281"/>
      <c r="TAV344" s="281"/>
      <c r="TAW344" s="281"/>
      <c r="TAX344" s="281"/>
      <c r="TAY344" s="282"/>
      <c r="TAZ344" s="280"/>
      <c r="TBA344" s="281"/>
      <c r="TBB344" s="281"/>
      <c r="TBC344" s="281"/>
      <c r="TBD344" s="281"/>
      <c r="TBE344" s="281"/>
      <c r="TBF344" s="281"/>
      <c r="TBG344" s="281"/>
      <c r="TBH344" s="281"/>
      <c r="TBI344" s="281"/>
      <c r="TBJ344" s="281"/>
      <c r="TBK344" s="281"/>
      <c r="TBL344" s="282"/>
      <c r="TBM344" s="280"/>
      <c r="TBN344" s="281"/>
      <c r="TBO344" s="281"/>
      <c r="TBP344" s="281"/>
      <c r="TBQ344" s="281"/>
      <c r="TBR344" s="281"/>
      <c r="TBS344" s="281"/>
      <c r="TBT344" s="281"/>
      <c r="TBU344" s="281"/>
      <c r="TBV344" s="281"/>
      <c r="TBW344" s="281"/>
      <c r="TBX344" s="281"/>
      <c r="TBY344" s="282"/>
      <c r="TBZ344" s="280"/>
      <c r="TCA344" s="281"/>
      <c r="TCB344" s="281"/>
      <c r="TCC344" s="281"/>
      <c r="TCD344" s="281"/>
      <c r="TCE344" s="281"/>
      <c r="TCF344" s="281"/>
      <c r="TCG344" s="281"/>
      <c r="TCH344" s="281"/>
      <c r="TCI344" s="281"/>
      <c r="TCJ344" s="281"/>
      <c r="TCK344" s="281"/>
      <c r="TCL344" s="282"/>
      <c r="TCM344" s="280"/>
      <c r="TCN344" s="281"/>
      <c r="TCO344" s="281"/>
      <c r="TCP344" s="281"/>
      <c r="TCQ344" s="281"/>
      <c r="TCR344" s="281"/>
      <c r="TCS344" s="281"/>
      <c r="TCT344" s="281"/>
      <c r="TCU344" s="281"/>
      <c r="TCV344" s="281"/>
      <c r="TCW344" s="281"/>
      <c r="TCX344" s="281"/>
      <c r="TCY344" s="282"/>
      <c r="TCZ344" s="280"/>
      <c r="TDA344" s="281"/>
      <c r="TDB344" s="281"/>
      <c r="TDC344" s="281"/>
      <c r="TDD344" s="281"/>
      <c r="TDE344" s="281"/>
      <c r="TDF344" s="281"/>
      <c r="TDG344" s="281"/>
      <c r="TDH344" s="281"/>
      <c r="TDI344" s="281"/>
      <c r="TDJ344" s="281"/>
      <c r="TDK344" s="281"/>
      <c r="TDL344" s="282"/>
      <c r="TDM344" s="280"/>
      <c r="TDN344" s="281"/>
      <c r="TDO344" s="281"/>
      <c r="TDP344" s="281"/>
      <c r="TDQ344" s="281"/>
      <c r="TDR344" s="281"/>
      <c r="TDS344" s="281"/>
      <c r="TDT344" s="281"/>
      <c r="TDU344" s="281"/>
      <c r="TDV344" s="281"/>
      <c r="TDW344" s="281"/>
      <c r="TDX344" s="281"/>
      <c r="TDY344" s="282"/>
      <c r="TDZ344" s="280"/>
      <c r="TEA344" s="281"/>
      <c r="TEB344" s="281"/>
      <c r="TEC344" s="281"/>
      <c r="TED344" s="281"/>
      <c r="TEE344" s="281"/>
      <c r="TEF344" s="281"/>
      <c r="TEG344" s="281"/>
      <c r="TEH344" s="281"/>
      <c r="TEI344" s="281"/>
      <c r="TEJ344" s="281"/>
      <c r="TEK344" s="281"/>
      <c r="TEL344" s="282"/>
      <c r="TEM344" s="280"/>
      <c r="TEN344" s="281"/>
      <c r="TEO344" s="281"/>
      <c r="TEP344" s="281"/>
      <c r="TEQ344" s="281"/>
      <c r="TER344" s="281"/>
      <c r="TES344" s="281"/>
      <c r="TET344" s="281"/>
      <c r="TEU344" s="281"/>
      <c r="TEV344" s="281"/>
      <c r="TEW344" s="281"/>
      <c r="TEX344" s="281"/>
      <c r="TEY344" s="282"/>
      <c r="TEZ344" s="280"/>
      <c r="TFA344" s="281"/>
      <c r="TFB344" s="281"/>
      <c r="TFC344" s="281"/>
      <c r="TFD344" s="281"/>
      <c r="TFE344" s="281"/>
      <c r="TFF344" s="281"/>
      <c r="TFG344" s="281"/>
      <c r="TFH344" s="281"/>
      <c r="TFI344" s="281"/>
      <c r="TFJ344" s="281"/>
      <c r="TFK344" s="281"/>
      <c r="TFL344" s="282"/>
      <c r="TFM344" s="280"/>
      <c r="TFN344" s="281"/>
      <c r="TFO344" s="281"/>
      <c r="TFP344" s="281"/>
      <c r="TFQ344" s="281"/>
      <c r="TFR344" s="281"/>
      <c r="TFS344" s="281"/>
      <c r="TFT344" s="281"/>
      <c r="TFU344" s="281"/>
      <c r="TFV344" s="281"/>
      <c r="TFW344" s="281"/>
      <c r="TFX344" s="281"/>
      <c r="TFY344" s="282"/>
      <c r="TFZ344" s="280"/>
      <c r="TGA344" s="281"/>
      <c r="TGB344" s="281"/>
      <c r="TGC344" s="281"/>
      <c r="TGD344" s="281"/>
      <c r="TGE344" s="281"/>
      <c r="TGF344" s="281"/>
      <c r="TGG344" s="281"/>
      <c r="TGH344" s="281"/>
      <c r="TGI344" s="281"/>
      <c r="TGJ344" s="281"/>
      <c r="TGK344" s="281"/>
      <c r="TGL344" s="282"/>
      <c r="TGM344" s="280"/>
      <c r="TGN344" s="281"/>
      <c r="TGO344" s="281"/>
      <c r="TGP344" s="281"/>
      <c r="TGQ344" s="281"/>
      <c r="TGR344" s="281"/>
      <c r="TGS344" s="281"/>
      <c r="TGT344" s="281"/>
      <c r="TGU344" s="281"/>
      <c r="TGV344" s="281"/>
      <c r="TGW344" s="281"/>
      <c r="TGX344" s="281"/>
      <c r="TGY344" s="282"/>
      <c r="TGZ344" s="280"/>
      <c r="THA344" s="281"/>
      <c r="THB344" s="281"/>
      <c r="THC344" s="281"/>
      <c r="THD344" s="281"/>
      <c r="THE344" s="281"/>
      <c r="THF344" s="281"/>
      <c r="THG344" s="281"/>
      <c r="THH344" s="281"/>
      <c r="THI344" s="281"/>
      <c r="THJ344" s="281"/>
      <c r="THK344" s="281"/>
      <c r="THL344" s="282"/>
      <c r="THM344" s="280"/>
      <c r="THN344" s="281"/>
      <c r="THO344" s="281"/>
      <c r="THP344" s="281"/>
      <c r="THQ344" s="281"/>
      <c r="THR344" s="281"/>
      <c r="THS344" s="281"/>
      <c r="THT344" s="281"/>
      <c r="THU344" s="281"/>
      <c r="THV344" s="281"/>
      <c r="THW344" s="281"/>
      <c r="THX344" s="281"/>
      <c r="THY344" s="282"/>
      <c r="THZ344" s="280"/>
      <c r="TIA344" s="281"/>
      <c r="TIB344" s="281"/>
      <c r="TIC344" s="281"/>
      <c r="TID344" s="281"/>
      <c r="TIE344" s="281"/>
      <c r="TIF344" s="281"/>
      <c r="TIG344" s="281"/>
      <c r="TIH344" s="281"/>
      <c r="TII344" s="281"/>
      <c r="TIJ344" s="281"/>
      <c r="TIK344" s="281"/>
      <c r="TIL344" s="282"/>
      <c r="TIM344" s="280"/>
      <c r="TIN344" s="281"/>
      <c r="TIO344" s="281"/>
      <c r="TIP344" s="281"/>
      <c r="TIQ344" s="281"/>
      <c r="TIR344" s="281"/>
      <c r="TIS344" s="281"/>
      <c r="TIT344" s="281"/>
      <c r="TIU344" s="281"/>
      <c r="TIV344" s="281"/>
      <c r="TIW344" s="281"/>
      <c r="TIX344" s="281"/>
      <c r="TIY344" s="282"/>
      <c r="TIZ344" s="280"/>
      <c r="TJA344" s="281"/>
      <c r="TJB344" s="281"/>
      <c r="TJC344" s="281"/>
      <c r="TJD344" s="281"/>
      <c r="TJE344" s="281"/>
      <c r="TJF344" s="281"/>
      <c r="TJG344" s="281"/>
      <c r="TJH344" s="281"/>
      <c r="TJI344" s="281"/>
      <c r="TJJ344" s="281"/>
      <c r="TJK344" s="281"/>
      <c r="TJL344" s="282"/>
      <c r="TJM344" s="280"/>
      <c r="TJN344" s="281"/>
      <c r="TJO344" s="281"/>
      <c r="TJP344" s="281"/>
      <c r="TJQ344" s="281"/>
      <c r="TJR344" s="281"/>
      <c r="TJS344" s="281"/>
      <c r="TJT344" s="281"/>
      <c r="TJU344" s="281"/>
      <c r="TJV344" s="281"/>
      <c r="TJW344" s="281"/>
      <c r="TJX344" s="281"/>
      <c r="TJY344" s="282"/>
      <c r="TJZ344" s="280"/>
      <c r="TKA344" s="281"/>
      <c r="TKB344" s="281"/>
      <c r="TKC344" s="281"/>
      <c r="TKD344" s="281"/>
      <c r="TKE344" s="281"/>
      <c r="TKF344" s="281"/>
      <c r="TKG344" s="281"/>
      <c r="TKH344" s="281"/>
      <c r="TKI344" s="281"/>
      <c r="TKJ344" s="281"/>
      <c r="TKK344" s="281"/>
      <c r="TKL344" s="282"/>
      <c r="TKM344" s="280"/>
      <c r="TKN344" s="281"/>
      <c r="TKO344" s="281"/>
      <c r="TKP344" s="281"/>
      <c r="TKQ344" s="281"/>
      <c r="TKR344" s="281"/>
      <c r="TKS344" s="281"/>
      <c r="TKT344" s="281"/>
      <c r="TKU344" s="281"/>
      <c r="TKV344" s="281"/>
      <c r="TKW344" s="281"/>
      <c r="TKX344" s="281"/>
      <c r="TKY344" s="282"/>
      <c r="TKZ344" s="280"/>
      <c r="TLA344" s="281"/>
      <c r="TLB344" s="281"/>
      <c r="TLC344" s="281"/>
      <c r="TLD344" s="281"/>
      <c r="TLE344" s="281"/>
      <c r="TLF344" s="281"/>
      <c r="TLG344" s="281"/>
      <c r="TLH344" s="281"/>
      <c r="TLI344" s="281"/>
      <c r="TLJ344" s="281"/>
      <c r="TLK344" s="281"/>
      <c r="TLL344" s="282"/>
      <c r="TLM344" s="280"/>
      <c r="TLN344" s="281"/>
      <c r="TLO344" s="281"/>
      <c r="TLP344" s="281"/>
      <c r="TLQ344" s="281"/>
      <c r="TLR344" s="281"/>
      <c r="TLS344" s="281"/>
      <c r="TLT344" s="281"/>
      <c r="TLU344" s="281"/>
      <c r="TLV344" s="281"/>
      <c r="TLW344" s="281"/>
      <c r="TLX344" s="281"/>
      <c r="TLY344" s="282"/>
      <c r="TLZ344" s="280"/>
      <c r="TMA344" s="281"/>
      <c r="TMB344" s="281"/>
      <c r="TMC344" s="281"/>
      <c r="TMD344" s="281"/>
      <c r="TME344" s="281"/>
      <c r="TMF344" s="281"/>
      <c r="TMG344" s="281"/>
      <c r="TMH344" s="281"/>
      <c r="TMI344" s="281"/>
      <c r="TMJ344" s="281"/>
      <c r="TMK344" s="281"/>
      <c r="TML344" s="282"/>
      <c r="TMM344" s="280"/>
      <c r="TMN344" s="281"/>
      <c r="TMO344" s="281"/>
      <c r="TMP344" s="281"/>
      <c r="TMQ344" s="281"/>
      <c r="TMR344" s="281"/>
      <c r="TMS344" s="281"/>
      <c r="TMT344" s="281"/>
      <c r="TMU344" s="281"/>
      <c r="TMV344" s="281"/>
      <c r="TMW344" s="281"/>
      <c r="TMX344" s="281"/>
      <c r="TMY344" s="282"/>
      <c r="TMZ344" s="280"/>
      <c r="TNA344" s="281"/>
      <c r="TNB344" s="281"/>
      <c r="TNC344" s="281"/>
      <c r="TND344" s="281"/>
      <c r="TNE344" s="281"/>
      <c r="TNF344" s="281"/>
      <c r="TNG344" s="281"/>
      <c r="TNH344" s="281"/>
      <c r="TNI344" s="281"/>
      <c r="TNJ344" s="281"/>
      <c r="TNK344" s="281"/>
      <c r="TNL344" s="282"/>
      <c r="TNM344" s="280"/>
      <c r="TNN344" s="281"/>
      <c r="TNO344" s="281"/>
      <c r="TNP344" s="281"/>
      <c r="TNQ344" s="281"/>
      <c r="TNR344" s="281"/>
      <c r="TNS344" s="281"/>
      <c r="TNT344" s="281"/>
      <c r="TNU344" s="281"/>
      <c r="TNV344" s="281"/>
      <c r="TNW344" s="281"/>
      <c r="TNX344" s="281"/>
      <c r="TNY344" s="282"/>
      <c r="TNZ344" s="280"/>
      <c r="TOA344" s="281"/>
      <c r="TOB344" s="281"/>
      <c r="TOC344" s="281"/>
      <c r="TOD344" s="281"/>
      <c r="TOE344" s="281"/>
      <c r="TOF344" s="281"/>
      <c r="TOG344" s="281"/>
      <c r="TOH344" s="281"/>
      <c r="TOI344" s="281"/>
      <c r="TOJ344" s="281"/>
      <c r="TOK344" s="281"/>
      <c r="TOL344" s="282"/>
      <c r="TOM344" s="280"/>
      <c r="TON344" s="281"/>
      <c r="TOO344" s="281"/>
      <c r="TOP344" s="281"/>
      <c r="TOQ344" s="281"/>
      <c r="TOR344" s="281"/>
      <c r="TOS344" s="281"/>
      <c r="TOT344" s="281"/>
      <c r="TOU344" s="281"/>
      <c r="TOV344" s="281"/>
      <c r="TOW344" s="281"/>
      <c r="TOX344" s="281"/>
      <c r="TOY344" s="282"/>
      <c r="TOZ344" s="280"/>
      <c r="TPA344" s="281"/>
      <c r="TPB344" s="281"/>
      <c r="TPC344" s="281"/>
      <c r="TPD344" s="281"/>
      <c r="TPE344" s="281"/>
      <c r="TPF344" s="281"/>
      <c r="TPG344" s="281"/>
      <c r="TPH344" s="281"/>
      <c r="TPI344" s="281"/>
      <c r="TPJ344" s="281"/>
      <c r="TPK344" s="281"/>
      <c r="TPL344" s="282"/>
      <c r="TPM344" s="280"/>
      <c r="TPN344" s="281"/>
      <c r="TPO344" s="281"/>
      <c r="TPP344" s="281"/>
      <c r="TPQ344" s="281"/>
      <c r="TPR344" s="281"/>
      <c r="TPS344" s="281"/>
      <c r="TPT344" s="281"/>
      <c r="TPU344" s="281"/>
      <c r="TPV344" s="281"/>
      <c r="TPW344" s="281"/>
      <c r="TPX344" s="281"/>
      <c r="TPY344" s="282"/>
      <c r="TPZ344" s="280"/>
      <c r="TQA344" s="281"/>
      <c r="TQB344" s="281"/>
      <c r="TQC344" s="281"/>
      <c r="TQD344" s="281"/>
      <c r="TQE344" s="281"/>
      <c r="TQF344" s="281"/>
      <c r="TQG344" s="281"/>
      <c r="TQH344" s="281"/>
      <c r="TQI344" s="281"/>
      <c r="TQJ344" s="281"/>
      <c r="TQK344" s="281"/>
      <c r="TQL344" s="282"/>
      <c r="TQM344" s="280"/>
      <c r="TQN344" s="281"/>
      <c r="TQO344" s="281"/>
      <c r="TQP344" s="281"/>
      <c r="TQQ344" s="281"/>
      <c r="TQR344" s="281"/>
      <c r="TQS344" s="281"/>
      <c r="TQT344" s="281"/>
      <c r="TQU344" s="281"/>
      <c r="TQV344" s="281"/>
      <c r="TQW344" s="281"/>
      <c r="TQX344" s="281"/>
      <c r="TQY344" s="282"/>
      <c r="TQZ344" s="280"/>
      <c r="TRA344" s="281"/>
      <c r="TRB344" s="281"/>
      <c r="TRC344" s="281"/>
      <c r="TRD344" s="281"/>
      <c r="TRE344" s="281"/>
      <c r="TRF344" s="281"/>
      <c r="TRG344" s="281"/>
      <c r="TRH344" s="281"/>
      <c r="TRI344" s="281"/>
      <c r="TRJ344" s="281"/>
      <c r="TRK344" s="281"/>
      <c r="TRL344" s="282"/>
      <c r="TRM344" s="280"/>
      <c r="TRN344" s="281"/>
      <c r="TRO344" s="281"/>
      <c r="TRP344" s="281"/>
      <c r="TRQ344" s="281"/>
      <c r="TRR344" s="281"/>
      <c r="TRS344" s="281"/>
      <c r="TRT344" s="281"/>
      <c r="TRU344" s="281"/>
      <c r="TRV344" s="281"/>
      <c r="TRW344" s="281"/>
      <c r="TRX344" s="281"/>
      <c r="TRY344" s="282"/>
      <c r="TRZ344" s="280"/>
      <c r="TSA344" s="281"/>
      <c r="TSB344" s="281"/>
      <c r="TSC344" s="281"/>
      <c r="TSD344" s="281"/>
      <c r="TSE344" s="281"/>
      <c r="TSF344" s="281"/>
      <c r="TSG344" s="281"/>
      <c r="TSH344" s="281"/>
      <c r="TSI344" s="281"/>
      <c r="TSJ344" s="281"/>
      <c r="TSK344" s="281"/>
      <c r="TSL344" s="282"/>
      <c r="TSM344" s="280"/>
      <c r="TSN344" s="281"/>
      <c r="TSO344" s="281"/>
      <c r="TSP344" s="281"/>
      <c r="TSQ344" s="281"/>
      <c r="TSR344" s="281"/>
      <c r="TSS344" s="281"/>
      <c r="TST344" s="281"/>
      <c r="TSU344" s="281"/>
      <c r="TSV344" s="281"/>
      <c r="TSW344" s="281"/>
      <c r="TSX344" s="281"/>
      <c r="TSY344" s="282"/>
      <c r="TSZ344" s="280"/>
      <c r="TTA344" s="281"/>
      <c r="TTB344" s="281"/>
      <c r="TTC344" s="281"/>
      <c r="TTD344" s="281"/>
      <c r="TTE344" s="281"/>
      <c r="TTF344" s="281"/>
      <c r="TTG344" s="281"/>
      <c r="TTH344" s="281"/>
      <c r="TTI344" s="281"/>
      <c r="TTJ344" s="281"/>
      <c r="TTK344" s="281"/>
      <c r="TTL344" s="282"/>
      <c r="TTM344" s="280"/>
      <c r="TTN344" s="281"/>
      <c r="TTO344" s="281"/>
      <c r="TTP344" s="281"/>
      <c r="TTQ344" s="281"/>
      <c r="TTR344" s="281"/>
      <c r="TTS344" s="281"/>
      <c r="TTT344" s="281"/>
      <c r="TTU344" s="281"/>
      <c r="TTV344" s="281"/>
      <c r="TTW344" s="281"/>
      <c r="TTX344" s="281"/>
      <c r="TTY344" s="282"/>
      <c r="TTZ344" s="280"/>
      <c r="TUA344" s="281"/>
      <c r="TUB344" s="281"/>
      <c r="TUC344" s="281"/>
      <c r="TUD344" s="281"/>
      <c r="TUE344" s="281"/>
      <c r="TUF344" s="281"/>
      <c r="TUG344" s="281"/>
      <c r="TUH344" s="281"/>
      <c r="TUI344" s="281"/>
      <c r="TUJ344" s="281"/>
      <c r="TUK344" s="281"/>
      <c r="TUL344" s="282"/>
      <c r="TUM344" s="280"/>
      <c r="TUN344" s="281"/>
      <c r="TUO344" s="281"/>
      <c r="TUP344" s="281"/>
      <c r="TUQ344" s="281"/>
      <c r="TUR344" s="281"/>
      <c r="TUS344" s="281"/>
      <c r="TUT344" s="281"/>
      <c r="TUU344" s="281"/>
      <c r="TUV344" s="281"/>
      <c r="TUW344" s="281"/>
      <c r="TUX344" s="281"/>
      <c r="TUY344" s="282"/>
      <c r="TUZ344" s="280"/>
      <c r="TVA344" s="281"/>
      <c r="TVB344" s="281"/>
      <c r="TVC344" s="281"/>
      <c r="TVD344" s="281"/>
      <c r="TVE344" s="281"/>
      <c r="TVF344" s="281"/>
      <c r="TVG344" s="281"/>
      <c r="TVH344" s="281"/>
      <c r="TVI344" s="281"/>
      <c r="TVJ344" s="281"/>
      <c r="TVK344" s="281"/>
      <c r="TVL344" s="282"/>
      <c r="TVM344" s="280"/>
      <c r="TVN344" s="281"/>
      <c r="TVO344" s="281"/>
      <c r="TVP344" s="281"/>
      <c r="TVQ344" s="281"/>
      <c r="TVR344" s="281"/>
      <c r="TVS344" s="281"/>
      <c r="TVT344" s="281"/>
      <c r="TVU344" s="281"/>
      <c r="TVV344" s="281"/>
      <c r="TVW344" s="281"/>
      <c r="TVX344" s="281"/>
      <c r="TVY344" s="282"/>
      <c r="TVZ344" s="280"/>
      <c r="TWA344" s="281"/>
      <c r="TWB344" s="281"/>
      <c r="TWC344" s="281"/>
      <c r="TWD344" s="281"/>
      <c r="TWE344" s="281"/>
      <c r="TWF344" s="281"/>
      <c r="TWG344" s="281"/>
      <c r="TWH344" s="281"/>
      <c r="TWI344" s="281"/>
      <c r="TWJ344" s="281"/>
      <c r="TWK344" s="281"/>
      <c r="TWL344" s="282"/>
      <c r="TWM344" s="280"/>
      <c r="TWN344" s="281"/>
      <c r="TWO344" s="281"/>
      <c r="TWP344" s="281"/>
      <c r="TWQ344" s="281"/>
      <c r="TWR344" s="281"/>
      <c r="TWS344" s="281"/>
      <c r="TWT344" s="281"/>
      <c r="TWU344" s="281"/>
      <c r="TWV344" s="281"/>
      <c r="TWW344" s="281"/>
      <c r="TWX344" s="281"/>
      <c r="TWY344" s="282"/>
      <c r="TWZ344" s="280"/>
      <c r="TXA344" s="281"/>
      <c r="TXB344" s="281"/>
      <c r="TXC344" s="281"/>
      <c r="TXD344" s="281"/>
      <c r="TXE344" s="281"/>
      <c r="TXF344" s="281"/>
      <c r="TXG344" s="281"/>
      <c r="TXH344" s="281"/>
      <c r="TXI344" s="281"/>
      <c r="TXJ344" s="281"/>
      <c r="TXK344" s="281"/>
      <c r="TXL344" s="282"/>
      <c r="TXM344" s="280"/>
      <c r="TXN344" s="281"/>
      <c r="TXO344" s="281"/>
      <c r="TXP344" s="281"/>
      <c r="TXQ344" s="281"/>
      <c r="TXR344" s="281"/>
      <c r="TXS344" s="281"/>
      <c r="TXT344" s="281"/>
      <c r="TXU344" s="281"/>
      <c r="TXV344" s="281"/>
      <c r="TXW344" s="281"/>
      <c r="TXX344" s="281"/>
      <c r="TXY344" s="282"/>
      <c r="TXZ344" s="280"/>
      <c r="TYA344" s="281"/>
      <c r="TYB344" s="281"/>
      <c r="TYC344" s="281"/>
      <c r="TYD344" s="281"/>
      <c r="TYE344" s="281"/>
      <c r="TYF344" s="281"/>
      <c r="TYG344" s="281"/>
      <c r="TYH344" s="281"/>
      <c r="TYI344" s="281"/>
      <c r="TYJ344" s="281"/>
      <c r="TYK344" s="281"/>
      <c r="TYL344" s="282"/>
      <c r="TYM344" s="280"/>
      <c r="TYN344" s="281"/>
      <c r="TYO344" s="281"/>
      <c r="TYP344" s="281"/>
      <c r="TYQ344" s="281"/>
      <c r="TYR344" s="281"/>
      <c r="TYS344" s="281"/>
      <c r="TYT344" s="281"/>
      <c r="TYU344" s="281"/>
      <c r="TYV344" s="281"/>
      <c r="TYW344" s="281"/>
      <c r="TYX344" s="281"/>
      <c r="TYY344" s="282"/>
      <c r="TYZ344" s="280"/>
      <c r="TZA344" s="281"/>
      <c r="TZB344" s="281"/>
      <c r="TZC344" s="281"/>
      <c r="TZD344" s="281"/>
      <c r="TZE344" s="281"/>
      <c r="TZF344" s="281"/>
      <c r="TZG344" s="281"/>
      <c r="TZH344" s="281"/>
      <c r="TZI344" s="281"/>
      <c r="TZJ344" s="281"/>
      <c r="TZK344" s="281"/>
      <c r="TZL344" s="282"/>
      <c r="TZM344" s="280"/>
      <c r="TZN344" s="281"/>
      <c r="TZO344" s="281"/>
      <c r="TZP344" s="281"/>
      <c r="TZQ344" s="281"/>
      <c r="TZR344" s="281"/>
      <c r="TZS344" s="281"/>
      <c r="TZT344" s="281"/>
      <c r="TZU344" s="281"/>
      <c r="TZV344" s="281"/>
      <c r="TZW344" s="281"/>
      <c r="TZX344" s="281"/>
      <c r="TZY344" s="282"/>
      <c r="TZZ344" s="280"/>
      <c r="UAA344" s="281"/>
      <c r="UAB344" s="281"/>
      <c r="UAC344" s="281"/>
      <c r="UAD344" s="281"/>
      <c r="UAE344" s="281"/>
      <c r="UAF344" s="281"/>
      <c r="UAG344" s="281"/>
      <c r="UAH344" s="281"/>
      <c r="UAI344" s="281"/>
      <c r="UAJ344" s="281"/>
      <c r="UAK344" s="281"/>
      <c r="UAL344" s="282"/>
      <c r="UAM344" s="280"/>
      <c r="UAN344" s="281"/>
      <c r="UAO344" s="281"/>
      <c r="UAP344" s="281"/>
      <c r="UAQ344" s="281"/>
      <c r="UAR344" s="281"/>
      <c r="UAS344" s="281"/>
      <c r="UAT344" s="281"/>
      <c r="UAU344" s="281"/>
      <c r="UAV344" s="281"/>
      <c r="UAW344" s="281"/>
      <c r="UAX344" s="281"/>
      <c r="UAY344" s="282"/>
      <c r="UAZ344" s="280"/>
      <c r="UBA344" s="281"/>
      <c r="UBB344" s="281"/>
      <c r="UBC344" s="281"/>
      <c r="UBD344" s="281"/>
      <c r="UBE344" s="281"/>
      <c r="UBF344" s="281"/>
      <c r="UBG344" s="281"/>
      <c r="UBH344" s="281"/>
      <c r="UBI344" s="281"/>
      <c r="UBJ344" s="281"/>
      <c r="UBK344" s="281"/>
      <c r="UBL344" s="282"/>
      <c r="UBM344" s="280"/>
      <c r="UBN344" s="281"/>
      <c r="UBO344" s="281"/>
      <c r="UBP344" s="281"/>
      <c r="UBQ344" s="281"/>
      <c r="UBR344" s="281"/>
      <c r="UBS344" s="281"/>
      <c r="UBT344" s="281"/>
      <c r="UBU344" s="281"/>
      <c r="UBV344" s="281"/>
      <c r="UBW344" s="281"/>
      <c r="UBX344" s="281"/>
      <c r="UBY344" s="282"/>
      <c r="UBZ344" s="280"/>
      <c r="UCA344" s="281"/>
      <c r="UCB344" s="281"/>
      <c r="UCC344" s="281"/>
      <c r="UCD344" s="281"/>
      <c r="UCE344" s="281"/>
      <c r="UCF344" s="281"/>
      <c r="UCG344" s="281"/>
      <c r="UCH344" s="281"/>
      <c r="UCI344" s="281"/>
      <c r="UCJ344" s="281"/>
      <c r="UCK344" s="281"/>
      <c r="UCL344" s="282"/>
      <c r="UCM344" s="280"/>
      <c r="UCN344" s="281"/>
      <c r="UCO344" s="281"/>
      <c r="UCP344" s="281"/>
      <c r="UCQ344" s="281"/>
      <c r="UCR344" s="281"/>
      <c r="UCS344" s="281"/>
      <c r="UCT344" s="281"/>
      <c r="UCU344" s="281"/>
      <c r="UCV344" s="281"/>
      <c r="UCW344" s="281"/>
      <c r="UCX344" s="281"/>
      <c r="UCY344" s="282"/>
      <c r="UCZ344" s="280"/>
      <c r="UDA344" s="281"/>
      <c r="UDB344" s="281"/>
      <c r="UDC344" s="281"/>
      <c r="UDD344" s="281"/>
      <c r="UDE344" s="281"/>
      <c r="UDF344" s="281"/>
      <c r="UDG344" s="281"/>
      <c r="UDH344" s="281"/>
      <c r="UDI344" s="281"/>
      <c r="UDJ344" s="281"/>
      <c r="UDK344" s="281"/>
      <c r="UDL344" s="282"/>
      <c r="UDM344" s="280"/>
      <c r="UDN344" s="281"/>
      <c r="UDO344" s="281"/>
      <c r="UDP344" s="281"/>
      <c r="UDQ344" s="281"/>
      <c r="UDR344" s="281"/>
      <c r="UDS344" s="281"/>
      <c r="UDT344" s="281"/>
      <c r="UDU344" s="281"/>
      <c r="UDV344" s="281"/>
      <c r="UDW344" s="281"/>
      <c r="UDX344" s="281"/>
      <c r="UDY344" s="282"/>
      <c r="UDZ344" s="280"/>
      <c r="UEA344" s="281"/>
      <c r="UEB344" s="281"/>
      <c r="UEC344" s="281"/>
      <c r="UED344" s="281"/>
      <c r="UEE344" s="281"/>
      <c r="UEF344" s="281"/>
      <c r="UEG344" s="281"/>
      <c r="UEH344" s="281"/>
      <c r="UEI344" s="281"/>
      <c r="UEJ344" s="281"/>
      <c r="UEK344" s="281"/>
      <c r="UEL344" s="282"/>
      <c r="UEM344" s="280"/>
      <c r="UEN344" s="281"/>
      <c r="UEO344" s="281"/>
      <c r="UEP344" s="281"/>
      <c r="UEQ344" s="281"/>
      <c r="UER344" s="281"/>
      <c r="UES344" s="281"/>
      <c r="UET344" s="281"/>
      <c r="UEU344" s="281"/>
      <c r="UEV344" s="281"/>
      <c r="UEW344" s="281"/>
      <c r="UEX344" s="281"/>
      <c r="UEY344" s="282"/>
      <c r="UEZ344" s="280"/>
      <c r="UFA344" s="281"/>
      <c r="UFB344" s="281"/>
      <c r="UFC344" s="281"/>
      <c r="UFD344" s="281"/>
      <c r="UFE344" s="281"/>
      <c r="UFF344" s="281"/>
      <c r="UFG344" s="281"/>
      <c r="UFH344" s="281"/>
      <c r="UFI344" s="281"/>
      <c r="UFJ344" s="281"/>
      <c r="UFK344" s="281"/>
      <c r="UFL344" s="282"/>
      <c r="UFM344" s="280"/>
      <c r="UFN344" s="281"/>
      <c r="UFO344" s="281"/>
      <c r="UFP344" s="281"/>
      <c r="UFQ344" s="281"/>
      <c r="UFR344" s="281"/>
      <c r="UFS344" s="281"/>
      <c r="UFT344" s="281"/>
      <c r="UFU344" s="281"/>
      <c r="UFV344" s="281"/>
      <c r="UFW344" s="281"/>
      <c r="UFX344" s="281"/>
      <c r="UFY344" s="282"/>
      <c r="UFZ344" s="280"/>
      <c r="UGA344" s="281"/>
      <c r="UGB344" s="281"/>
      <c r="UGC344" s="281"/>
      <c r="UGD344" s="281"/>
      <c r="UGE344" s="281"/>
      <c r="UGF344" s="281"/>
      <c r="UGG344" s="281"/>
      <c r="UGH344" s="281"/>
      <c r="UGI344" s="281"/>
      <c r="UGJ344" s="281"/>
      <c r="UGK344" s="281"/>
      <c r="UGL344" s="282"/>
      <c r="UGM344" s="280"/>
      <c r="UGN344" s="281"/>
      <c r="UGO344" s="281"/>
      <c r="UGP344" s="281"/>
      <c r="UGQ344" s="281"/>
      <c r="UGR344" s="281"/>
      <c r="UGS344" s="281"/>
      <c r="UGT344" s="281"/>
      <c r="UGU344" s="281"/>
      <c r="UGV344" s="281"/>
      <c r="UGW344" s="281"/>
      <c r="UGX344" s="281"/>
      <c r="UGY344" s="282"/>
      <c r="UGZ344" s="280"/>
      <c r="UHA344" s="281"/>
      <c r="UHB344" s="281"/>
      <c r="UHC344" s="281"/>
      <c r="UHD344" s="281"/>
      <c r="UHE344" s="281"/>
      <c r="UHF344" s="281"/>
      <c r="UHG344" s="281"/>
      <c r="UHH344" s="281"/>
      <c r="UHI344" s="281"/>
      <c r="UHJ344" s="281"/>
      <c r="UHK344" s="281"/>
      <c r="UHL344" s="282"/>
      <c r="UHM344" s="280"/>
      <c r="UHN344" s="281"/>
      <c r="UHO344" s="281"/>
      <c r="UHP344" s="281"/>
      <c r="UHQ344" s="281"/>
      <c r="UHR344" s="281"/>
      <c r="UHS344" s="281"/>
      <c r="UHT344" s="281"/>
      <c r="UHU344" s="281"/>
      <c r="UHV344" s="281"/>
      <c r="UHW344" s="281"/>
      <c r="UHX344" s="281"/>
      <c r="UHY344" s="282"/>
      <c r="UHZ344" s="280"/>
      <c r="UIA344" s="281"/>
      <c r="UIB344" s="281"/>
      <c r="UIC344" s="281"/>
      <c r="UID344" s="281"/>
      <c r="UIE344" s="281"/>
      <c r="UIF344" s="281"/>
      <c r="UIG344" s="281"/>
      <c r="UIH344" s="281"/>
      <c r="UII344" s="281"/>
      <c r="UIJ344" s="281"/>
      <c r="UIK344" s="281"/>
      <c r="UIL344" s="282"/>
      <c r="UIM344" s="280"/>
      <c r="UIN344" s="281"/>
      <c r="UIO344" s="281"/>
      <c r="UIP344" s="281"/>
      <c r="UIQ344" s="281"/>
      <c r="UIR344" s="281"/>
      <c r="UIS344" s="281"/>
      <c r="UIT344" s="281"/>
      <c r="UIU344" s="281"/>
      <c r="UIV344" s="281"/>
      <c r="UIW344" s="281"/>
      <c r="UIX344" s="281"/>
      <c r="UIY344" s="282"/>
      <c r="UIZ344" s="280"/>
      <c r="UJA344" s="281"/>
      <c r="UJB344" s="281"/>
      <c r="UJC344" s="281"/>
      <c r="UJD344" s="281"/>
      <c r="UJE344" s="281"/>
      <c r="UJF344" s="281"/>
      <c r="UJG344" s="281"/>
      <c r="UJH344" s="281"/>
      <c r="UJI344" s="281"/>
      <c r="UJJ344" s="281"/>
      <c r="UJK344" s="281"/>
      <c r="UJL344" s="282"/>
      <c r="UJM344" s="280"/>
      <c r="UJN344" s="281"/>
      <c r="UJO344" s="281"/>
      <c r="UJP344" s="281"/>
      <c r="UJQ344" s="281"/>
      <c r="UJR344" s="281"/>
      <c r="UJS344" s="281"/>
      <c r="UJT344" s="281"/>
      <c r="UJU344" s="281"/>
      <c r="UJV344" s="281"/>
      <c r="UJW344" s="281"/>
      <c r="UJX344" s="281"/>
      <c r="UJY344" s="282"/>
      <c r="UJZ344" s="280"/>
      <c r="UKA344" s="281"/>
      <c r="UKB344" s="281"/>
      <c r="UKC344" s="281"/>
      <c r="UKD344" s="281"/>
      <c r="UKE344" s="281"/>
      <c r="UKF344" s="281"/>
      <c r="UKG344" s="281"/>
      <c r="UKH344" s="281"/>
      <c r="UKI344" s="281"/>
      <c r="UKJ344" s="281"/>
      <c r="UKK344" s="281"/>
      <c r="UKL344" s="282"/>
      <c r="UKM344" s="280"/>
      <c r="UKN344" s="281"/>
      <c r="UKO344" s="281"/>
      <c r="UKP344" s="281"/>
      <c r="UKQ344" s="281"/>
      <c r="UKR344" s="281"/>
      <c r="UKS344" s="281"/>
      <c r="UKT344" s="281"/>
      <c r="UKU344" s="281"/>
      <c r="UKV344" s="281"/>
      <c r="UKW344" s="281"/>
      <c r="UKX344" s="281"/>
      <c r="UKY344" s="282"/>
      <c r="UKZ344" s="280"/>
      <c r="ULA344" s="281"/>
      <c r="ULB344" s="281"/>
      <c r="ULC344" s="281"/>
      <c r="ULD344" s="281"/>
      <c r="ULE344" s="281"/>
      <c r="ULF344" s="281"/>
      <c r="ULG344" s="281"/>
      <c r="ULH344" s="281"/>
      <c r="ULI344" s="281"/>
      <c r="ULJ344" s="281"/>
      <c r="ULK344" s="281"/>
      <c r="ULL344" s="282"/>
      <c r="ULM344" s="280"/>
      <c r="ULN344" s="281"/>
      <c r="ULO344" s="281"/>
      <c r="ULP344" s="281"/>
      <c r="ULQ344" s="281"/>
      <c r="ULR344" s="281"/>
      <c r="ULS344" s="281"/>
      <c r="ULT344" s="281"/>
      <c r="ULU344" s="281"/>
      <c r="ULV344" s="281"/>
      <c r="ULW344" s="281"/>
      <c r="ULX344" s="281"/>
      <c r="ULY344" s="282"/>
      <c r="ULZ344" s="280"/>
      <c r="UMA344" s="281"/>
      <c r="UMB344" s="281"/>
      <c r="UMC344" s="281"/>
      <c r="UMD344" s="281"/>
      <c r="UME344" s="281"/>
      <c r="UMF344" s="281"/>
      <c r="UMG344" s="281"/>
      <c r="UMH344" s="281"/>
      <c r="UMI344" s="281"/>
      <c r="UMJ344" s="281"/>
      <c r="UMK344" s="281"/>
      <c r="UML344" s="282"/>
      <c r="UMM344" s="280"/>
      <c r="UMN344" s="281"/>
      <c r="UMO344" s="281"/>
      <c r="UMP344" s="281"/>
      <c r="UMQ344" s="281"/>
      <c r="UMR344" s="281"/>
      <c r="UMS344" s="281"/>
      <c r="UMT344" s="281"/>
      <c r="UMU344" s="281"/>
      <c r="UMV344" s="281"/>
      <c r="UMW344" s="281"/>
      <c r="UMX344" s="281"/>
      <c r="UMY344" s="282"/>
      <c r="UMZ344" s="280"/>
      <c r="UNA344" s="281"/>
      <c r="UNB344" s="281"/>
      <c r="UNC344" s="281"/>
      <c r="UND344" s="281"/>
      <c r="UNE344" s="281"/>
      <c r="UNF344" s="281"/>
      <c r="UNG344" s="281"/>
      <c r="UNH344" s="281"/>
      <c r="UNI344" s="281"/>
      <c r="UNJ344" s="281"/>
      <c r="UNK344" s="281"/>
      <c r="UNL344" s="282"/>
      <c r="UNM344" s="280"/>
      <c r="UNN344" s="281"/>
      <c r="UNO344" s="281"/>
      <c r="UNP344" s="281"/>
      <c r="UNQ344" s="281"/>
      <c r="UNR344" s="281"/>
      <c r="UNS344" s="281"/>
      <c r="UNT344" s="281"/>
      <c r="UNU344" s="281"/>
      <c r="UNV344" s="281"/>
      <c r="UNW344" s="281"/>
      <c r="UNX344" s="281"/>
      <c r="UNY344" s="282"/>
      <c r="UNZ344" s="280"/>
      <c r="UOA344" s="281"/>
      <c r="UOB344" s="281"/>
      <c r="UOC344" s="281"/>
      <c r="UOD344" s="281"/>
      <c r="UOE344" s="281"/>
      <c r="UOF344" s="281"/>
      <c r="UOG344" s="281"/>
      <c r="UOH344" s="281"/>
      <c r="UOI344" s="281"/>
      <c r="UOJ344" s="281"/>
      <c r="UOK344" s="281"/>
      <c r="UOL344" s="282"/>
      <c r="UOM344" s="280"/>
      <c r="UON344" s="281"/>
      <c r="UOO344" s="281"/>
      <c r="UOP344" s="281"/>
      <c r="UOQ344" s="281"/>
      <c r="UOR344" s="281"/>
      <c r="UOS344" s="281"/>
      <c r="UOT344" s="281"/>
      <c r="UOU344" s="281"/>
      <c r="UOV344" s="281"/>
      <c r="UOW344" s="281"/>
      <c r="UOX344" s="281"/>
      <c r="UOY344" s="282"/>
      <c r="UOZ344" s="280"/>
      <c r="UPA344" s="281"/>
      <c r="UPB344" s="281"/>
      <c r="UPC344" s="281"/>
      <c r="UPD344" s="281"/>
      <c r="UPE344" s="281"/>
      <c r="UPF344" s="281"/>
      <c r="UPG344" s="281"/>
      <c r="UPH344" s="281"/>
      <c r="UPI344" s="281"/>
      <c r="UPJ344" s="281"/>
      <c r="UPK344" s="281"/>
      <c r="UPL344" s="282"/>
      <c r="UPM344" s="280"/>
      <c r="UPN344" s="281"/>
      <c r="UPO344" s="281"/>
      <c r="UPP344" s="281"/>
      <c r="UPQ344" s="281"/>
      <c r="UPR344" s="281"/>
      <c r="UPS344" s="281"/>
      <c r="UPT344" s="281"/>
      <c r="UPU344" s="281"/>
      <c r="UPV344" s="281"/>
      <c r="UPW344" s="281"/>
      <c r="UPX344" s="281"/>
      <c r="UPY344" s="282"/>
      <c r="UPZ344" s="280"/>
      <c r="UQA344" s="281"/>
      <c r="UQB344" s="281"/>
      <c r="UQC344" s="281"/>
      <c r="UQD344" s="281"/>
      <c r="UQE344" s="281"/>
      <c r="UQF344" s="281"/>
      <c r="UQG344" s="281"/>
      <c r="UQH344" s="281"/>
      <c r="UQI344" s="281"/>
      <c r="UQJ344" s="281"/>
      <c r="UQK344" s="281"/>
      <c r="UQL344" s="282"/>
      <c r="UQM344" s="280"/>
      <c r="UQN344" s="281"/>
      <c r="UQO344" s="281"/>
      <c r="UQP344" s="281"/>
      <c r="UQQ344" s="281"/>
      <c r="UQR344" s="281"/>
      <c r="UQS344" s="281"/>
      <c r="UQT344" s="281"/>
      <c r="UQU344" s="281"/>
      <c r="UQV344" s="281"/>
      <c r="UQW344" s="281"/>
      <c r="UQX344" s="281"/>
      <c r="UQY344" s="282"/>
      <c r="UQZ344" s="280"/>
      <c r="URA344" s="281"/>
      <c r="URB344" s="281"/>
      <c r="URC344" s="281"/>
      <c r="URD344" s="281"/>
      <c r="URE344" s="281"/>
      <c r="URF344" s="281"/>
      <c r="URG344" s="281"/>
      <c r="URH344" s="281"/>
      <c r="URI344" s="281"/>
      <c r="URJ344" s="281"/>
      <c r="URK344" s="281"/>
      <c r="URL344" s="282"/>
      <c r="URM344" s="280"/>
      <c r="URN344" s="281"/>
      <c r="URO344" s="281"/>
      <c r="URP344" s="281"/>
      <c r="URQ344" s="281"/>
      <c r="URR344" s="281"/>
      <c r="URS344" s="281"/>
      <c r="URT344" s="281"/>
      <c r="URU344" s="281"/>
      <c r="URV344" s="281"/>
      <c r="URW344" s="281"/>
      <c r="URX344" s="281"/>
      <c r="URY344" s="282"/>
      <c r="URZ344" s="280"/>
      <c r="USA344" s="281"/>
      <c r="USB344" s="281"/>
      <c r="USC344" s="281"/>
      <c r="USD344" s="281"/>
      <c r="USE344" s="281"/>
      <c r="USF344" s="281"/>
      <c r="USG344" s="281"/>
      <c r="USH344" s="281"/>
      <c r="USI344" s="281"/>
      <c r="USJ344" s="281"/>
      <c r="USK344" s="281"/>
      <c r="USL344" s="282"/>
      <c r="USM344" s="280"/>
      <c r="USN344" s="281"/>
      <c r="USO344" s="281"/>
      <c r="USP344" s="281"/>
      <c r="USQ344" s="281"/>
      <c r="USR344" s="281"/>
      <c r="USS344" s="281"/>
      <c r="UST344" s="281"/>
      <c r="USU344" s="281"/>
      <c r="USV344" s="281"/>
      <c r="USW344" s="281"/>
      <c r="USX344" s="281"/>
      <c r="USY344" s="282"/>
      <c r="USZ344" s="280"/>
      <c r="UTA344" s="281"/>
      <c r="UTB344" s="281"/>
      <c r="UTC344" s="281"/>
      <c r="UTD344" s="281"/>
      <c r="UTE344" s="281"/>
      <c r="UTF344" s="281"/>
      <c r="UTG344" s="281"/>
      <c r="UTH344" s="281"/>
      <c r="UTI344" s="281"/>
      <c r="UTJ344" s="281"/>
      <c r="UTK344" s="281"/>
      <c r="UTL344" s="282"/>
      <c r="UTM344" s="280"/>
      <c r="UTN344" s="281"/>
      <c r="UTO344" s="281"/>
      <c r="UTP344" s="281"/>
      <c r="UTQ344" s="281"/>
      <c r="UTR344" s="281"/>
      <c r="UTS344" s="281"/>
      <c r="UTT344" s="281"/>
      <c r="UTU344" s="281"/>
      <c r="UTV344" s="281"/>
      <c r="UTW344" s="281"/>
      <c r="UTX344" s="281"/>
      <c r="UTY344" s="282"/>
      <c r="UTZ344" s="280"/>
      <c r="UUA344" s="281"/>
      <c r="UUB344" s="281"/>
      <c r="UUC344" s="281"/>
      <c r="UUD344" s="281"/>
      <c r="UUE344" s="281"/>
      <c r="UUF344" s="281"/>
      <c r="UUG344" s="281"/>
      <c r="UUH344" s="281"/>
      <c r="UUI344" s="281"/>
      <c r="UUJ344" s="281"/>
      <c r="UUK344" s="281"/>
      <c r="UUL344" s="282"/>
      <c r="UUM344" s="280"/>
      <c r="UUN344" s="281"/>
      <c r="UUO344" s="281"/>
      <c r="UUP344" s="281"/>
      <c r="UUQ344" s="281"/>
      <c r="UUR344" s="281"/>
      <c r="UUS344" s="281"/>
      <c r="UUT344" s="281"/>
      <c r="UUU344" s="281"/>
      <c r="UUV344" s="281"/>
      <c r="UUW344" s="281"/>
      <c r="UUX344" s="281"/>
      <c r="UUY344" s="282"/>
      <c r="UUZ344" s="280"/>
      <c r="UVA344" s="281"/>
      <c r="UVB344" s="281"/>
      <c r="UVC344" s="281"/>
      <c r="UVD344" s="281"/>
      <c r="UVE344" s="281"/>
      <c r="UVF344" s="281"/>
      <c r="UVG344" s="281"/>
      <c r="UVH344" s="281"/>
      <c r="UVI344" s="281"/>
      <c r="UVJ344" s="281"/>
      <c r="UVK344" s="281"/>
      <c r="UVL344" s="282"/>
      <c r="UVM344" s="280"/>
      <c r="UVN344" s="281"/>
      <c r="UVO344" s="281"/>
      <c r="UVP344" s="281"/>
      <c r="UVQ344" s="281"/>
      <c r="UVR344" s="281"/>
      <c r="UVS344" s="281"/>
      <c r="UVT344" s="281"/>
      <c r="UVU344" s="281"/>
      <c r="UVV344" s="281"/>
      <c r="UVW344" s="281"/>
      <c r="UVX344" s="281"/>
      <c r="UVY344" s="282"/>
      <c r="UVZ344" s="280"/>
      <c r="UWA344" s="281"/>
      <c r="UWB344" s="281"/>
      <c r="UWC344" s="281"/>
      <c r="UWD344" s="281"/>
      <c r="UWE344" s="281"/>
      <c r="UWF344" s="281"/>
      <c r="UWG344" s="281"/>
      <c r="UWH344" s="281"/>
      <c r="UWI344" s="281"/>
      <c r="UWJ344" s="281"/>
      <c r="UWK344" s="281"/>
      <c r="UWL344" s="282"/>
      <c r="UWM344" s="280"/>
      <c r="UWN344" s="281"/>
      <c r="UWO344" s="281"/>
      <c r="UWP344" s="281"/>
      <c r="UWQ344" s="281"/>
      <c r="UWR344" s="281"/>
      <c r="UWS344" s="281"/>
      <c r="UWT344" s="281"/>
      <c r="UWU344" s="281"/>
      <c r="UWV344" s="281"/>
      <c r="UWW344" s="281"/>
      <c r="UWX344" s="281"/>
      <c r="UWY344" s="282"/>
      <c r="UWZ344" s="280"/>
      <c r="UXA344" s="281"/>
      <c r="UXB344" s="281"/>
      <c r="UXC344" s="281"/>
      <c r="UXD344" s="281"/>
      <c r="UXE344" s="281"/>
      <c r="UXF344" s="281"/>
      <c r="UXG344" s="281"/>
      <c r="UXH344" s="281"/>
      <c r="UXI344" s="281"/>
      <c r="UXJ344" s="281"/>
      <c r="UXK344" s="281"/>
      <c r="UXL344" s="282"/>
      <c r="UXM344" s="280"/>
      <c r="UXN344" s="281"/>
      <c r="UXO344" s="281"/>
      <c r="UXP344" s="281"/>
      <c r="UXQ344" s="281"/>
      <c r="UXR344" s="281"/>
      <c r="UXS344" s="281"/>
      <c r="UXT344" s="281"/>
      <c r="UXU344" s="281"/>
      <c r="UXV344" s="281"/>
      <c r="UXW344" s="281"/>
      <c r="UXX344" s="281"/>
      <c r="UXY344" s="282"/>
      <c r="UXZ344" s="280"/>
      <c r="UYA344" s="281"/>
      <c r="UYB344" s="281"/>
      <c r="UYC344" s="281"/>
      <c r="UYD344" s="281"/>
      <c r="UYE344" s="281"/>
      <c r="UYF344" s="281"/>
      <c r="UYG344" s="281"/>
      <c r="UYH344" s="281"/>
      <c r="UYI344" s="281"/>
      <c r="UYJ344" s="281"/>
      <c r="UYK344" s="281"/>
      <c r="UYL344" s="282"/>
      <c r="UYM344" s="280"/>
      <c r="UYN344" s="281"/>
      <c r="UYO344" s="281"/>
      <c r="UYP344" s="281"/>
      <c r="UYQ344" s="281"/>
      <c r="UYR344" s="281"/>
      <c r="UYS344" s="281"/>
      <c r="UYT344" s="281"/>
      <c r="UYU344" s="281"/>
      <c r="UYV344" s="281"/>
      <c r="UYW344" s="281"/>
      <c r="UYX344" s="281"/>
      <c r="UYY344" s="282"/>
      <c r="UYZ344" s="280"/>
      <c r="UZA344" s="281"/>
      <c r="UZB344" s="281"/>
      <c r="UZC344" s="281"/>
      <c r="UZD344" s="281"/>
      <c r="UZE344" s="281"/>
      <c r="UZF344" s="281"/>
      <c r="UZG344" s="281"/>
      <c r="UZH344" s="281"/>
      <c r="UZI344" s="281"/>
      <c r="UZJ344" s="281"/>
      <c r="UZK344" s="281"/>
      <c r="UZL344" s="282"/>
      <c r="UZM344" s="280"/>
      <c r="UZN344" s="281"/>
      <c r="UZO344" s="281"/>
      <c r="UZP344" s="281"/>
      <c r="UZQ344" s="281"/>
      <c r="UZR344" s="281"/>
      <c r="UZS344" s="281"/>
      <c r="UZT344" s="281"/>
      <c r="UZU344" s="281"/>
      <c r="UZV344" s="281"/>
      <c r="UZW344" s="281"/>
      <c r="UZX344" s="281"/>
      <c r="UZY344" s="282"/>
      <c r="UZZ344" s="280"/>
      <c r="VAA344" s="281"/>
      <c r="VAB344" s="281"/>
      <c r="VAC344" s="281"/>
      <c r="VAD344" s="281"/>
      <c r="VAE344" s="281"/>
      <c r="VAF344" s="281"/>
      <c r="VAG344" s="281"/>
      <c r="VAH344" s="281"/>
      <c r="VAI344" s="281"/>
      <c r="VAJ344" s="281"/>
      <c r="VAK344" s="281"/>
      <c r="VAL344" s="282"/>
      <c r="VAM344" s="280"/>
      <c r="VAN344" s="281"/>
      <c r="VAO344" s="281"/>
      <c r="VAP344" s="281"/>
      <c r="VAQ344" s="281"/>
      <c r="VAR344" s="281"/>
      <c r="VAS344" s="281"/>
      <c r="VAT344" s="281"/>
      <c r="VAU344" s="281"/>
      <c r="VAV344" s="281"/>
      <c r="VAW344" s="281"/>
      <c r="VAX344" s="281"/>
      <c r="VAY344" s="282"/>
      <c r="VAZ344" s="280"/>
      <c r="VBA344" s="281"/>
      <c r="VBB344" s="281"/>
      <c r="VBC344" s="281"/>
      <c r="VBD344" s="281"/>
      <c r="VBE344" s="281"/>
      <c r="VBF344" s="281"/>
      <c r="VBG344" s="281"/>
      <c r="VBH344" s="281"/>
      <c r="VBI344" s="281"/>
      <c r="VBJ344" s="281"/>
      <c r="VBK344" s="281"/>
      <c r="VBL344" s="282"/>
      <c r="VBM344" s="280"/>
      <c r="VBN344" s="281"/>
      <c r="VBO344" s="281"/>
      <c r="VBP344" s="281"/>
      <c r="VBQ344" s="281"/>
      <c r="VBR344" s="281"/>
      <c r="VBS344" s="281"/>
      <c r="VBT344" s="281"/>
      <c r="VBU344" s="281"/>
      <c r="VBV344" s="281"/>
      <c r="VBW344" s="281"/>
      <c r="VBX344" s="281"/>
      <c r="VBY344" s="282"/>
      <c r="VBZ344" s="280"/>
      <c r="VCA344" s="281"/>
      <c r="VCB344" s="281"/>
      <c r="VCC344" s="281"/>
      <c r="VCD344" s="281"/>
      <c r="VCE344" s="281"/>
      <c r="VCF344" s="281"/>
      <c r="VCG344" s="281"/>
      <c r="VCH344" s="281"/>
      <c r="VCI344" s="281"/>
      <c r="VCJ344" s="281"/>
      <c r="VCK344" s="281"/>
      <c r="VCL344" s="282"/>
      <c r="VCM344" s="280"/>
      <c r="VCN344" s="281"/>
      <c r="VCO344" s="281"/>
      <c r="VCP344" s="281"/>
      <c r="VCQ344" s="281"/>
      <c r="VCR344" s="281"/>
      <c r="VCS344" s="281"/>
      <c r="VCT344" s="281"/>
      <c r="VCU344" s="281"/>
      <c r="VCV344" s="281"/>
      <c r="VCW344" s="281"/>
      <c r="VCX344" s="281"/>
      <c r="VCY344" s="282"/>
      <c r="VCZ344" s="280"/>
      <c r="VDA344" s="281"/>
      <c r="VDB344" s="281"/>
      <c r="VDC344" s="281"/>
      <c r="VDD344" s="281"/>
      <c r="VDE344" s="281"/>
      <c r="VDF344" s="281"/>
      <c r="VDG344" s="281"/>
      <c r="VDH344" s="281"/>
      <c r="VDI344" s="281"/>
      <c r="VDJ344" s="281"/>
      <c r="VDK344" s="281"/>
      <c r="VDL344" s="282"/>
      <c r="VDM344" s="280"/>
      <c r="VDN344" s="281"/>
      <c r="VDO344" s="281"/>
      <c r="VDP344" s="281"/>
      <c r="VDQ344" s="281"/>
      <c r="VDR344" s="281"/>
      <c r="VDS344" s="281"/>
      <c r="VDT344" s="281"/>
      <c r="VDU344" s="281"/>
      <c r="VDV344" s="281"/>
      <c r="VDW344" s="281"/>
      <c r="VDX344" s="281"/>
      <c r="VDY344" s="282"/>
      <c r="VDZ344" s="280"/>
      <c r="VEA344" s="281"/>
      <c r="VEB344" s="281"/>
      <c r="VEC344" s="281"/>
      <c r="VED344" s="281"/>
      <c r="VEE344" s="281"/>
      <c r="VEF344" s="281"/>
      <c r="VEG344" s="281"/>
      <c r="VEH344" s="281"/>
      <c r="VEI344" s="281"/>
      <c r="VEJ344" s="281"/>
      <c r="VEK344" s="281"/>
      <c r="VEL344" s="282"/>
      <c r="VEM344" s="280"/>
      <c r="VEN344" s="281"/>
      <c r="VEO344" s="281"/>
      <c r="VEP344" s="281"/>
      <c r="VEQ344" s="281"/>
      <c r="VER344" s="281"/>
      <c r="VES344" s="281"/>
      <c r="VET344" s="281"/>
      <c r="VEU344" s="281"/>
      <c r="VEV344" s="281"/>
      <c r="VEW344" s="281"/>
      <c r="VEX344" s="281"/>
      <c r="VEY344" s="282"/>
      <c r="VEZ344" s="280"/>
      <c r="VFA344" s="281"/>
      <c r="VFB344" s="281"/>
      <c r="VFC344" s="281"/>
      <c r="VFD344" s="281"/>
      <c r="VFE344" s="281"/>
      <c r="VFF344" s="281"/>
      <c r="VFG344" s="281"/>
      <c r="VFH344" s="281"/>
      <c r="VFI344" s="281"/>
      <c r="VFJ344" s="281"/>
      <c r="VFK344" s="281"/>
      <c r="VFL344" s="282"/>
      <c r="VFM344" s="280"/>
      <c r="VFN344" s="281"/>
      <c r="VFO344" s="281"/>
      <c r="VFP344" s="281"/>
      <c r="VFQ344" s="281"/>
      <c r="VFR344" s="281"/>
      <c r="VFS344" s="281"/>
      <c r="VFT344" s="281"/>
      <c r="VFU344" s="281"/>
      <c r="VFV344" s="281"/>
      <c r="VFW344" s="281"/>
      <c r="VFX344" s="281"/>
      <c r="VFY344" s="282"/>
      <c r="VFZ344" s="280"/>
      <c r="VGA344" s="281"/>
      <c r="VGB344" s="281"/>
      <c r="VGC344" s="281"/>
      <c r="VGD344" s="281"/>
      <c r="VGE344" s="281"/>
      <c r="VGF344" s="281"/>
      <c r="VGG344" s="281"/>
      <c r="VGH344" s="281"/>
      <c r="VGI344" s="281"/>
      <c r="VGJ344" s="281"/>
      <c r="VGK344" s="281"/>
      <c r="VGL344" s="282"/>
      <c r="VGM344" s="280"/>
      <c r="VGN344" s="281"/>
      <c r="VGO344" s="281"/>
      <c r="VGP344" s="281"/>
      <c r="VGQ344" s="281"/>
      <c r="VGR344" s="281"/>
      <c r="VGS344" s="281"/>
      <c r="VGT344" s="281"/>
      <c r="VGU344" s="281"/>
      <c r="VGV344" s="281"/>
      <c r="VGW344" s="281"/>
      <c r="VGX344" s="281"/>
      <c r="VGY344" s="282"/>
      <c r="VGZ344" s="280"/>
      <c r="VHA344" s="281"/>
      <c r="VHB344" s="281"/>
      <c r="VHC344" s="281"/>
      <c r="VHD344" s="281"/>
      <c r="VHE344" s="281"/>
      <c r="VHF344" s="281"/>
      <c r="VHG344" s="281"/>
      <c r="VHH344" s="281"/>
      <c r="VHI344" s="281"/>
      <c r="VHJ344" s="281"/>
      <c r="VHK344" s="281"/>
      <c r="VHL344" s="282"/>
      <c r="VHM344" s="280"/>
      <c r="VHN344" s="281"/>
      <c r="VHO344" s="281"/>
      <c r="VHP344" s="281"/>
      <c r="VHQ344" s="281"/>
      <c r="VHR344" s="281"/>
      <c r="VHS344" s="281"/>
      <c r="VHT344" s="281"/>
      <c r="VHU344" s="281"/>
      <c r="VHV344" s="281"/>
      <c r="VHW344" s="281"/>
      <c r="VHX344" s="281"/>
      <c r="VHY344" s="282"/>
      <c r="VHZ344" s="280"/>
      <c r="VIA344" s="281"/>
      <c r="VIB344" s="281"/>
      <c r="VIC344" s="281"/>
      <c r="VID344" s="281"/>
      <c r="VIE344" s="281"/>
      <c r="VIF344" s="281"/>
      <c r="VIG344" s="281"/>
      <c r="VIH344" s="281"/>
      <c r="VII344" s="281"/>
      <c r="VIJ344" s="281"/>
      <c r="VIK344" s="281"/>
      <c r="VIL344" s="282"/>
      <c r="VIM344" s="280"/>
      <c r="VIN344" s="281"/>
      <c r="VIO344" s="281"/>
      <c r="VIP344" s="281"/>
      <c r="VIQ344" s="281"/>
      <c r="VIR344" s="281"/>
      <c r="VIS344" s="281"/>
      <c r="VIT344" s="281"/>
      <c r="VIU344" s="281"/>
      <c r="VIV344" s="281"/>
      <c r="VIW344" s="281"/>
      <c r="VIX344" s="281"/>
      <c r="VIY344" s="282"/>
      <c r="VIZ344" s="280"/>
      <c r="VJA344" s="281"/>
      <c r="VJB344" s="281"/>
      <c r="VJC344" s="281"/>
      <c r="VJD344" s="281"/>
      <c r="VJE344" s="281"/>
      <c r="VJF344" s="281"/>
      <c r="VJG344" s="281"/>
      <c r="VJH344" s="281"/>
      <c r="VJI344" s="281"/>
      <c r="VJJ344" s="281"/>
      <c r="VJK344" s="281"/>
      <c r="VJL344" s="282"/>
      <c r="VJM344" s="280"/>
      <c r="VJN344" s="281"/>
      <c r="VJO344" s="281"/>
      <c r="VJP344" s="281"/>
      <c r="VJQ344" s="281"/>
      <c r="VJR344" s="281"/>
      <c r="VJS344" s="281"/>
      <c r="VJT344" s="281"/>
      <c r="VJU344" s="281"/>
      <c r="VJV344" s="281"/>
      <c r="VJW344" s="281"/>
      <c r="VJX344" s="281"/>
      <c r="VJY344" s="282"/>
      <c r="VJZ344" s="280"/>
      <c r="VKA344" s="281"/>
      <c r="VKB344" s="281"/>
      <c r="VKC344" s="281"/>
      <c r="VKD344" s="281"/>
      <c r="VKE344" s="281"/>
      <c r="VKF344" s="281"/>
      <c r="VKG344" s="281"/>
      <c r="VKH344" s="281"/>
      <c r="VKI344" s="281"/>
      <c r="VKJ344" s="281"/>
      <c r="VKK344" s="281"/>
      <c r="VKL344" s="282"/>
      <c r="VKM344" s="280"/>
      <c r="VKN344" s="281"/>
      <c r="VKO344" s="281"/>
      <c r="VKP344" s="281"/>
      <c r="VKQ344" s="281"/>
      <c r="VKR344" s="281"/>
      <c r="VKS344" s="281"/>
      <c r="VKT344" s="281"/>
      <c r="VKU344" s="281"/>
      <c r="VKV344" s="281"/>
      <c r="VKW344" s="281"/>
      <c r="VKX344" s="281"/>
      <c r="VKY344" s="282"/>
      <c r="VKZ344" s="280"/>
      <c r="VLA344" s="281"/>
      <c r="VLB344" s="281"/>
      <c r="VLC344" s="281"/>
      <c r="VLD344" s="281"/>
      <c r="VLE344" s="281"/>
      <c r="VLF344" s="281"/>
      <c r="VLG344" s="281"/>
      <c r="VLH344" s="281"/>
      <c r="VLI344" s="281"/>
      <c r="VLJ344" s="281"/>
      <c r="VLK344" s="281"/>
      <c r="VLL344" s="282"/>
      <c r="VLM344" s="280"/>
      <c r="VLN344" s="281"/>
      <c r="VLO344" s="281"/>
      <c r="VLP344" s="281"/>
      <c r="VLQ344" s="281"/>
      <c r="VLR344" s="281"/>
      <c r="VLS344" s="281"/>
      <c r="VLT344" s="281"/>
      <c r="VLU344" s="281"/>
      <c r="VLV344" s="281"/>
      <c r="VLW344" s="281"/>
      <c r="VLX344" s="281"/>
      <c r="VLY344" s="282"/>
      <c r="VLZ344" s="280"/>
      <c r="VMA344" s="281"/>
      <c r="VMB344" s="281"/>
      <c r="VMC344" s="281"/>
      <c r="VMD344" s="281"/>
      <c r="VME344" s="281"/>
      <c r="VMF344" s="281"/>
      <c r="VMG344" s="281"/>
      <c r="VMH344" s="281"/>
      <c r="VMI344" s="281"/>
      <c r="VMJ344" s="281"/>
      <c r="VMK344" s="281"/>
      <c r="VML344" s="282"/>
      <c r="VMM344" s="280"/>
      <c r="VMN344" s="281"/>
      <c r="VMO344" s="281"/>
      <c r="VMP344" s="281"/>
      <c r="VMQ344" s="281"/>
      <c r="VMR344" s="281"/>
      <c r="VMS344" s="281"/>
      <c r="VMT344" s="281"/>
      <c r="VMU344" s="281"/>
      <c r="VMV344" s="281"/>
      <c r="VMW344" s="281"/>
      <c r="VMX344" s="281"/>
      <c r="VMY344" s="282"/>
      <c r="VMZ344" s="280"/>
      <c r="VNA344" s="281"/>
      <c r="VNB344" s="281"/>
      <c r="VNC344" s="281"/>
      <c r="VND344" s="281"/>
      <c r="VNE344" s="281"/>
      <c r="VNF344" s="281"/>
      <c r="VNG344" s="281"/>
      <c r="VNH344" s="281"/>
      <c r="VNI344" s="281"/>
      <c r="VNJ344" s="281"/>
      <c r="VNK344" s="281"/>
      <c r="VNL344" s="282"/>
      <c r="VNM344" s="280"/>
      <c r="VNN344" s="281"/>
      <c r="VNO344" s="281"/>
      <c r="VNP344" s="281"/>
      <c r="VNQ344" s="281"/>
      <c r="VNR344" s="281"/>
      <c r="VNS344" s="281"/>
      <c r="VNT344" s="281"/>
      <c r="VNU344" s="281"/>
      <c r="VNV344" s="281"/>
      <c r="VNW344" s="281"/>
      <c r="VNX344" s="281"/>
      <c r="VNY344" s="282"/>
      <c r="VNZ344" s="280"/>
      <c r="VOA344" s="281"/>
      <c r="VOB344" s="281"/>
      <c r="VOC344" s="281"/>
      <c r="VOD344" s="281"/>
      <c r="VOE344" s="281"/>
      <c r="VOF344" s="281"/>
      <c r="VOG344" s="281"/>
      <c r="VOH344" s="281"/>
      <c r="VOI344" s="281"/>
      <c r="VOJ344" s="281"/>
      <c r="VOK344" s="281"/>
      <c r="VOL344" s="282"/>
      <c r="VOM344" s="280"/>
      <c r="VON344" s="281"/>
      <c r="VOO344" s="281"/>
      <c r="VOP344" s="281"/>
      <c r="VOQ344" s="281"/>
      <c r="VOR344" s="281"/>
      <c r="VOS344" s="281"/>
      <c r="VOT344" s="281"/>
      <c r="VOU344" s="281"/>
      <c r="VOV344" s="281"/>
      <c r="VOW344" s="281"/>
      <c r="VOX344" s="281"/>
      <c r="VOY344" s="282"/>
      <c r="VOZ344" s="280"/>
      <c r="VPA344" s="281"/>
      <c r="VPB344" s="281"/>
      <c r="VPC344" s="281"/>
      <c r="VPD344" s="281"/>
      <c r="VPE344" s="281"/>
      <c r="VPF344" s="281"/>
      <c r="VPG344" s="281"/>
      <c r="VPH344" s="281"/>
      <c r="VPI344" s="281"/>
      <c r="VPJ344" s="281"/>
      <c r="VPK344" s="281"/>
      <c r="VPL344" s="282"/>
      <c r="VPM344" s="280"/>
      <c r="VPN344" s="281"/>
      <c r="VPO344" s="281"/>
      <c r="VPP344" s="281"/>
      <c r="VPQ344" s="281"/>
      <c r="VPR344" s="281"/>
      <c r="VPS344" s="281"/>
      <c r="VPT344" s="281"/>
      <c r="VPU344" s="281"/>
      <c r="VPV344" s="281"/>
      <c r="VPW344" s="281"/>
      <c r="VPX344" s="281"/>
      <c r="VPY344" s="282"/>
      <c r="VPZ344" s="280"/>
      <c r="VQA344" s="281"/>
      <c r="VQB344" s="281"/>
      <c r="VQC344" s="281"/>
      <c r="VQD344" s="281"/>
      <c r="VQE344" s="281"/>
      <c r="VQF344" s="281"/>
      <c r="VQG344" s="281"/>
      <c r="VQH344" s="281"/>
      <c r="VQI344" s="281"/>
      <c r="VQJ344" s="281"/>
      <c r="VQK344" s="281"/>
      <c r="VQL344" s="282"/>
      <c r="VQM344" s="280"/>
      <c r="VQN344" s="281"/>
      <c r="VQO344" s="281"/>
      <c r="VQP344" s="281"/>
      <c r="VQQ344" s="281"/>
      <c r="VQR344" s="281"/>
      <c r="VQS344" s="281"/>
      <c r="VQT344" s="281"/>
      <c r="VQU344" s="281"/>
      <c r="VQV344" s="281"/>
      <c r="VQW344" s="281"/>
      <c r="VQX344" s="281"/>
      <c r="VQY344" s="282"/>
      <c r="VQZ344" s="280"/>
      <c r="VRA344" s="281"/>
      <c r="VRB344" s="281"/>
      <c r="VRC344" s="281"/>
      <c r="VRD344" s="281"/>
      <c r="VRE344" s="281"/>
      <c r="VRF344" s="281"/>
      <c r="VRG344" s="281"/>
      <c r="VRH344" s="281"/>
      <c r="VRI344" s="281"/>
      <c r="VRJ344" s="281"/>
      <c r="VRK344" s="281"/>
      <c r="VRL344" s="282"/>
      <c r="VRM344" s="280"/>
      <c r="VRN344" s="281"/>
      <c r="VRO344" s="281"/>
      <c r="VRP344" s="281"/>
      <c r="VRQ344" s="281"/>
      <c r="VRR344" s="281"/>
      <c r="VRS344" s="281"/>
      <c r="VRT344" s="281"/>
      <c r="VRU344" s="281"/>
      <c r="VRV344" s="281"/>
      <c r="VRW344" s="281"/>
      <c r="VRX344" s="281"/>
      <c r="VRY344" s="282"/>
      <c r="VRZ344" s="280"/>
      <c r="VSA344" s="281"/>
      <c r="VSB344" s="281"/>
      <c r="VSC344" s="281"/>
      <c r="VSD344" s="281"/>
      <c r="VSE344" s="281"/>
      <c r="VSF344" s="281"/>
      <c r="VSG344" s="281"/>
      <c r="VSH344" s="281"/>
      <c r="VSI344" s="281"/>
      <c r="VSJ344" s="281"/>
      <c r="VSK344" s="281"/>
      <c r="VSL344" s="282"/>
      <c r="VSM344" s="280"/>
      <c r="VSN344" s="281"/>
      <c r="VSO344" s="281"/>
      <c r="VSP344" s="281"/>
      <c r="VSQ344" s="281"/>
      <c r="VSR344" s="281"/>
      <c r="VSS344" s="281"/>
      <c r="VST344" s="281"/>
      <c r="VSU344" s="281"/>
      <c r="VSV344" s="281"/>
      <c r="VSW344" s="281"/>
      <c r="VSX344" s="281"/>
      <c r="VSY344" s="282"/>
      <c r="VSZ344" s="280"/>
      <c r="VTA344" s="281"/>
      <c r="VTB344" s="281"/>
      <c r="VTC344" s="281"/>
      <c r="VTD344" s="281"/>
      <c r="VTE344" s="281"/>
      <c r="VTF344" s="281"/>
      <c r="VTG344" s="281"/>
      <c r="VTH344" s="281"/>
      <c r="VTI344" s="281"/>
      <c r="VTJ344" s="281"/>
      <c r="VTK344" s="281"/>
      <c r="VTL344" s="282"/>
      <c r="VTM344" s="280"/>
      <c r="VTN344" s="281"/>
      <c r="VTO344" s="281"/>
      <c r="VTP344" s="281"/>
      <c r="VTQ344" s="281"/>
      <c r="VTR344" s="281"/>
      <c r="VTS344" s="281"/>
      <c r="VTT344" s="281"/>
      <c r="VTU344" s="281"/>
      <c r="VTV344" s="281"/>
      <c r="VTW344" s="281"/>
      <c r="VTX344" s="281"/>
      <c r="VTY344" s="282"/>
      <c r="VTZ344" s="280"/>
      <c r="VUA344" s="281"/>
      <c r="VUB344" s="281"/>
      <c r="VUC344" s="281"/>
      <c r="VUD344" s="281"/>
      <c r="VUE344" s="281"/>
      <c r="VUF344" s="281"/>
      <c r="VUG344" s="281"/>
      <c r="VUH344" s="281"/>
      <c r="VUI344" s="281"/>
      <c r="VUJ344" s="281"/>
      <c r="VUK344" s="281"/>
      <c r="VUL344" s="282"/>
      <c r="VUM344" s="280"/>
      <c r="VUN344" s="281"/>
      <c r="VUO344" s="281"/>
      <c r="VUP344" s="281"/>
      <c r="VUQ344" s="281"/>
      <c r="VUR344" s="281"/>
      <c r="VUS344" s="281"/>
      <c r="VUT344" s="281"/>
      <c r="VUU344" s="281"/>
      <c r="VUV344" s="281"/>
      <c r="VUW344" s="281"/>
      <c r="VUX344" s="281"/>
      <c r="VUY344" s="282"/>
      <c r="VUZ344" s="280"/>
      <c r="VVA344" s="281"/>
      <c r="VVB344" s="281"/>
      <c r="VVC344" s="281"/>
      <c r="VVD344" s="281"/>
      <c r="VVE344" s="281"/>
      <c r="VVF344" s="281"/>
      <c r="VVG344" s="281"/>
      <c r="VVH344" s="281"/>
      <c r="VVI344" s="281"/>
      <c r="VVJ344" s="281"/>
      <c r="VVK344" s="281"/>
      <c r="VVL344" s="282"/>
      <c r="VVM344" s="280"/>
      <c r="VVN344" s="281"/>
      <c r="VVO344" s="281"/>
      <c r="VVP344" s="281"/>
      <c r="VVQ344" s="281"/>
      <c r="VVR344" s="281"/>
      <c r="VVS344" s="281"/>
      <c r="VVT344" s="281"/>
      <c r="VVU344" s="281"/>
      <c r="VVV344" s="281"/>
      <c r="VVW344" s="281"/>
      <c r="VVX344" s="281"/>
      <c r="VVY344" s="282"/>
      <c r="VVZ344" s="280"/>
      <c r="VWA344" s="281"/>
      <c r="VWB344" s="281"/>
      <c r="VWC344" s="281"/>
      <c r="VWD344" s="281"/>
      <c r="VWE344" s="281"/>
      <c r="VWF344" s="281"/>
      <c r="VWG344" s="281"/>
      <c r="VWH344" s="281"/>
      <c r="VWI344" s="281"/>
      <c r="VWJ344" s="281"/>
      <c r="VWK344" s="281"/>
      <c r="VWL344" s="282"/>
      <c r="VWM344" s="280"/>
      <c r="VWN344" s="281"/>
      <c r="VWO344" s="281"/>
      <c r="VWP344" s="281"/>
      <c r="VWQ344" s="281"/>
      <c r="VWR344" s="281"/>
      <c r="VWS344" s="281"/>
      <c r="VWT344" s="281"/>
      <c r="VWU344" s="281"/>
      <c r="VWV344" s="281"/>
      <c r="VWW344" s="281"/>
      <c r="VWX344" s="281"/>
      <c r="VWY344" s="282"/>
      <c r="VWZ344" s="280"/>
      <c r="VXA344" s="281"/>
      <c r="VXB344" s="281"/>
      <c r="VXC344" s="281"/>
      <c r="VXD344" s="281"/>
      <c r="VXE344" s="281"/>
      <c r="VXF344" s="281"/>
      <c r="VXG344" s="281"/>
      <c r="VXH344" s="281"/>
      <c r="VXI344" s="281"/>
      <c r="VXJ344" s="281"/>
      <c r="VXK344" s="281"/>
      <c r="VXL344" s="282"/>
      <c r="VXM344" s="280"/>
      <c r="VXN344" s="281"/>
      <c r="VXO344" s="281"/>
      <c r="VXP344" s="281"/>
      <c r="VXQ344" s="281"/>
      <c r="VXR344" s="281"/>
      <c r="VXS344" s="281"/>
      <c r="VXT344" s="281"/>
      <c r="VXU344" s="281"/>
      <c r="VXV344" s="281"/>
      <c r="VXW344" s="281"/>
      <c r="VXX344" s="281"/>
      <c r="VXY344" s="282"/>
      <c r="VXZ344" s="280"/>
      <c r="VYA344" s="281"/>
      <c r="VYB344" s="281"/>
      <c r="VYC344" s="281"/>
      <c r="VYD344" s="281"/>
      <c r="VYE344" s="281"/>
      <c r="VYF344" s="281"/>
      <c r="VYG344" s="281"/>
      <c r="VYH344" s="281"/>
      <c r="VYI344" s="281"/>
      <c r="VYJ344" s="281"/>
      <c r="VYK344" s="281"/>
      <c r="VYL344" s="282"/>
      <c r="VYM344" s="280"/>
      <c r="VYN344" s="281"/>
      <c r="VYO344" s="281"/>
      <c r="VYP344" s="281"/>
      <c r="VYQ344" s="281"/>
      <c r="VYR344" s="281"/>
      <c r="VYS344" s="281"/>
      <c r="VYT344" s="281"/>
      <c r="VYU344" s="281"/>
      <c r="VYV344" s="281"/>
      <c r="VYW344" s="281"/>
      <c r="VYX344" s="281"/>
      <c r="VYY344" s="282"/>
      <c r="VYZ344" s="280"/>
      <c r="VZA344" s="281"/>
      <c r="VZB344" s="281"/>
      <c r="VZC344" s="281"/>
      <c r="VZD344" s="281"/>
      <c r="VZE344" s="281"/>
      <c r="VZF344" s="281"/>
      <c r="VZG344" s="281"/>
      <c r="VZH344" s="281"/>
      <c r="VZI344" s="281"/>
      <c r="VZJ344" s="281"/>
      <c r="VZK344" s="281"/>
      <c r="VZL344" s="282"/>
      <c r="VZM344" s="280"/>
      <c r="VZN344" s="281"/>
      <c r="VZO344" s="281"/>
      <c r="VZP344" s="281"/>
      <c r="VZQ344" s="281"/>
      <c r="VZR344" s="281"/>
      <c r="VZS344" s="281"/>
      <c r="VZT344" s="281"/>
      <c r="VZU344" s="281"/>
      <c r="VZV344" s="281"/>
      <c r="VZW344" s="281"/>
      <c r="VZX344" s="281"/>
      <c r="VZY344" s="282"/>
      <c r="VZZ344" s="280"/>
      <c r="WAA344" s="281"/>
      <c r="WAB344" s="281"/>
      <c r="WAC344" s="281"/>
      <c r="WAD344" s="281"/>
      <c r="WAE344" s="281"/>
      <c r="WAF344" s="281"/>
      <c r="WAG344" s="281"/>
      <c r="WAH344" s="281"/>
      <c r="WAI344" s="281"/>
      <c r="WAJ344" s="281"/>
      <c r="WAK344" s="281"/>
      <c r="WAL344" s="282"/>
      <c r="WAM344" s="280"/>
      <c r="WAN344" s="281"/>
      <c r="WAO344" s="281"/>
      <c r="WAP344" s="281"/>
      <c r="WAQ344" s="281"/>
      <c r="WAR344" s="281"/>
      <c r="WAS344" s="281"/>
      <c r="WAT344" s="281"/>
      <c r="WAU344" s="281"/>
      <c r="WAV344" s="281"/>
      <c r="WAW344" s="281"/>
      <c r="WAX344" s="281"/>
      <c r="WAY344" s="282"/>
      <c r="WAZ344" s="280"/>
      <c r="WBA344" s="281"/>
      <c r="WBB344" s="281"/>
      <c r="WBC344" s="281"/>
      <c r="WBD344" s="281"/>
      <c r="WBE344" s="281"/>
      <c r="WBF344" s="281"/>
      <c r="WBG344" s="281"/>
      <c r="WBH344" s="281"/>
      <c r="WBI344" s="281"/>
      <c r="WBJ344" s="281"/>
      <c r="WBK344" s="281"/>
      <c r="WBL344" s="282"/>
      <c r="WBM344" s="280"/>
      <c r="WBN344" s="281"/>
      <c r="WBO344" s="281"/>
      <c r="WBP344" s="281"/>
      <c r="WBQ344" s="281"/>
      <c r="WBR344" s="281"/>
      <c r="WBS344" s="281"/>
      <c r="WBT344" s="281"/>
      <c r="WBU344" s="281"/>
      <c r="WBV344" s="281"/>
      <c r="WBW344" s="281"/>
      <c r="WBX344" s="281"/>
      <c r="WBY344" s="282"/>
      <c r="WBZ344" s="280"/>
      <c r="WCA344" s="281"/>
      <c r="WCB344" s="281"/>
      <c r="WCC344" s="281"/>
      <c r="WCD344" s="281"/>
      <c r="WCE344" s="281"/>
      <c r="WCF344" s="281"/>
      <c r="WCG344" s="281"/>
      <c r="WCH344" s="281"/>
      <c r="WCI344" s="281"/>
      <c r="WCJ344" s="281"/>
      <c r="WCK344" s="281"/>
      <c r="WCL344" s="282"/>
      <c r="WCM344" s="280"/>
      <c r="WCN344" s="281"/>
      <c r="WCO344" s="281"/>
      <c r="WCP344" s="281"/>
      <c r="WCQ344" s="281"/>
      <c r="WCR344" s="281"/>
      <c r="WCS344" s="281"/>
      <c r="WCT344" s="281"/>
      <c r="WCU344" s="281"/>
      <c r="WCV344" s="281"/>
      <c r="WCW344" s="281"/>
      <c r="WCX344" s="281"/>
      <c r="WCY344" s="282"/>
      <c r="WCZ344" s="280"/>
      <c r="WDA344" s="281"/>
      <c r="WDB344" s="281"/>
      <c r="WDC344" s="281"/>
      <c r="WDD344" s="281"/>
      <c r="WDE344" s="281"/>
      <c r="WDF344" s="281"/>
      <c r="WDG344" s="281"/>
      <c r="WDH344" s="281"/>
      <c r="WDI344" s="281"/>
      <c r="WDJ344" s="281"/>
      <c r="WDK344" s="281"/>
      <c r="WDL344" s="282"/>
      <c r="WDM344" s="280"/>
      <c r="WDN344" s="281"/>
      <c r="WDO344" s="281"/>
      <c r="WDP344" s="281"/>
      <c r="WDQ344" s="281"/>
      <c r="WDR344" s="281"/>
      <c r="WDS344" s="281"/>
      <c r="WDT344" s="281"/>
      <c r="WDU344" s="281"/>
      <c r="WDV344" s="281"/>
      <c r="WDW344" s="281"/>
      <c r="WDX344" s="281"/>
      <c r="WDY344" s="282"/>
      <c r="WDZ344" s="280"/>
      <c r="WEA344" s="281"/>
      <c r="WEB344" s="281"/>
      <c r="WEC344" s="281"/>
      <c r="WED344" s="281"/>
      <c r="WEE344" s="281"/>
      <c r="WEF344" s="281"/>
      <c r="WEG344" s="281"/>
      <c r="WEH344" s="281"/>
      <c r="WEI344" s="281"/>
      <c r="WEJ344" s="281"/>
      <c r="WEK344" s="281"/>
      <c r="WEL344" s="282"/>
      <c r="WEM344" s="280"/>
      <c r="WEN344" s="281"/>
      <c r="WEO344" s="281"/>
      <c r="WEP344" s="281"/>
      <c r="WEQ344" s="281"/>
      <c r="WER344" s="281"/>
      <c r="WES344" s="281"/>
      <c r="WET344" s="281"/>
      <c r="WEU344" s="281"/>
      <c r="WEV344" s="281"/>
      <c r="WEW344" s="281"/>
      <c r="WEX344" s="281"/>
      <c r="WEY344" s="282"/>
      <c r="WEZ344" s="280"/>
      <c r="WFA344" s="281"/>
      <c r="WFB344" s="281"/>
      <c r="WFC344" s="281"/>
      <c r="WFD344" s="281"/>
      <c r="WFE344" s="281"/>
      <c r="WFF344" s="281"/>
      <c r="WFG344" s="281"/>
      <c r="WFH344" s="281"/>
      <c r="WFI344" s="281"/>
      <c r="WFJ344" s="281"/>
      <c r="WFK344" s="281"/>
      <c r="WFL344" s="282"/>
      <c r="WFM344" s="280"/>
      <c r="WFN344" s="281"/>
      <c r="WFO344" s="281"/>
      <c r="WFP344" s="281"/>
      <c r="WFQ344" s="281"/>
      <c r="WFR344" s="281"/>
      <c r="WFS344" s="281"/>
      <c r="WFT344" s="281"/>
      <c r="WFU344" s="281"/>
      <c r="WFV344" s="281"/>
      <c r="WFW344" s="281"/>
      <c r="WFX344" s="281"/>
      <c r="WFY344" s="282"/>
      <c r="WFZ344" s="280"/>
      <c r="WGA344" s="281"/>
      <c r="WGB344" s="281"/>
      <c r="WGC344" s="281"/>
      <c r="WGD344" s="281"/>
      <c r="WGE344" s="281"/>
      <c r="WGF344" s="281"/>
      <c r="WGG344" s="281"/>
      <c r="WGH344" s="281"/>
      <c r="WGI344" s="281"/>
      <c r="WGJ344" s="281"/>
      <c r="WGK344" s="281"/>
      <c r="WGL344" s="282"/>
      <c r="WGM344" s="280"/>
      <c r="WGN344" s="281"/>
      <c r="WGO344" s="281"/>
      <c r="WGP344" s="281"/>
      <c r="WGQ344" s="281"/>
      <c r="WGR344" s="281"/>
      <c r="WGS344" s="281"/>
      <c r="WGT344" s="281"/>
      <c r="WGU344" s="281"/>
      <c r="WGV344" s="281"/>
      <c r="WGW344" s="281"/>
      <c r="WGX344" s="281"/>
      <c r="WGY344" s="282"/>
      <c r="WGZ344" s="280"/>
      <c r="WHA344" s="281"/>
      <c r="WHB344" s="281"/>
      <c r="WHC344" s="281"/>
      <c r="WHD344" s="281"/>
      <c r="WHE344" s="281"/>
      <c r="WHF344" s="281"/>
      <c r="WHG344" s="281"/>
      <c r="WHH344" s="281"/>
      <c r="WHI344" s="281"/>
      <c r="WHJ344" s="281"/>
      <c r="WHK344" s="281"/>
      <c r="WHL344" s="282"/>
      <c r="WHM344" s="280"/>
      <c r="WHN344" s="281"/>
      <c r="WHO344" s="281"/>
      <c r="WHP344" s="281"/>
      <c r="WHQ344" s="281"/>
      <c r="WHR344" s="281"/>
      <c r="WHS344" s="281"/>
      <c r="WHT344" s="281"/>
      <c r="WHU344" s="281"/>
      <c r="WHV344" s="281"/>
      <c r="WHW344" s="281"/>
      <c r="WHX344" s="281"/>
      <c r="WHY344" s="282"/>
      <c r="WHZ344" s="280"/>
      <c r="WIA344" s="281"/>
      <c r="WIB344" s="281"/>
      <c r="WIC344" s="281"/>
      <c r="WID344" s="281"/>
      <c r="WIE344" s="281"/>
      <c r="WIF344" s="281"/>
      <c r="WIG344" s="281"/>
      <c r="WIH344" s="281"/>
      <c r="WII344" s="281"/>
      <c r="WIJ344" s="281"/>
      <c r="WIK344" s="281"/>
      <c r="WIL344" s="282"/>
      <c r="WIM344" s="280"/>
      <c r="WIN344" s="281"/>
      <c r="WIO344" s="281"/>
      <c r="WIP344" s="281"/>
      <c r="WIQ344" s="281"/>
      <c r="WIR344" s="281"/>
      <c r="WIS344" s="281"/>
      <c r="WIT344" s="281"/>
      <c r="WIU344" s="281"/>
      <c r="WIV344" s="281"/>
      <c r="WIW344" s="281"/>
      <c r="WIX344" s="281"/>
      <c r="WIY344" s="282"/>
      <c r="WIZ344" s="280"/>
      <c r="WJA344" s="281"/>
      <c r="WJB344" s="281"/>
      <c r="WJC344" s="281"/>
      <c r="WJD344" s="281"/>
      <c r="WJE344" s="281"/>
      <c r="WJF344" s="281"/>
      <c r="WJG344" s="281"/>
      <c r="WJH344" s="281"/>
      <c r="WJI344" s="281"/>
      <c r="WJJ344" s="281"/>
      <c r="WJK344" s="281"/>
      <c r="WJL344" s="282"/>
      <c r="WJM344" s="280"/>
      <c r="WJN344" s="281"/>
      <c r="WJO344" s="281"/>
      <c r="WJP344" s="281"/>
      <c r="WJQ344" s="281"/>
      <c r="WJR344" s="281"/>
      <c r="WJS344" s="281"/>
      <c r="WJT344" s="281"/>
      <c r="WJU344" s="281"/>
      <c r="WJV344" s="281"/>
      <c r="WJW344" s="281"/>
      <c r="WJX344" s="281"/>
      <c r="WJY344" s="282"/>
      <c r="WJZ344" s="280"/>
      <c r="WKA344" s="281"/>
      <c r="WKB344" s="281"/>
      <c r="WKC344" s="281"/>
      <c r="WKD344" s="281"/>
      <c r="WKE344" s="281"/>
      <c r="WKF344" s="281"/>
      <c r="WKG344" s="281"/>
      <c r="WKH344" s="281"/>
      <c r="WKI344" s="281"/>
      <c r="WKJ344" s="281"/>
      <c r="WKK344" s="281"/>
      <c r="WKL344" s="282"/>
      <c r="WKM344" s="280"/>
      <c r="WKN344" s="281"/>
      <c r="WKO344" s="281"/>
      <c r="WKP344" s="281"/>
      <c r="WKQ344" s="281"/>
      <c r="WKR344" s="281"/>
      <c r="WKS344" s="281"/>
      <c r="WKT344" s="281"/>
      <c r="WKU344" s="281"/>
      <c r="WKV344" s="281"/>
      <c r="WKW344" s="281"/>
      <c r="WKX344" s="281"/>
      <c r="WKY344" s="282"/>
      <c r="WKZ344" s="280"/>
      <c r="WLA344" s="281"/>
      <c r="WLB344" s="281"/>
      <c r="WLC344" s="281"/>
      <c r="WLD344" s="281"/>
      <c r="WLE344" s="281"/>
      <c r="WLF344" s="281"/>
      <c r="WLG344" s="281"/>
      <c r="WLH344" s="281"/>
      <c r="WLI344" s="281"/>
      <c r="WLJ344" s="281"/>
      <c r="WLK344" s="281"/>
      <c r="WLL344" s="282"/>
      <c r="WLM344" s="280"/>
      <c r="WLN344" s="281"/>
      <c r="WLO344" s="281"/>
      <c r="WLP344" s="281"/>
      <c r="WLQ344" s="281"/>
      <c r="WLR344" s="281"/>
      <c r="WLS344" s="281"/>
      <c r="WLT344" s="281"/>
      <c r="WLU344" s="281"/>
      <c r="WLV344" s="281"/>
      <c r="WLW344" s="281"/>
      <c r="WLX344" s="281"/>
      <c r="WLY344" s="282"/>
      <c r="WLZ344" s="280"/>
      <c r="WMA344" s="281"/>
      <c r="WMB344" s="281"/>
      <c r="WMC344" s="281"/>
      <c r="WMD344" s="281"/>
      <c r="WME344" s="281"/>
      <c r="WMF344" s="281"/>
      <c r="WMG344" s="281"/>
      <c r="WMH344" s="281"/>
      <c r="WMI344" s="281"/>
      <c r="WMJ344" s="281"/>
      <c r="WMK344" s="281"/>
      <c r="WML344" s="282"/>
      <c r="WMM344" s="280"/>
      <c r="WMN344" s="281"/>
      <c r="WMO344" s="281"/>
      <c r="WMP344" s="281"/>
      <c r="WMQ344" s="281"/>
      <c r="WMR344" s="281"/>
      <c r="WMS344" s="281"/>
      <c r="WMT344" s="281"/>
      <c r="WMU344" s="281"/>
      <c r="WMV344" s="281"/>
      <c r="WMW344" s="281"/>
      <c r="WMX344" s="281"/>
      <c r="WMY344" s="282"/>
      <c r="WMZ344" s="280"/>
      <c r="WNA344" s="281"/>
      <c r="WNB344" s="281"/>
      <c r="WNC344" s="281"/>
      <c r="WND344" s="281"/>
      <c r="WNE344" s="281"/>
      <c r="WNF344" s="281"/>
      <c r="WNG344" s="281"/>
      <c r="WNH344" s="281"/>
      <c r="WNI344" s="281"/>
      <c r="WNJ344" s="281"/>
      <c r="WNK344" s="281"/>
      <c r="WNL344" s="282"/>
      <c r="WNM344" s="280"/>
      <c r="WNN344" s="281"/>
      <c r="WNO344" s="281"/>
      <c r="WNP344" s="281"/>
      <c r="WNQ344" s="281"/>
      <c r="WNR344" s="281"/>
      <c r="WNS344" s="281"/>
      <c r="WNT344" s="281"/>
      <c r="WNU344" s="281"/>
      <c r="WNV344" s="281"/>
      <c r="WNW344" s="281"/>
      <c r="WNX344" s="281"/>
      <c r="WNY344" s="282"/>
      <c r="WNZ344" s="280"/>
      <c r="WOA344" s="281"/>
      <c r="WOB344" s="281"/>
      <c r="WOC344" s="281"/>
      <c r="WOD344" s="281"/>
      <c r="WOE344" s="281"/>
      <c r="WOF344" s="281"/>
      <c r="WOG344" s="281"/>
      <c r="WOH344" s="281"/>
      <c r="WOI344" s="281"/>
      <c r="WOJ344" s="281"/>
      <c r="WOK344" s="281"/>
      <c r="WOL344" s="282"/>
      <c r="WOM344" s="280"/>
      <c r="WON344" s="281"/>
      <c r="WOO344" s="281"/>
      <c r="WOP344" s="281"/>
      <c r="WOQ344" s="281"/>
      <c r="WOR344" s="281"/>
      <c r="WOS344" s="281"/>
      <c r="WOT344" s="281"/>
      <c r="WOU344" s="281"/>
      <c r="WOV344" s="281"/>
      <c r="WOW344" s="281"/>
      <c r="WOX344" s="281"/>
      <c r="WOY344" s="282"/>
      <c r="WOZ344" s="280"/>
      <c r="WPA344" s="281"/>
      <c r="WPB344" s="281"/>
      <c r="WPC344" s="281"/>
      <c r="WPD344" s="281"/>
      <c r="WPE344" s="281"/>
      <c r="WPF344" s="281"/>
      <c r="WPG344" s="281"/>
      <c r="WPH344" s="281"/>
      <c r="WPI344" s="281"/>
      <c r="WPJ344" s="281"/>
      <c r="WPK344" s="281"/>
      <c r="WPL344" s="282"/>
      <c r="WPM344" s="280"/>
      <c r="WPN344" s="281"/>
      <c r="WPO344" s="281"/>
      <c r="WPP344" s="281"/>
      <c r="WPQ344" s="281"/>
      <c r="WPR344" s="281"/>
      <c r="WPS344" s="281"/>
      <c r="WPT344" s="281"/>
      <c r="WPU344" s="281"/>
      <c r="WPV344" s="281"/>
      <c r="WPW344" s="281"/>
      <c r="WPX344" s="281"/>
      <c r="WPY344" s="282"/>
      <c r="WPZ344" s="280"/>
      <c r="WQA344" s="281"/>
      <c r="WQB344" s="281"/>
      <c r="WQC344" s="281"/>
      <c r="WQD344" s="281"/>
      <c r="WQE344" s="281"/>
      <c r="WQF344" s="281"/>
      <c r="WQG344" s="281"/>
      <c r="WQH344" s="281"/>
      <c r="WQI344" s="281"/>
      <c r="WQJ344" s="281"/>
      <c r="WQK344" s="281"/>
      <c r="WQL344" s="282"/>
      <c r="WQM344" s="280"/>
      <c r="WQN344" s="281"/>
      <c r="WQO344" s="281"/>
      <c r="WQP344" s="281"/>
      <c r="WQQ344" s="281"/>
      <c r="WQR344" s="281"/>
      <c r="WQS344" s="281"/>
      <c r="WQT344" s="281"/>
      <c r="WQU344" s="281"/>
      <c r="WQV344" s="281"/>
      <c r="WQW344" s="281"/>
      <c r="WQX344" s="281"/>
      <c r="WQY344" s="282"/>
      <c r="WQZ344" s="280"/>
      <c r="WRA344" s="281"/>
      <c r="WRB344" s="281"/>
      <c r="WRC344" s="281"/>
      <c r="WRD344" s="281"/>
      <c r="WRE344" s="281"/>
      <c r="WRF344" s="281"/>
      <c r="WRG344" s="281"/>
      <c r="WRH344" s="281"/>
      <c r="WRI344" s="281"/>
      <c r="WRJ344" s="281"/>
      <c r="WRK344" s="281"/>
      <c r="WRL344" s="282"/>
      <c r="WRM344" s="280"/>
      <c r="WRN344" s="281"/>
      <c r="WRO344" s="281"/>
      <c r="WRP344" s="281"/>
      <c r="WRQ344" s="281"/>
      <c r="WRR344" s="281"/>
      <c r="WRS344" s="281"/>
      <c r="WRT344" s="281"/>
      <c r="WRU344" s="281"/>
      <c r="WRV344" s="281"/>
      <c r="WRW344" s="281"/>
      <c r="WRX344" s="281"/>
      <c r="WRY344" s="282"/>
      <c r="WRZ344" s="280"/>
      <c r="WSA344" s="281"/>
      <c r="WSB344" s="281"/>
      <c r="WSC344" s="281"/>
      <c r="WSD344" s="281"/>
      <c r="WSE344" s="281"/>
      <c r="WSF344" s="281"/>
      <c r="WSG344" s="281"/>
      <c r="WSH344" s="281"/>
      <c r="WSI344" s="281"/>
      <c r="WSJ344" s="281"/>
      <c r="WSK344" s="281"/>
      <c r="WSL344" s="282"/>
      <c r="WSM344" s="280"/>
      <c r="WSN344" s="281"/>
      <c r="WSO344" s="281"/>
      <c r="WSP344" s="281"/>
      <c r="WSQ344" s="281"/>
      <c r="WSR344" s="281"/>
      <c r="WSS344" s="281"/>
      <c r="WST344" s="281"/>
      <c r="WSU344" s="281"/>
      <c r="WSV344" s="281"/>
      <c r="WSW344" s="281"/>
      <c r="WSX344" s="281"/>
      <c r="WSY344" s="282"/>
      <c r="WSZ344" s="280"/>
      <c r="WTA344" s="281"/>
      <c r="WTB344" s="281"/>
      <c r="WTC344" s="281"/>
      <c r="WTD344" s="281"/>
      <c r="WTE344" s="281"/>
      <c r="WTF344" s="281"/>
      <c r="WTG344" s="281"/>
      <c r="WTH344" s="281"/>
      <c r="WTI344" s="281"/>
      <c r="WTJ344" s="281"/>
      <c r="WTK344" s="281"/>
      <c r="WTL344" s="282"/>
      <c r="WTM344" s="280"/>
      <c r="WTN344" s="281"/>
      <c r="WTO344" s="281"/>
      <c r="WTP344" s="281"/>
      <c r="WTQ344" s="281"/>
      <c r="WTR344" s="281"/>
      <c r="WTS344" s="281"/>
      <c r="WTT344" s="281"/>
      <c r="WTU344" s="281"/>
      <c r="WTV344" s="281"/>
      <c r="WTW344" s="281"/>
      <c r="WTX344" s="281"/>
      <c r="WTY344" s="282"/>
      <c r="WTZ344" s="280"/>
      <c r="WUA344" s="281"/>
      <c r="WUB344" s="281"/>
      <c r="WUC344" s="281"/>
      <c r="WUD344" s="281"/>
      <c r="WUE344" s="281"/>
      <c r="WUF344" s="281"/>
      <c r="WUG344" s="281"/>
      <c r="WUH344" s="281"/>
      <c r="WUI344" s="281"/>
      <c r="WUJ344" s="281"/>
      <c r="WUK344" s="281"/>
      <c r="WUL344" s="282"/>
      <c r="WUM344" s="280"/>
      <c r="WUN344" s="281"/>
      <c r="WUO344" s="281"/>
      <c r="WUP344" s="281"/>
      <c r="WUQ344" s="281"/>
      <c r="WUR344" s="281"/>
      <c r="WUS344" s="281"/>
      <c r="WUT344" s="281"/>
      <c r="WUU344" s="281"/>
      <c r="WUV344" s="281"/>
      <c r="WUW344" s="281"/>
      <c r="WUX344" s="281"/>
      <c r="WUY344" s="282"/>
      <c r="WUZ344" s="280"/>
      <c r="WVA344" s="281"/>
      <c r="WVB344" s="281"/>
      <c r="WVC344" s="281"/>
      <c r="WVD344" s="281"/>
      <c r="WVE344" s="281"/>
      <c r="WVF344" s="281"/>
      <c r="WVG344" s="281"/>
      <c r="WVH344" s="281"/>
      <c r="WVI344" s="281"/>
      <c r="WVJ344" s="281"/>
      <c r="WVK344" s="281"/>
      <c r="WVL344" s="282"/>
      <c r="WVM344" s="280"/>
      <c r="WVN344" s="281"/>
      <c r="WVO344" s="281"/>
      <c r="WVP344" s="281"/>
      <c r="WVQ344" s="281"/>
      <c r="WVR344" s="281"/>
      <c r="WVS344" s="281"/>
      <c r="WVT344" s="281"/>
      <c r="WVU344" s="281"/>
      <c r="WVV344" s="281"/>
      <c r="WVW344" s="281"/>
      <c r="WVX344" s="281"/>
      <c r="WVY344" s="282"/>
      <c r="WVZ344" s="280"/>
      <c r="WWA344" s="281"/>
      <c r="WWB344" s="281"/>
      <c r="WWC344" s="281"/>
      <c r="WWD344" s="281"/>
      <c r="WWE344" s="281"/>
      <c r="WWF344" s="281"/>
      <c r="WWG344" s="281"/>
      <c r="WWH344" s="281"/>
      <c r="WWI344" s="281"/>
      <c r="WWJ344" s="281"/>
      <c r="WWK344" s="281"/>
      <c r="WWL344" s="282"/>
      <c r="WWM344" s="280"/>
      <c r="WWN344" s="281"/>
      <c r="WWO344" s="281"/>
      <c r="WWP344" s="281"/>
      <c r="WWQ344" s="281"/>
      <c r="WWR344" s="281"/>
      <c r="WWS344" s="281"/>
      <c r="WWT344" s="281"/>
      <c r="WWU344" s="281"/>
      <c r="WWV344" s="281"/>
      <c r="WWW344" s="281"/>
      <c r="WWX344" s="281"/>
      <c r="WWY344" s="282"/>
      <c r="WWZ344" s="280"/>
      <c r="WXA344" s="281"/>
      <c r="WXB344" s="281"/>
      <c r="WXC344" s="281"/>
      <c r="WXD344" s="281"/>
      <c r="WXE344" s="281"/>
      <c r="WXF344" s="281"/>
      <c r="WXG344" s="281"/>
      <c r="WXH344" s="281"/>
      <c r="WXI344" s="281"/>
      <c r="WXJ344" s="281"/>
      <c r="WXK344" s="281"/>
      <c r="WXL344" s="282"/>
      <c r="WXM344" s="280"/>
      <c r="WXN344" s="281"/>
      <c r="WXO344" s="281"/>
      <c r="WXP344" s="281"/>
      <c r="WXQ344" s="281"/>
      <c r="WXR344" s="281"/>
      <c r="WXS344" s="281"/>
      <c r="WXT344" s="281"/>
      <c r="WXU344" s="281"/>
      <c r="WXV344" s="281"/>
      <c r="WXW344" s="281"/>
      <c r="WXX344" s="281"/>
      <c r="WXY344" s="282"/>
      <c r="WXZ344" s="280"/>
      <c r="WYA344" s="281"/>
      <c r="WYB344" s="281"/>
      <c r="WYC344" s="281"/>
      <c r="WYD344" s="281"/>
      <c r="WYE344" s="281"/>
      <c r="WYF344" s="281"/>
      <c r="WYG344" s="281"/>
      <c r="WYH344" s="281"/>
      <c r="WYI344" s="281"/>
      <c r="WYJ344" s="281"/>
      <c r="WYK344" s="281"/>
      <c r="WYL344" s="282"/>
      <c r="WYM344" s="280"/>
      <c r="WYN344" s="281"/>
      <c r="WYO344" s="281"/>
      <c r="WYP344" s="281"/>
      <c r="WYQ344" s="281"/>
      <c r="WYR344" s="281"/>
      <c r="WYS344" s="281"/>
      <c r="WYT344" s="281"/>
      <c r="WYU344" s="281"/>
      <c r="WYV344" s="281"/>
      <c r="WYW344" s="281"/>
      <c r="WYX344" s="281"/>
      <c r="WYY344" s="282"/>
      <c r="WYZ344" s="280"/>
      <c r="WZA344" s="281"/>
      <c r="WZB344" s="281"/>
      <c r="WZC344" s="281"/>
      <c r="WZD344" s="281"/>
      <c r="WZE344" s="281"/>
      <c r="WZF344" s="281"/>
      <c r="WZG344" s="281"/>
      <c r="WZH344" s="281"/>
      <c r="WZI344" s="281"/>
      <c r="WZJ344" s="281"/>
      <c r="WZK344" s="281"/>
      <c r="WZL344" s="282"/>
      <c r="WZM344" s="280"/>
      <c r="WZN344" s="281"/>
      <c r="WZO344" s="281"/>
      <c r="WZP344" s="281"/>
      <c r="WZQ344" s="281"/>
      <c r="WZR344" s="281"/>
      <c r="WZS344" s="281"/>
      <c r="WZT344" s="281"/>
      <c r="WZU344" s="281"/>
      <c r="WZV344" s="281"/>
      <c r="WZW344" s="281"/>
      <c r="WZX344" s="281"/>
      <c r="WZY344" s="282"/>
      <c r="WZZ344" s="280"/>
      <c r="XAA344" s="281"/>
      <c r="XAB344" s="281"/>
      <c r="XAC344" s="281"/>
      <c r="XAD344" s="281"/>
      <c r="XAE344" s="281"/>
      <c r="XAF344" s="281"/>
      <c r="XAG344" s="281"/>
      <c r="XAH344" s="281"/>
      <c r="XAI344" s="281"/>
      <c r="XAJ344" s="281"/>
      <c r="XAK344" s="281"/>
      <c r="XAL344" s="282"/>
      <c r="XAM344" s="280"/>
      <c r="XAN344" s="281"/>
      <c r="XAO344" s="281"/>
      <c r="XAP344" s="281"/>
      <c r="XAQ344" s="281"/>
      <c r="XAR344" s="281"/>
      <c r="XAS344" s="281"/>
      <c r="XAT344" s="281"/>
      <c r="XAU344" s="281"/>
      <c r="XAV344" s="281"/>
      <c r="XAW344" s="281"/>
      <c r="XAX344" s="281"/>
      <c r="XAY344" s="282"/>
      <c r="XAZ344" s="280"/>
      <c r="XBA344" s="281"/>
      <c r="XBB344" s="281"/>
      <c r="XBC344" s="281"/>
      <c r="XBD344" s="281"/>
      <c r="XBE344" s="281"/>
      <c r="XBF344" s="281"/>
      <c r="XBG344" s="281"/>
      <c r="XBH344" s="281"/>
      <c r="XBI344" s="281"/>
      <c r="XBJ344" s="281"/>
      <c r="XBK344" s="281"/>
      <c r="XBL344" s="282"/>
      <c r="XBM344" s="280"/>
      <c r="XBN344" s="281"/>
      <c r="XBO344" s="281"/>
      <c r="XBP344" s="281"/>
      <c r="XBQ344" s="281"/>
      <c r="XBR344" s="281"/>
      <c r="XBS344" s="281"/>
      <c r="XBT344" s="281"/>
      <c r="XBU344" s="281"/>
      <c r="XBV344" s="281"/>
      <c r="XBW344" s="281"/>
      <c r="XBX344" s="281"/>
      <c r="XBY344" s="282"/>
      <c r="XBZ344" s="280"/>
      <c r="XCA344" s="281"/>
      <c r="XCB344" s="281"/>
      <c r="XCC344" s="281"/>
      <c r="XCD344" s="281"/>
      <c r="XCE344" s="281"/>
      <c r="XCF344" s="281"/>
      <c r="XCG344" s="281"/>
      <c r="XCH344" s="281"/>
      <c r="XCI344" s="281"/>
      <c r="XCJ344" s="281"/>
      <c r="XCK344" s="281"/>
      <c r="XCL344" s="282"/>
      <c r="XCM344" s="280"/>
      <c r="XCN344" s="281"/>
      <c r="XCO344" s="281"/>
      <c r="XCP344" s="281"/>
      <c r="XCQ344" s="281"/>
      <c r="XCR344" s="281"/>
      <c r="XCS344" s="281"/>
      <c r="XCT344" s="281"/>
      <c r="XCU344" s="281"/>
      <c r="XCV344" s="281"/>
      <c r="XCW344" s="281"/>
      <c r="XCX344" s="281"/>
      <c r="XCY344" s="282"/>
      <c r="XCZ344" s="280"/>
      <c r="XDA344" s="281"/>
      <c r="XDB344" s="281"/>
      <c r="XDC344" s="281"/>
      <c r="XDD344" s="281"/>
      <c r="XDE344" s="281"/>
      <c r="XDF344" s="281"/>
      <c r="XDG344" s="281"/>
      <c r="XDH344" s="281"/>
      <c r="XDI344" s="281"/>
      <c r="XDJ344" s="281"/>
      <c r="XDK344" s="281"/>
      <c r="XDL344" s="282"/>
      <c r="XDM344" s="280"/>
      <c r="XDN344" s="281"/>
      <c r="XDO344" s="281"/>
      <c r="XDP344" s="281"/>
      <c r="XDQ344" s="281"/>
      <c r="XDR344" s="281"/>
      <c r="XDS344" s="281"/>
      <c r="XDT344" s="281"/>
      <c r="XDU344" s="281"/>
      <c r="XDV344" s="281"/>
      <c r="XDW344" s="281"/>
      <c r="XDX344" s="281"/>
      <c r="XDY344" s="282"/>
      <c r="XDZ344" s="280"/>
      <c r="XEA344" s="281"/>
      <c r="XEB344" s="281"/>
      <c r="XEC344" s="281"/>
      <c r="XED344" s="281"/>
      <c r="XEE344" s="281"/>
      <c r="XEF344" s="281"/>
      <c r="XEG344" s="281"/>
      <c r="XEH344" s="281"/>
      <c r="XEI344" s="281"/>
      <c r="XEJ344" s="281"/>
      <c r="XEK344" s="281"/>
      <c r="XEL344" s="282"/>
      <c r="XEM344" s="280"/>
      <c r="XEN344" s="281"/>
      <c r="XEO344" s="281"/>
      <c r="XEP344" s="281"/>
      <c r="XEQ344" s="281"/>
      <c r="XER344" s="281"/>
      <c r="XES344" s="281"/>
      <c r="XET344" s="281"/>
      <c r="XEU344" s="281"/>
      <c r="XEV344" s="281"/>
      <c r="XEW344" s="281"/>
      <c r="XEX344" s="281"/>
      <c r="XEY344" s="282"/>
      <c r="XEZ344" s="280"/>
      <c r="XFA344" s="281"/>
      <c r="XFB344" s="281"/>
      <c r="XFC344" s="281"/>
    </row>
    <row r="345" spans="1:16383" ht="36">
      <c r="A345" s="26" t="s">
        <v>41</v>
      </c>
      <c r="B345" s="163" t="s">
        <v>520</v>
      </c>
      <c r="C345" s="159" t="s">
        <v>498</v>
      </c>
      <c r="D345" s="71" t="s">
        <v>24</v>
      </c>
      <c r="E345" s="71">
        <v>43465</v>
      </c>
      <c r="F345" s="72" t="s">
        <v>24</v>
      </c>
      <c r="G345" s="72" t="s">
        <v>24</v>
      </c>
      <c r="H345" s="72" t="s">
        <v>24</v>
      </c>
      <c r="I345" s="72" t="s">
        <v>24</v>
      </c>
      <c r="J345" s="72" t="s">
        <v>24</v>
      </c>
      <c r="K345" s="72" t="s">
        <v>24</v>
      </c>
      <c r="L345" s="17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16383">
      <c r="A346" s="172"/>
      <c r="B346" s="31" t="s">
        <v>10</v>
      </c>
      <c r="C346" s="25" t="s">
        <v>24</v>
      </c>
      <c r="D346" s="40" t="s">
        <v>24</v>
      </c>
      <c r="E346" s="40" t="s">
        <v>24</v>
      </c>
      <c r="F346" s="40">
        <f>SUM(F342,F338,F334,F330)</f>
        <v>16327429</v>
      </c>
      <c r="G346" s="40">
        <f t="shared" ref="G346:K346" si="57">SUM(G342,G338,G334,G330)</f>
        <v>10582222.42</v>
      </c>
      <c r="H346" s="40">
        <f t="shared" si="57"/>
        <v>0</v>
      </c>
      <c r="I346" s="40">
        <f t="shared" si="57"/>
        <v>0</v>
      </c>
      <c r="J346" s="40">
        <f t="shared" si="57"/>
        <v>0</v>
      </c>
      <c r="K346" s="40">
        <f t="shared" si="57"/>
        <v>0</v>
      </c>
      <c r="L346" s="39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16383">
      <c r="A347" s="280" t="s">
        <v>521</v>
      </c>
      <c r="B347" s="281"/>
      <c r="C347" s="281"/>
      <c r="D347" s="281"/>
      <c r="E347" s="281"/>
      <c r="F347" s="281"/>
      <c r="G347" s="281"/>
      <c r="H347" s="281"/>
      <c r="I347" s="281"/>
      <c r="J347" s="281"/>
      <c r="K347" s="281"/>
      <c r="L347" s="282"/>
    </row>
    <row r="348" spans="1:16383" ht="47.25" customHeight="1">
      <c r="A348" s="26" t="s">
        <v>429</v>
      </c>
      <c r="B348" s="144" t="s">
        <v>522</v>
      </c>
      <c r="C348" s="156" t="s">
        <v>499</v>
      </c>
      <c r="D348" s="16">
        <v>43101</v>
      </c>
      <c r="E348" s="16">
        <v>43465</v>
      </c>
      <c r="F348" s="40">
        <f>F349+F350</f>
        <v>2405714.9300000002</v>
      </c>
      <c r="G348" s="40">
        <f t="shared" ref="G348:K348" si="58">G349+G350</f>
        <v>2384714.9300000002</v>
      </c>
      <c r="H348" s="40">
        <f t="shared" si="58"/>
        <v>0</v>
      </c>
      <c r="I348" s="40">
        <f t="shared" si="58"/>
        <v>0</v>
      </c>
      <c r="J348" s="40">
        <f t="shared" si="58"/>
        <v>0</v>
      </c>
      <c r="K348" s="40">
        <f t="shared" si="58"/>
        <v>0</v>
      </c>
      <c r="L348" s="174"/>
    </row>
    <row r="349" spans="1:16383" ht="48">
      <c r="A349" s="26" t="s">
        <v>319</v>
      </c>
      <c r="B349" s="144" t="s">
        <v>523</v>
      </c>
      <c r="C349" s="156" t="s">
        <v>499</v>
      </c>
      <c r="D349" s="16">
        <v>43101</v>
      </c>
      <c r="E349" s="16">
        <v>43465</v>
      </c>
      <c r="F349" s="40">
        <v>2405714.9300000002</v>
      </c>
      <c r="G349" s="40">
        <v>2384714.9300000002</v>
      </c>
      <c r="H349" s="40">
        <v>0</v>
      </c>
      <c r="I349" s="40">
        <v>0</v>
      </c>
      <c r="J349" s="40">
        <v>0</v>
      </c>
      <c r="K349" s="40">
        <v>0</v>
      </c>
      <c r="L349" s="172"/>
    </row>
    <row r="350" spans="1:16383" ht="48">
      <c r="A350" s="26" t="s">
        <v>320</v>
      </c>
      <c r="B350" s="144" t="s">
        <v>524</v>
      </c>
      <c r="C350" s="156" t="s">
        <v>499</v>
      </c>
      <c r="D350" s="16">
        <v>43101</v>
      </c>
      <c r="E350" s="16">
        <v>43465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172"/>
    </row>
    <row r="351" spans="1:16383" ht="36">
      <c r="A351" s="26" t="s">
        <v>49</v>
      </c>
      <c r="B351" s="163" t="s">
        <v>525</v>
      </c>
      <c r="C351" s="159" t="s">
        <v>499</v>
      </c>
      <c r="D351" s="71" t="s">
        <v>24</v>
      </c>
      <c r="E351" s="71">
        <v>43465</v>
      </c>
      <c r="F351" s="72" t="s">
        <v>24</v>
      </c>
      <c r="G351" s="72" t="s">
        <v>24</v>
      </c>
      <c r="H351" s="72" t="s">
        <v>24</v>
      </c>
      <c r="I351" s="72" t="s">
        <v>24</v>
      </c>
      <c r="J351" s="72" t="s">
        <v>24</v>
      </c>
      <c r="K351" s="72" t="s">
        <v>24</v>
      </c>
      <c r="L351" s="172"/>
    </row>
    <row r="352" spans="1:16383" ht="36">
      <c r="A352" s="26" t="s">
        <v>328</v>
      </c>
      <c r="B352" s="144" t="s">
        <v>526</v>
      </c>
      <c r="C352" s="156" t="s">
        <v>499</v>
      </c>
      <c r="D352" s="16">
        <v>43101</v>
      </c>
      <c r="E352" s="16">
        <v>43465</v>
      </c>
      <c r="F352" s="40">
        <f>F353</f>
        <v>307694</v>
      </c>
      <c r="G352" s="40">
        <f t="shared" ref="G352:K352" si="59">G353</f>
        <v>127693</v>
      </c>
      <c r="H352" s="40">
        <f t="shared" si="59"/>
        <v>0</v>
      </c>
      <c r="I352" s="40">
        <f t="shared" si="59"/>
        <v>0</v>
      </c>
      <c r="J352" s="40">
        <f t="shared" si="59"/>
        <v>0</v>
      </c>
      <c r="K352" s="40">
        <f t="shared" si="59"/>
        <v>0</v>
      </c>
      <c r="L352" s="172"/>
    </row>
    <row r="353" spans="1:15" ht="48">
      <c r="A353" s="26" t="s">
        <v>329</v>
      </c>
      <c r="B353" s="144" t="s">
        <v>527</v>
      </c>
      <c r="C353" s="156" t="s">
        <v>499</v>
      </c>
      <c r="D353" s="16">
        <v>43101</v>
      </c>
      <c r="E353" s="16">
        <v>43465</v>
      </c>
      <c r="F353" s="40">
        <v>307694</v>
      </c>
      <c r="G353" s="40">
        <v>127693</v>
      </c>
      <c r="H353" s="40">
        <v>0</v>
      </c>
      <c r="I353" s="40">
        <v>0</v>
      </c>
      <c r="J353" s="40">
        <v>0</v>
      </c>
      <c r="K353" s="40">
        <v>0</v>
      </c>
      <c r="L353" s="172"/>
    </row>
    <row r="354" spans="1:15" ht="48">
      <c r="A354" s="26" t="s">
        <v>330</v>
      </c>
      <c r="B354" s="144" t="s">
        <v>528</v>
      </c>
      <c r="C354" s="156" t="s">
        <v>499</v>
      </c>
      <c r="D354" s="16">
        <v>43101</v>
      </c>
      <c r="E354" s="16">
        <v>43465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172"/>
    </row>
    <row r="355" spans="1:15" ht="36">
      <c r="A355" s="26" t="s">
        <v>63</v>
      </c>
      <c r="B355" s="163" t="s">
        <v>529</v>
      </c>
      <c r="C355" s="159" t="s">
        <v>499</v>
      </c>
      <c r="D355" s="71" t="s">
        <v>24</v>
      </c>
      <c r="E355" s="71">
        <v>43465</v>
      </c>
      <c r="F355" s="72" t="s">
        <v>24</v>
      </c>
      <c r="G355" s="72" t="s">
        <v>24</v>
      </c>
      <c r="H355" s="72" t="s">
        <v>24</v>
      </c>
      <c r="I355" s="72" t="s">
        <v>24</v>
      </c>
      <c r="J355" s="72" t="s">
        <v>24</v>
      </c>
      <c r="K355" s="72" t="s">
        <v>24</v>
      </c>
      <c r="L355" s="178"/>
    </row>
    <row r="356" spans="1:15" ht="36">
      <c r="A356" s="26" t="s">
        <v>335</v>
      </c>
      <c r="B356" s="144" t="s">
        <v>530</v>
      </c>
      <c r="C356" s="156" t="s">
        <v>499</v>
      </c>
      <c r="D356" s="16">
        <v>43101</v>
      </c>
      <c r="E356" s="16">
        <v>43465</v>
      </c>
      <c r="F356" s="40">
        <f>F357+F358</f>
        <v>1943331.35</v>
      </c>
      <c r="G356" s="40">
        <f t="shared" ref="G356:K356" si="60">G357+G358</f>
        <v>817553.27</v>
      </c>
      <c r="H356" s="40">
        <f t="shared" si="60"/>
        <v>0</v>
      </c>
      <c r="I356" s="40">
        <f t="shared" si="60"/>
        <v>0</v>
      </c>
      <c r="J356" s="40">
        <f t="shared" si="60"/>
        <v>0</v>
      </c>
      <c r="K356" s="40">
        <f t="shared" si="60"/>
        <v>0</v>
      </c>
      <c r="L356" s="172"/>
      <c r="O356" s="77"/>
    </row>
    <row r="357" spans="1:15" ht="48">
      <c r="A357" s="26" t="s">
        <v>336</v>
      </c>
      <c r="B357" s="144" t="s">
        <v>531</v>
      </c>
      <c r="C357" s="156" t="s">
        <v>499</v>
      </c>
      <c r="D357" s="16">
        <v>43101</v>
      </c>
      <c r="E357" s="16">
        <v>43465</v>
      </c>
      <c r="F357" s="40">
        <v>1110806.96</v>
      </c>
      <c r="G357" s="40">
        <v>466239.19</v>
      </c>
      <c r="H357" s="40">
        <v>0</v>
      </c>
      <c r="I357" s="40">
        <v>0</v>
      </c>
      <c r="J357" s="40">
        <v>0</v>
      </c>
      <c r="K357" s="40">
        <v>0</v>
      </c>
      <c r="L357" s="174"/>
    </row>
    <row r="358" spans="1:15" ht="48">
      <c r="A358" s="26" t="s">
        <v>337</v>
      </c>
      <c r="B358" s="144" t="s">
        <v>532</v>
      </c>
      <c r="C358" s="156" t="s">
        <v>499</v>
      </c>
      <c r="D358" s="16">
        <v>43101</v>
      </c>
      <c r="E358" s="16">
        <v>43465</v>
      </c>
      <c r="F358" s="40">
        <v>832524.39</v>
      </c>
      <c r="G358" s="40">
        <v>351314.08</v>
      </c>
      <c r="H358" s="40">
        <v>0</v>
      </c>
      <c r="I358" s="40">
        <v>0</v>
      </c>
      <c r="J358" s="40">
        <v>0</v>
      </c>
      <c r="K358" s="40">
        <v>0</v>
      </c>
      <c r="L358" s="172"/>
    </row>
    <row r="359" spans="1:15" ht="36">
      <c r="A359" s="26" t="s">
        <v>65</v>
      </c>
      <c r="B359" s="163" t="s">
        <v>533</v>
      </c>
      <c r="C359" s="159" t="s">
        <v>499</v>
      </c>
      <c r="D359" s="71" t="s">
        <v>24</v>
      </c>
      <c r="E359" s="71">
        <v>43465</v>
      </c>
      <c r="F359" s="72" t="s">
        <v>24</v>
      </c>
      <c r="G359" s="72" t="s">
        <v>24</v>
      </c>
      <c r="H359" s="72" t="s">
        <v>24</v>
      </c>
      <c r="I359" s="72" t="s">
        <v>24</v>
      </c>
      <c r="J359" s="72" t="s">
        <v>24</v>
      </c>
      <c r="K359" s="72" t="s">
        <v>24</v>
      </c>
      <c r="L359" s="174"/>
    </row>
    <row r="360" spans="1:15" ht="48">
      <c r="A360" s="26" t="s">
        <v>342</v>
      </c>
      <c r="B360" s="144" t="s">
        <v>534</v>
      </c>
      <c r="C360" s="156" t="s">
        <v>499</v>
      </c>
      <c r="D360" s="16">
        <v>43101</v>
      </c>
      <c r="E360" s="16">
        <v>43465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172"/>
    </row>
    <row r="361" spans="1:15" ht="36">
      <c r="A361" s="26" t="s">
        <v>343</v>
      </c>
      <c r="B361" s="144" t="s">
        <v>535</v>
      </c>
      <c r="C361" s="156" t="s">
        <v>499</v>
      </c>
      <c r="D361" s="16">
        <v>43101</v>
      </c>
      <c r="E361" s="16">
        <v>43465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172"/>
    </row>
    <row r="362" spans="1:15" ht="72">
      <c r="A362" s="26" t="s">
        <v>344</v>
      </c>
      <c r="B362" s="144" t="s">
        <v>536</v>
      </c>
      <c r="C362" s="156" t="s">
        <v>499</v>
      </c>
      <c r="D362" s="16">
        <v>43101</v>
      </c>
      <c r="E362" s="16">
        <v>43465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172"/>
    </row>
    <row r="363" spans="1:15" ht="36">
      <c r="A363" s="26" t="s">
        <v>73</v>
      </c>
      <c r="B363" s="163" t="s">
        <v>537</v>
      </c>
      <c r="C363" s="159" t="s">
        <v>499</v>
      </c>
      <c r="D363" s="71" t="s">
        <v>24</v>
      </c>
      <c r="E363" s="71">
        <v>43465</v>
      </c>
      <c r="F363" s="72" t="s">
        <v>24</v>
      </c>
      <c r="G363" s="72" t="s">
        <v>24</v>
      </c>
      <c r="H363" s="72" t="s">
        <v>24</v>
      </c>
      <c r="I363" s="72" t="s">
        <v>24</v>
      </c>
      <c r="J363" s="72" t="s">
        <v>24</v>
      </c>
      <c r="K363" s="72" t="s">
        <v>24</v>
      </c>
      <c r="L363" s="172"/>
    </row>
    <row r="364" spans="1:15" ht="48">
      <c r="A364" s="26" t="s">
        <v>146</v>
      </c>
      <c r="B364" s="144" t="s">
        <v>538</v>
      </c>
      <c r="C364" s="156" t="s">
        <v>499</v>
      </c>
      <c r="D364" s="16">
        <v>43101</v>
      </c>
      <c r="E364" s="16">
        <v>43465</v>
      </c>
      <c r="F364" s="40">
        <f>F365+F366</f>
        <v>495000</v>
      </c>
      <c r="G364" s="40">
        <f t="shared" ref="G364:K364" si="61">G365+G366</f>
        <v>5072.82</v>
      </c>
      <c r="H364" s="40">
        <f t="shared" si="61"/>
        <v>0</v>
      </c>
      <c r="I364" s="40">
        <f t="shared" si="61"/>
        <v>0</v>
      </c>
      <c r="J364" s="40">
        <f t="shared" si="61"/>
        <v>0</v>
      </c>
      <c r="K364" s="40">
        <f t="shared" si="61"/>
        <v>0</v>
      </c>
      <c r="L364" s="172"/>
    </row>
    <row r="365" spans="1:15" ht="36">
      <c r="A365" s="26" t="s">
        <v>349</v>
      </c>
      <c r="B365" s="144" t="s">
        <v>539</v>
      </c>
      <c r="C365" s="156" t="s">
        <v>499</v>
      </c>
      <c r="D365" s="16">
        <v>43101</v>
      </c>
      <c r="E365" s="16">
        <v>43465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172"/>
    </row>
    <row r="366" spans="1:15" ht="60">
      <c r="A366" s="26" t="s">
        <v>350</v>
      </c>
      <c r="B366" s="144" t="s">
        <v>540</v>
      </c>
      <c r="C366" s="156" t="s">
        <v>499</v>
      </c>
      <c r="D366" s="16">
        <v>43101</v>
      </c>
      <c r="E366" s="16">
        <v>43465</v>
      </c>
      <c r="F366" s="40">
        <v>495000</v>
      </c>
      <c r="G366" s="40">
        <v>5072.82</v>
      </c>
      <c r="H366" s="40">
        <v>0</v>
      </c>
      <c r="I366" s="40">
        <v>0</v>
      </c>
      <c r="J366" s="40">
        <v>0</v>
      </c>
      <c r="K366" s="40">
        <v>0</v>
      </c>
      <c r="L366" s="174"/>
    </row>
    <row r="367" spans="1:15" ht="36">
      <c r="A367" s="26" t="s">
        <v>83</v>
      </c>
      <c r="B367" s="163" t="s">
        <v>541</v>
      </c>
      <c r="C367" s="159" t="s">
        <v>499</v>
      </c>
      <c r="D367" s="71" t="s">
        <v>24</v>
      </c>
      <c r="E367" s="71">
        <v>43465</v>
      </c>
      <c r="F367" s="72" t="s">
        <v>24</v>
      </c>
      <c r="G367" s="72" t="s">
        <v>24</v>
      </c>
      <c r="H367" s="72" t="s">
        <v>24</v>
      </c>
      <c r="I367" s="72" t="s">
        <v>24</v>
      </c>
      <c r="J367" s="72" t="s">
        <v>24</v>
      </c>
      <c r="K367" s="72" t="s">
        <v>24</v>
      </c>
      <c r="L367" s="172"/>
    </row>
    <row r="368" spans="1:15" ht="48">
      <c r="A368" s="26" t="s">
        <v>148</v>
      </c>
      <c r="B368" s="144" t="s">
        <v>542</v>
      </c>
      <c r="C368" s="156" t="s">
        <v>499</v>
      </c>
      <c r="D368" s="16">
        <v>43101</v>
      </c>
      <c r="E368" s="16">
        <v>43465</v>
      </c>
      <c r="F368" s="40">
        <f>F369+F370</f>
        <v>470000</v>
      </c>
      <c r="G368" s="40">
        <f t="shared" ref="G368:K368" si="62">G369+G370</f>
        <v>117538.98</v>
      </c>
      <c r="H368" s="40">
        <f t="shared" si="62"/>
        <v>0</v>
      </c>
      <c r="I368" s="40">
        <f t="shared" si="62"/>
        <v>0</v>
      </c>
      <c r="J368" s="40">
        <f t="shared" si="62"/>
        <v>0</v>
      </c>
      <c r="K368" s="40">
        <f t="shared" si="62"/>
        <v>0</v>
      </c>
      <c r="L368" s="172"/>
    </row>
    <row r="369" spans="1:12" ht="60">
      <c r="A369" s="26" t="s">
        <v>355</v>
      </c>
      <c r="B369" s="144" t="s">
        <v>543</v>
      </c>
      <c r="C369" s="156" t="s">
        <v>499</v>
      </c>
      <c r="D369" s="16">
        <v>43101</v>
      </c>
      <c r="E369" s="16">
        <v>43465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172"/>
    </row>
    <row r="370" spans="1:12" ht="60">
      <c r="A370" s="26" t="s">
        <v>356</v>
      </c>
      <c r="B370" s="144" t="s">
        <v>544</v>
      </c>
      <c r="C370" s="156" t="s">
        <v>499</v>
      </c>
      <c r="D370" s="16">
        <v>43101</v>
      </c>
      <c r="E370" s="16">
        <v>43465</v>
      </c>
      <c r="F370" s="40">
        <v>470000</v>
      </c>
      <c r="G370" s="40">
        <v>117538.98</v>
      </c>
      <c r="H370" s="40">
        <v>0</v>
      </c>
      <c r="I370" s="40">
        <v>0</v>
      </c>
      <c r="J370" s="40">
        <v>0</v>
      </c>
      <c r="K370" s="40">
        <v>0</v>
      </c>
      <c r="L370" s="172"/>
    </row>
    <row r="371" spans="1:12" ht="36">
      <c r="A371" s="26" t="s">
        <v>430</v>
      </c>
      <c r="B371" s="163" t="s">
        <v>545</v>
      </c>
      <c r="C371" s="159" t="s">
        <v>499</v>
      </c>
      <c r="D371" s="71" t="s">
        <v>24</v>
      </c>
      <c r="E371" s="71">
        <v>43465</v>
      </c>
      <c r="F371" s="72" t="s">
        <v>24</v>
      </c>
      <c r="G371" s="72" t="s">
        <v>24</v>
      </c>
      <c r="H371" s="72" t="s">
        <v>24</v>
      </c>
      <c r="I371" s="72" t="s">
        <v>24</v>
      </c>
      <c r="J371" s="72" t="s">
        <v>24</v>
      </c>
      <c r="K371" s="72" t="s">
        <v>24</v>
      </c>
      <c r="L371" s="178"/>
    </row>
    <row r="372" spans="1:12" ht="48">
      <c r="A372" s="26" t="s">
        <v>362</v>
      </c>
      <c r="B372" s="144" t="s">
        <v>546</v>
      </c>
      <c r="C372" s="156" t="s">
        <v>499</v>
      </c>
      <c r="D372" s="16">
        <v>43101</v>
      </c>
      <c r="E372" s="16">
        <v>43465</v>
      </c>
      <c r="F372" s="40">
        <f>F373+F374</f>
        <v>0</v>
      </c>
      <c r="G372" s="40">
        <f t="shared" ref="G372:K372" si="63">G373+G374</f>
        <v>0</v>
      </c>
      <c r="H372" s="40">
        <f t="shared" si="63"/>
        <v>0</v>
      </c>
      <c r="I372" s="40">
        <f t="shared" si="63"/>
        <v>0</v>
      </c>
      <c r="J372" s="40">
        <f t="shared" si="63"/>
        <v>0</v>
      </c>
      <c r="K372" s="40">
        <f t="shared" si="63"/>
        <v>0</v>
      </c>
      <c r="L372" s="172"/>
    </row>
    <row r="373" spans="1:12" ht="60">
      <c r="A373" s="26" t="s">
        <v>363</v>
      </c>
      <c r="B373" s="144" t="s">
        <v>547</v>
      </c>
      <c r="C373" s="156" t="s">
        <v>499</v>
      </c>
      <c r="D373" s="16">
        <v>43101</v>
      </c>
      <c r="E373" s="16">
        <v>43465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172"/>
    </row>
    <row r="374" spans="1:12" ht="36">
      <c r="A374" s="26" t="s">
        <v>364</v>
      </c>
      <c r="B374" s="144" t="s">
        <v>548</v>
      </c>
      <c r="C374" s="156" t="s">
        <v>499</v>
      </c>
      <c r="D374" s="16">
        <v>43101</v>
      </c>
      <c r="E374" s="16">
        <v>43465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172"/>
    </row>
    <row r="375" spans="1:12" ht="36">
      <c r="A375" s="175" t="s">
        <v>93</v>
      </c>
      <c r="B375" s="163" t="s">
        <v>549</v>
      </c>
      <c r="C375" s="159" t="s">
        <v>499</v>
      </c>
      <c r="D375" s="71" t="s">
        <v>24</v>
      </c>
      <c r="E375" s="71">
        <v>43465</v>
      </c>
      <c r="F375" s="72" t="s">
        <v>24</v>
      </c>
      <c r="G375" s="72" t="s">
        <v>24</v>
      </c>
      <c r="H375" s="72" t="s">
        <v>24</v>
      </c>
      <c r="I375" s="72" t="s">
        <v>24</v>
      </c>
      <c r="J375" s="72" t="s">
        <v>24</v>
      </c>
      <c r="K375" s="72" t="s">
        <v>24</v>
      </c>
      <c r="L375" s="172"/>
    </row>
    <row r="376" spans="1:12">
      <c r="A376" s="176"/>
      <c r="B376" s="31" t="s">
        <v>11</v>
      </c>
      <c r="C376" s="25" t="s">
        <v>24</v>
      </c>
      <c r="D376" s="40" t="s">
        <v>24</v>
      </c>
      <c r="E376" s="40" t="s">
        <v>24</v>
      </c>
      <c r="F376" s="40">
        <f>F372+F368+F364+F360+F356+F352+F348</f>
        <v>5621740.2800000003</v>
      </c>
      <c r="G376" s="40">
        <f t="shared" ref="G376:K376" si="64">G372+G368+G364+G360+G356+G352+G348</f>
        <v>3452573</v>
      </c>
      <c r="H376" s="40">
        <f t="shared" si="64"/>
        <v>0</v>
      </c>
      <c r="I376" s="40">
        <f t="shared" si="64"/>
        <v>0</v>
      </c>
      <c r="J376" s="40">
        <f t="shared" si="64"/>
        <v>0</v>
      </c>
      <c r="K376" s="40">
        <f t="shared" si="64"/>
        <v>0</v>
      </c>
      <c r="L376" s="177"/>
    </row>
    <row r="377" spans="1:12">
      <c r="A377" s="280" t="s">
        <v>550</v>
      </c>
      <c r="B377" s="281"/>
      <c r="C377" s="281"/>
      <c r="D377" s="281"/>
      <c r="E377" s="281"/>
      <c r="F377" s="281"/>
      <c r="G377" s="281"/>
      <c r="H377" s="281"/>
      <c r="I377" s="281"/>
      <c r="J377" s="281"/>
      <c r="K377" s="281"/>
      <c r="L377" s="282"/>
    </row>
    <row r="378" spans="1:12" ht="36">
      <c r="A378" s="26" t="s">
        <v>431</v>
      </c>
      <c r="B378" s="144" t="s">
        <v>551</v>
      </c>
      <c r="C378" s="156" t="s">
        <v>499</v>
      </c>
      <c r="D378" s="16">
        <v>43101</v>
      </c>
      <c r="E378" s="16">
        <v>43465</v>
      </c>
      <c r="F378" s="40">
        <v>14634903</v>
      </c>
      <c r="G378" s="40">
        <v>11752780.16</v>
      </c>
      <c r="H378" s="40">
        <v>0</v>
      </c>
      <c r="I378" s="40">
        <v>0</v>
      </c>
      <c r="J378" s="40">
        <v>0</v>
      </c>
      <c r="K378" s="40">
        <v>0</v>
      </c>
      <c r="L378" s="172"/>
    </row>
    <row r="379" spans="1:12" ht="48">
      <c r="A379" s="26" t="s">
        <v>383</v>
      </c>
      <c r="B379" s="144" t="s">
        <v>552</v>
      </c>
      <c r="C379" s="156" t="s">
        <v>500</v>
      </c>
      <c r="D379" s="16">
        <v>43101</v>
      </c>
      <c r="E379" s="16">
        <v>43465</v>
      </c>
      <c r="F379" s="40">
        <v>45062287</v>
      </c>
      <c r="G379" s="40">
        <v>35686513.640000001</v>
      </c>
      <c r="H379" s="40">
        <v>0</v>
      </c>
      <c r="I379" s="40">
        <v>0</v>
      </c>
      <c r="J379" s="40">
        <v>0</v>
      </c>
      <c r="K379" s="40">
        <v>0</v>
      </c>
      <c r="L379" s="172"/>
    </row>
    <row r="380" spans="1:12" ht="24">
      <c r="A380" s="26" t="s">
        <v>390</v>
      </c>
      <c r="B380" s="144" t="s">
        <v>553</v>
      </c>
      <c r="C380" s="156" t="s">
        <v>501</v>
      </c>
      <c r="D380" s="16">
        <v>43101</v>
      </c>
      <c r="E380" s="16">
        <v>43465</v>
      </c>
      <c r="F380" s="40">
        <v>7205207</v>
      </c>
      <c r="G380" s="40">
        <v>5311000</v>
      </c>
      <c r="H380" s="40">
        <v>0</v>
      </c>
      <c r="I380" s="40">
        <v>0</v>
      </c>
      <c r="J380" s="40">
        <v>0</v>
      </c>
      <c r="K380" s="40">
        <v>0</v>
      </c>
      <c r="L380" s="172"/>
    </row>
    <row r="381" spans="1:12" ht="24">
      <c r="A381" s="26" t="s">
        <v>554</v>
      </c>
      <c r="B381" s="144" t="s">
        <v>555</v>
      </c>
      <c r="C381" s="156" t="s">
        <v>502</v>
      </c>
      <c r="D381" s="16">
        <v>43101</v>
      </c>
      <c r="E381" s="16">
        <v>43465</v>
      </c>
      <c r="F381" s="40">
        <v>228082</v>
      </c>
      <c r="G381" s="40">
        <v>125600</v>
      </c>
      <c r="H381" s="40">
        <v>0</v>
      </c>
      <c r="I381" s="40">
        <v>0</v>
      </c>
      <c r="J381" s="40">
        <v>0</v>
      </c>
      <c r="K381" s="40">
        <v>0</v>
      </c>
      <c r="L381" s="172"/>
    </row>
    <row r="382" spans="1:12">
      <c r="A382" s="176"/>
      <c r="B382" s="31" t="s">
        <v>130</v>
      </c>
      <c r="C382" s="25" t="s">
        <v>24</v>
      </c>
      <c r="D382" s="40" t="s">
        <v>24</v>
      </c>
      <c r="E382" s="40" t="s">
        <v>24</v>
      </c>
      <c r="F382" s="40">
        <f>SUM(F378:F381)</f>
        <v>67130479</v>
      </c>
      <c r="G382" s="40">
        <f t="shared" ref="G382:K382" si="65">SUM(G378:G381)</f>
        <v>52875893.799999997</v>
      </c>
      <c r="H382" s="40">
        <f t="shared" si="65"/>
        <v>0</v>
      </c>
      <c r="I382" s="40">
        <f t="shared" si="65"/>
        <v>0</v>
      </c>
      <c r="J382" s="40">
        <f t="shared" si="65"/>
        <v>0</v>
      </c>
      <c r="K382" s="40">
        <f t="shared" si="65"/>
        <v>0</v>
      </c>
      <c r="L382" s="172"/>
    </row>
    <row r="383" spans="1:12" ht="24">
      <c r="A383" s="172"/>
      <c r="B383" s="79" t="s">
        <v>12</v>
      </c>
      <c r="C383" s="81" t="s">
        <v>24</v>
      </c>
      <c r="D383" s="82" t="s">
        <v>24</v>
      </c>
      <c r="E383" s="83" t="s">
        <v>24</v>
      </c>
      <c r="F383" s="84">
        <f>F382+F376+F346</f>
        <v>89079648.280000001</v>
      </c>
      <c r="G383" s="84">
        <f t="shared" ref="G383:K383" si="66">G382+G376+G346</f>
        <v>66910689.219999999</v>
      </c>
      <c r="H383" s="84">
        <f t="shared" si="66"/>
        <v>0</v>
      </c>
      <c r="I383" s="84">
        <f t="shared" si="66"/>
        <v>0</v>
      </c>
      <c r="J383" s="84">
        <f t="shared" si="66"/>
        <v>0</v>
      </c>
      <c r="K383" s="84">
        <f t="shared" si="66"/>
        <v>0</v>
      </c>
      <c r="L383" s="80"/>
    </row>
    <row r="384" spans="1:12">
      <c r="A384" s="280" t="s">
        <v>579</v>
      </c>
      <c r="B384" s="281"/>
      <c r="C384" s="281"/>
      <c r="D384" s="281"/>
      <c r="E384" s="281"/>
      <c r="F384" s="281"/>
      <c r="G384" s="281"/>
      <c r="H384" s="281"/>
      <c r="I384" s="281"/>
      <c r="J384" s="281"/>
      <c r="K384" s="281"/>
      <c r="L384" s="282"/>
    </row>
    <row r="385" spans="1:12">
      <c r="A385" s="270" t="s">
        <v>556</v>
      </c>
      <c r="B385" s="283"/>
      <c r="C385" s="283"/>
      <c r="D385" s="283"/>
      <c r="E385" s="283"/>
      <c r="F385" s="283"/>
      <c r="G385" s="283"/>
      <c r="H385" s="283"/>
      <c r="I385" s="283"/>
      <c r="J385" s="283"/>
      <c r="K385" s="283"/>
      <c r="L385" s="284"/>
    </row>
    <row r="386" spans="1:12" ht="48">
      <c r="A386" s="179" t="s">
        <v>15</v>
      </c>
      <c r="B386" s="180" t="s">
        <v>557</v>
      </c>
      <c r="C386" s="181" t="s">
        <v>558</v>
      </c>
      <c r="D386" s="182">
        <v>43101</v>
      </c>
      <c r="E386" s="182">
        <v>43465</v>
      </c>
      <c r="F386" s="183">
        <v>0</v>
      </c>
      <c r="G386" s="184">
        <v>0</v>
      </c>
      <c r="H386" s="17">
        <v>0</v>
      </c>
      <c r="I386" s="185">
        <v>0</v>
      </c>
      <c r="J386" s="17">
        <v>0</v>
      </c>
      <c r="K386" s="17">
        <v>0</v>
      </c>
      <c r="L386" s="186"/>
    </row>
    <row r="387" spans="1:12" ht="48">
      <c r="A387" s="15" t="s">
        <v>18</v>
      </c>
      <c r="B387" s="129" t="s">
        <v>559</v>
      </c>
      <c r="C387" s="3" t="s">
        <v>558</v>
      </c>
      <c r="D387" s="182">
        <v>43101</v>
      </c>
      <c r="E387" s="182">
        <v>43465</v>
      </c>
      <c r="F387" s="183">
        <v>0</v>
      </c>
      <c r="G387" s="184">
        <v>0</v>
      </c>
      <c r="H387" s="17">
        <v>0</v>
      </c>
      <c r="I387" s="185">
        <v>0</v>
      </c>
      <c r="J387" s="17">
        <v>0</v>
      </c>
      <c r="K387" s="17">
        <v>0</v>
      </c>
      <c r="L387" s="186"/>
    </row>
    <row r="388" spans="1:12" ht="48">
      <c r="A388" s="187" t="s">
        <v>22</v>
      </c>
      <c r="B388" s="188" t="s">
        <v>580</v>
      </c>
      <c r="C388" s="65" t="s">
        <v>558</v>
      </c>
      <c r="D388" s="215" t="s">
        <v>24</v>
      </c>
      <c r="E388" s="215">
        <v>43465</v>
      </c>
      <c r="F388" s="190" t="s">
        <v>24</v>
      </c>
      <c r="G388" s="190" t="s">
        <v>24</v>
      </c>
      <c r="H388" s="190" t="s">
        <v>24</v>
      </c>
      <c r="I388" s="190" t="s">
        <v>24</v>
      </c>
      <c r="J388" s="190" t="s">
        <v>24</v>
      </c>
      <c r="K388" s="190" t="s">
        <v>24</v>
      </c>
      <c r="L388" s="189"/>
    </row>
    <row r="389" spans="1:12" ht="48">
      <c r="A389" s="15" t="s">
        <v>20</v>
      </c>
      <c r="B389" s="19" t="s">
        <v>560</v>
      </c>
      <c r="C389" s="181" t="s">
        <v>558</v>
      </c>
      <c r="D389" s="16">
        <v>43101</v>
      </c>
      <c r="E389" s="16">
        <v>43465</v>
      </c>
      <c r="F389" s="17">
        <v>0</v>
      </c>
      <c r="G389" s="185">
        <v>0</v>
      </c>
      <c r="H389" s="17">
        <v>0</v>
      </c>
      <c r="I389" s="185">
        <v>0</v>
      </c>
      <c r="J389" s="17">
        <v>0</v>
      </c>
      <c r="K389" s="17">
        <v>0</v>
      </c>
      <c r="L389" s="189"/>
    </row>
    <row r="390" spans="1:12" ht="48">
      <c r="A390" s="187" t="s">
        <v>25</v>
      </c>
      <c r="B390" s="188" t="s">
        <v>581</v>
      </c>
      <c r="C390" s="217" t="s">
        <v>558</v>
      </c>
      <c r="D390" s="71" t="s">
        <v>24</v>
      </c>
      <c r="E390" s="216">
        <v>43465</v>
      </c>
      <c r="F390" s="190" t="s">
        <v>24</v>
      </c>
      <c r="G390" s="190" t="s">
        <v>24</v>
      </c>
      <c r="H390" s="190" t="s">
        <v>24</v>
      </c>
      <c r="I390" s="190" t="s">
        <v>24</v>
      </c>
      <c r="J390" s="190" t="s">
        <v>24</v>
      </c>
      <c r="K390" s="190" t="s">
        <v>24</v>
      </c>
      <c r="L390" s="189"/>
    </row>
    <row r="391" spans="1:12" ht="48">
      <c r="A391" s="15" t="s">
        <v>27</v>
      </c>
      <c r="B391" s="19" t="s">
        <v>561</v>
      </c>
      <c r="C391" s="181" t="s">
        <v>558</v>
      </c>
      <c r="D391" s="16">
        <v>43101</v>
      </c>
      <c r="E391" s="182">
        <v>43465</v>
      </c>
      <c r="F391" s="17">
        <v>0</v>
      </c>
      <c r="G391" s="185">
        <v>0</v>
      </c>
      <c r="H391" s="17">
        <v>0</v>
      </c>
      <c r="I391" s="185">
        <v>0</v>
      </c>
      <c r="J391" s="17">
        <v>0</v>
      </c>
      <c r="K391" s="17">
        <v>0</v>
      </c>
      <c r="L391" s="191"/>
    </row>
    <row r="392" spans="1:12" ht="48">
      <c r="A392" s="15" t="s">
        <v>29</v>
      </c>
      <c r="B392" s="180" t="s">
        <v>562</v>
      </c>
      <c r="C392" s="181" t="s">
        <v>558</v>
      </c>
      <c r="D392" s="16">
        <v>43101</v>
      </c>
      <c r="E392" s="182">
        <v>43465</v>
      </c>
      <c r="F392" s="17">
        <v>0</v>
      </c>
      <c r="G392" s="185">
        <v>0</v>
      </c>
      <c r="H392" s="17">
        <v>0</v>
      </c>
      <c r="I392" s="185">
        <v>0</v>
      </c>
      <c r="J392" s="17">
        <v>0</v>
      </c>
      <c r="K392" s="17">
        <v>0</v>
      </c>
      <c r="L392" s="191"/>
    </row>
    <row r="393" spans="1:12" ht="48">
      <c r="A393" s="15" t="s">
        <v>33</v>
      </c>
      <c r="B393" s="149" t="s">
        <v>582</v>
      </c>
      <c r="C393" s="217" t="s">
        <v>558</v>
      </c>
      <c r="D393" s="71" t="s">
        <v>24</v>
      </c>
      <c r="E393" s="215">
        <v>43465</v>
      </c>
      <c r="F393" s="74" t="s">
        <v>24</v>
      </c>
      <c r="G393" s="218" t="s">
        <v>24</v>
      </c>
      <c r="H393" s="74" t="s">
        <v>24</v>
      </c>
      <c r="I393" s="218" t="s">
        <v>24</v>
      </c>
      <c r="J393" s="74" t="s">
        <v>24</v>
      </c>
      <c r="K393" s="74" t="s">
        <v>24</v>
      </c>
      <c r="L393" s="191"/>
    </row>
    <row r="394" spans="1:12" ht="48">
      <c r="A394" s="187" t="s">
        <v>41</v>
      </c>
      <c r="B394" s="149" t="s">
        <v>583</v>
      </c>
      <c r="C394" s="217" t="s">
        <v>558</v>
      </c>
      <c r="D394" s="71" t="s">
        <v>24</v>
      </c>
      <c r="E394" s="219">
        <v>43465</v>
      </c>
      <c r="F394" s="220" t="s">
        <v>24</v>
      </c>
      <c r="G394" s="221" t="s">
        <v>24</v>
      </c>
      <c r="H394" s="221" t="s">
        <v>24</v>
      </c>
      <c r="I394" s="220" t="s">
        <v>24</v>
      </c>
      <c r="J394" s="220" t="s">
        <v>24</v>
      </c>
      <c r="K394" s="220" t="s">
        <v>24</v>
      </c>
      <c r="L394" s="189"/>
    </row>
    <row r="395" spans="1:12" ht="48">
      <c r="A395" s="15" t="s">
        <v>31</v>
      </c>
      <c r="B395" s="19" t="s">
        <v>563</v>
      </c>
      <c r="C395" s="181" t="s">
        <v>558</v>
      </c>
      <c r="D395" s="182">
        <v>43101</v>
      </c>
      <c r="E395" s="192">
        <v>43465</v>
      </c>
      <c r="F395" s="194">
        <v>0</v>
      </c>
      <c r="G395" s="195">
        <v>0</v>
      </c>
      <c r="H395" s="194">
        <v>0</v>
      </c>
      <c r="I395" s="195">
        <v>0</v>
      </c>
      <c r="J395" s="194">
        <v>0</v>
      </c>
      <c r="K395" s="194">
        <v>0</v>
      </c>
      <c r="L395" s="170"/>
    </row>
    <row r="396" spans="1:12" ht="96">
      <c r="A396" s="196" t="s">
        <v>49</v>
      </c>
      <c r="B396" s="197" t="s">
        <v>584</v>
      </c>
      <c r="C396" s="217" t="s">
        <v>558</v>
      </c>
      <c r="D396" s="190" t="s">
        <v>24</v>
      </c>
      <c r="E396" s="222">
        <v>43465</v>
      </c>
      <c r="F396" s="220" t="s">
        <v>24</v>
      </c>
      <c r="G396" s="221" t="s">
        <v>24</v>
      </c>
      <c r="H396" s="221" t="s">
        <v>24</v>
      </c>
      <c r="I396" s="220" t="s">
        <v>24</v>
      </c>
      <c r="J396" s="220" t="s">
        <v>24</v>
      </c>
      <c r="K396" s="220" t="s">
        <v>24</v>
      </c>
      <c r="L396" s="223"/>
    </row>
    <row r="397" spans="1:12" ht="48">
      <c r="A397" s="196" t="s">
        <v>63</v>
      </c>
      <c r="B397" s="149" t="s">
        <v>585</v>
      </c>
      <c r="C397" s="217" t="s">
        <v>558</v>
      </c>
      <c r="D397" s="190" t="s">
        <v>24</v>
      </c>
      <c r="E397" s="222">
        <v>43465</v>
      </c>
      <c r="F397" s="220" t="s">
        <v>24</v>
      </c>
      <c r="G397" s="221" t="s">
        <v>24</v>
      </c>
      <c r="H397" s="221" t="s">
        <v>24</v>
      </c>
      <c r="I397" s="220" t="s">
        <v>24</v>
      </c>
      <c r="J397" s="220" t="s">
        <v>24</v>
      </c>
      <c r="K397" s="220" t="s">
        <v>24</v>
      </c>
      <c r="L397" s="199"/>
    </row>
    <row r="398" spans="1:12" ht="72">
      <c r="A398" s="200" t="s">
        <v>35</v>
      </c>
      <c r="B398" s="19" t="s">
        <v>564</v>
      </c>
      <c r="C398" s="181" t="s">
        <v>558</v>
      </c>
      <c r="D398" s="16">
        <v>43101</v>
      </c>
      <c r="E398" s="198">
        <v>43465</v>
      </c>
      <c r="F398" s="201">
        <v>0</v>
      </c>
      <c r="G398" s="202">
        <v>0</v>
      </c>
      <c r="H398" s="194">
        <v>0</v>
      </c>
      <c r="I398" s="195">
        <v>0</v>
      </c>
      <c r="J398" s="194">
        <v>0</v>
      </c>
      <c r="K398" s="194">
        <v>0</v>
      </c>
      <c r="L398" s="199"/>
    </row>
    <row r="399" spans="1:12" ht="60">
      <c r="A399" s="200" t="s">
        <v>37</v>
      </c>
      <c r="B399" s="180" t="s">
        <v>565</v>
      </c>
      <c r="C399" s="181" t="s">
        <v>558</v>
      </c>
      <c r="D399" s="16">
        <v>43101</v>
      </c>
      <c r="E399" s="198">
        <v>43465</v>
      </c>
      <c r="F399" s="201">
        <v>0</v>
      </c>
      <c r="G399" s="201">
        <v>0</v>
      </c>
      <c r="H399" s="194">
        <v>0</v>
      </c>
      <c r="I399" s="195">
        <v>0</v>
      </c>
      <c r="J399" s="194">
        <v>0</v>
      </c>
      <c r="K399" s="194">
        <v>0</v>
      </c>
      <c r="L399" s="199"/>
    </row>
    <row r="400" spans="1:12" ht="48">
      <c r="A400" s="200" t="s">
        <v>65</v>
      </c>
      <c r="B400" s="149" t="s">
        <v>586</v>
      </c>
      <c r="C400" s="217" t="s">
        <v>558</v>
      </c>
      <c r="D400" s="71" t="s">
        <v>24</v>
      </c>
      <c r="E400" s="222">
        <v>43465</v>
      </c>
      <c r="F400" s="224" t="s">
        <v>24</v>
      </c>
      <c r="G400" s="224" t="s">
        <v>24</v>
      </c>
      <c r="H400" s="225" t="s">
        <v>24</v>
      </c>
      <c r="I400" s="226" t="s">
        <v>24</v>
      </c>
      <c r="J400" s="226" t="s">
        <v>24</v>
      </c>
      <c r="K400" s="226" t="s">
        <v>24</v>
      </c>
      <c r="L400" s="199"/>
    </row>
    <row r="401" spans="1:12" ht="60">
      <c r="A401" s="200" t="s">
        <v>39</v>
      </c>
      <c r="B401" s="180" t="s">
        <v>566</v>
      </c>
      <c r="C401" s="181" t="s">
        <v>558</v>
      </c>
      <c r="D401" s="16">
        <v>43101</v>
      </c>
      <c r="E401" s="198">
        <v>43465</v>
      </c>
      <c r="F401" s="201">
        <v>0</v>
      </c>
      <c r="G401" s="201">
        <v>0</v>
      </c>
      <c r="H401" s="194">
        <v>0</v>
      </c>
      <c r="I401" s="195">
        <v>0</v>
      </c>
      <c r="J401" s="194">
        <v>0</v>
      </c>
      <c r="K401" s="194">
        <v>0</v>
      </c>
      <c r="L401" s="199"/>
    </row>
    <row r="402" spans="1:12" ht="48">
      <c r="A402" s="200" t="s">
        <v>73</v>
      </c>
      <c r="B402" s="149" t="s">
        <v>587</v>
      </c>
      <c r="C402" s="217" t="s">
        <v>558</v>
      </c>
      <c r="D402" s="71" t="s">
        <v>24</v>
      </c>
      <c r="E402" s="222">
        <v>43465</v>
      </c>
      <c r="F402" s="224" t="s">
        <v>24</v>
      </c>
      <c r="G402" s="224" t="s">
        <v>24</v>
      </c>
      <c r="H402" s="225" t="s">
        <v>24</v>
      </c>
      <c r="I402" s="226" t="s">
        <v>24</v>
      </c>
      <c r="J402" s="226" t="s">
        <v>24</v>
      </c>
      <c r="K402" s="226" t="s">
        <v>24</v>
      </c>
      <c r="L402" s="199"/>
    </row>
    <row r="403" spans="1:12" ht="48">
      <c r="A403" s="200" t="s">
        <v>43</v>
      </c>
      <c r="B403" s="180" t="s">
        <v>567</v>
      </c>
      <c r="C403" s="181" t="s">
        <v>558</v>
      </c>
      <c r="D403" s="16">
        <v>43101</v>
      </c>
      <c r="E403" s="198">
        <v>43465</v>
      </c>
      <c r="F403" s="201">
        <v>0</v>
      </c>
      <c r="G403" s="201">
        <v>0</v>
      </c>
      <c r="H403" s="194">
        <v>0</v>
      </c>
      <c r="I403" s="195">
        <v>0</v>
      </c>
      <c r="J403" s="194">
        <v>0</v>
      </c>
      <c r="K403" s="194">
        <v>0</v>
      </c>
      <c r="L403" s="199"/>
    </row>
    <row r="404" spans="1:12" ht="48">
      <c r="A404" s="200" t="s">
        <v>45</v>
      </c>
      <c r="B404" s="19" t="s">
        <v>568</v>
      </c>
      <c r="C404" s="181" t="s">
        <v>558</v>
      </c>
      <c r="D404" s="16">
        <v>43101</v>
      </c>
      <c r="E404" s="198">
        <v>43465</v>
      </c>
      <c r="F404" s="201">
        <v>0</v>
      </c>
      <c r="G404" s="201">
        <v>0</v>
      </c>
      <c r="H404" s="194">
        <v>0</v>
      </c>
      <c r="I404" s="195">
        <v>0</v>
      </c>
      <c r="J404" s="194">
        <v>0</v>
      </c>
      <c r="K404" s="194">
        <v>0</v>
      </c>
      <c r="L404" s="199"/>
    </row>
    <row r="405" spans="1:12" ht="48">
      <c r="A405" s="200" t="s">
        <v>83</v>
      </c>
      <c r="B405" s="188" t="s">
        <v>589</v>
      </c>
      <c r="C405" s="217" t="s">
        <v>558</v>
      </c>
      <c r="D405" s="71" t="s">
        <v>24</v>
      </c>
      <c r="E405" s="222">
        <v>43465</v>
      </c>
      <c r="F405" s="224" t="s">
        <v>24</v>
      </c>
      <c r="G405" s="224" t="s">
        <v>24</v>
      </c>
      <c r="H405" s="225" t="s">
        <v>24</v>
      </c>
      <c r="I405" s="226" t="s">
        <v>24</v>
      </c>
      <c r="J405" s="226" t="s">
        <v>24</v>
      </c>
      <c r="K405" s="226" t="s">
        <v>24</v>
      </c>
      <c r="L405" s="199"/>
    </row>
    <row r="406" spans="1:12" ht="48">
      <c r="A406" s="200" t="s">
        <v>47</v>
      </c>
      <c r="B406" s="19" t="s">
        <v>562</v>
      </c>
      <c r="C406" s="181" t="s">
        <v>558</v>
      </c>
      <c r="D406" s="16">
        <v>43101</v>
      </c>
      <c r="E406" s="198">
        <v>43465</v>
      </c>
      <c r="F406" s="201">
        <v>0</v>
      </c>
      <c r="G406" s="201">
        <v>0</v>
      </c>
      <c r="H406" s="194">
        <v>0</v>
      </c>
      <c r="I406" s="195">
        <v>0</v>
      </c>
      <c r="J406" s="194">
        <v>0</v>
      </c>
      <c r="K406" s="194">
        <v>0</v>
      </c>
      <c r="L406" s="199"/>
    </row>
    <row r="407" spans="1:12" ht="48">
      <c r="A407" s="200" t="s">
        <v>430</v>
      </c>
      <c r="B407" s="188" t="s">
        <v>588</v>
      </c>
      <c r="C407" s="217" t="s">
        <v>558</v>
      </c>
      <c r="D407" s="71" t="s">
        <v>24</v>
      </c>
      <c r="E407" s="222">
        <v>43465</v>
      </c>
      <c r="F407" s="224" t="s">
        <v>24</v>
      </c>
      <c r="G407" s="224" t="s">
        <v>24</v>
      </c>
      <c r="H407" s="225" t="s">
        <v>24</v>
      </c>
      <c r="I407" s="226" t="s">
        <v>24</v>
      </c>
      <c r="J407" s="226" t="s">
        <v>24</v>
      </c>
      <c r="K407" s="226" t="s">
        <v>24</v>
      </c>
      <c r="L407" s="199"/>
    </row>
    <row r="408" spans="1:12">
      <c r="A408" s="203"/>
      <c r="B408" s="31" t="s">
        <v>10</v>
      </c>
      <c r="C408" s="25" t="s">
        <v>24</v>
      </c>
      <c r="D408" s="40" t="s">
        <v>24</v>
      </c>
      <c r="E408" s="40" t="s">
        <v>24</v>
      </c>
      <c r="F408" s="40">
        <f>SUM(F404:F407)</f>
        <v>0</v>
      </c>
      <c r="G408" s="40">
        <f t="shared" ref="G408:K408" si="67">SUM(G404:G407)</f>
        <v>0</v>
      </c>
      <c r="H408" s="40">
        <f t="shared" si="67"/>
        <v>0</v>
      </c>
      <c r="I408" s="40">
        <f t="shared" si="67"/>
        <v>0</v>
      </c>
      <c r="J408" s="40">
        <f t="shared" si="67"/>
        <v>0</v>
      </c>
      <c r="K408" s="40">
        <f t="shared" si="67"/>
        <v>0</v>
      </c>
      <c r="L408" s="204"/>
    </row>
    <row r="409" spans="1:12">
      <c r="A409" s="270" t="s">
        <v>569</v>
      </c>
      <c r="B409" s="283"/>
      <c r="C409" s="283"/>
      <c r="D409" s="283"/>
      <c r="E409" s="283"/>
      <c r="F409" s="283"/>
      <c r="G409" s="283"/>
      <c r="H409" s="283"/>
      <c r="I409" s="283"/>
      <c r="J409" s="283"/>
      <c r="K409" s="283"/>
      <c r="L409" s="284"/>
    </row>
    <row r="410" spans="1:12" ht="48">
      <c r="A410" s="15" t="s">
        <v>52</v>
      </c>
      <c r="B410" s="19" t="s">
        <v>570</v>
      </c>
      <c r="C410" s="181" t="s">
        <v>558</v>
      </c>
      <c r="D410" s="182">
        <v>43101</v>
      </c>
      <c r="E410" s="182">
        <v>43465</v>
      </c>
      <c r="F410" s="183">
        <f>SUM(F411:F412)</f>
        <v>360000</v>
      </c>
      <c r="G410" s="183">
        <f t="shared" ref="G410:K410" si="68">SUM(G411:G412)</f>
        <v>240000</v>
      </c>
      <c r="H410" s="183">
        <f t="shared" si="68"/>
        <v>0</v>
      </c>
      <c r="I410" s="183">
        <f t="shared" si="68"/>
        <v>0</v>
      </c>
      <c r="J410" s="183">
        <f t="shared" si="68"/>
        <v>0</v>
      </c>
      <c r="K410" s="183">
        <f t="shared" si="68"/>
        <v>0</v>
      </c>
      <c r="L410" s="186"/>
    </row>
    <row r="411" spans="1:12" ht="48">
      <c r="A411" s="15" t="s">
        <v>319</v>
      </c>
      <c r="B411" s="19" t="s">
        <v>592</v>
      </c>
      <c r="C411" s="181" t="s">
        <v>558</v>
      </c>
      <c r="D411" s="182">
        <v>43101</v>
      </c>
      <c r="E411" s="182">
        <v>43465</v>
      </c>
      <c r="F411" s="183">
        <v>0</v>
      </c>
      <c r="G411" s="184">
        <v>0</v>
      </c>
      <c r="H411" s="184">
        <v>0</v>
      </c>
      <c r="I411" s="184">
        <v>0</v>
      </c>
      <c r="J411" s="184">
        <v>0</v>
      </c>
      <c r="K411" s="184">
        <v>0</v>
      </c>
      <c r="L411" s="186"/>
    </row>
    <row r="412" spans="1:12" ht="48">
      <c r="A412" s="15" t="s">
        <v>58</v>
      </c>
      <c r="B412" s="19" t="s">
        <v>571</v>
      </c>
      <c r="C412" s="181" t="s">
        <v>558</v>
      </c>
      <c r="D412" s="182">
        <v>43101</v>
      </c>
      <c r="E412" s="182">
        <v>43465</v>
      </c>
      <c r="F412" s="183">
        <v>360000</v>
      </c>
      <c r="G412" s="184">
        <v>240000</v>
      </c>
      <c r="H412" s="194">
        <v>0</v>
      </c>
      <c r="I412" s="195">
        <v>0</v>
      </c>
      <c r="J412" s="194">
        <v>0</v>
      </c>
      <c r="K412" s="194">
        <v>0</v>
      </c>
      <c r="L412" s="186"/>
    </row>
    <row r="413" spans="1:12" ht="60">
      <c r="A413" s="200" t="s">
        <v>93</v>
      </c>
      <c r="B413" s="149" t="s">
        <v>590</v>
      </c>
      <c r="C413" s="217" t="s">
        <v>558</v>
      </c>
      <c r="D413" s="215" t="s">
        <v>24</v>
      </c>
      <c r="E413" s="215">
        <v>43465</v>
      </c>
      <c r="F413" s="224" t="s">
        <v>24</v>
      </c>
      <c r="G413" s="227" t="s">
        <v>24</v>
      </c>
      <c r="H413" s="228" t="s">
        <v>24</v>
      </c>
      <c r="I413" s="229" t="s">
        <v>24</v>
      </c>
      <c r="J413" s="228" t="s">
        <v>24</v>
      </c>
      <c r="K413" s="229" t="s">
        <v>24</v>
      </c>
      <c r="L413" s="186"/>
    </row>
    <row r="414" spans="1:12" ht="48">
      <c r="A414" s="15" t="s">
        <v>67</v>
      </c>
      <c r="B414" s="19" t="s">
        <v>572</v>
      </c>
      <c r="C414" s="181" t="s">
        <v>573</v>
      </c>
      <c r="D414" s="182">
        <v>43101</v>
      </c>
      <c r="E414" s="182">
        <v>43465</v>
      </c>
      <c r="F414" s="183">
        <v>0</v>
      </c>
      <c r="G414" s="184">
        <v>0</v>
      </c>
      <c r="H414" s="195">
        <v>0</v>
      </c>
      <c r="I414" s="194">
        <v>0</v>
      </c>
      <c r="J414" s="195">
        <v>0</v>
      </c>
      <c r="K414" s="194">
        <v>0</v>
      </c>
      <c r="L414" s="206"/>
    </row>
    <row r="415" spans="1:12" ht="36">
      <c r="A415" s="15" t="s">
        <v>69</v>
      </c>
      <c r="B415" s="19" t="s">
        <v>574</v>
      </c>
      <c r="C415" s="3" t="s">
        <v>575</v>
      </c>
      <c r="D415" s="16">
        <v>43101</v>
      </c>
      <c r="E415" s="230">
        <v>43172</v>
      </c>
      <c r="F415" s="21">
        <v>0</v>
      </c>
      <c r="G415" s="21">
        <v>0</v>
      </c>
      <c r="H415" s="185">
        <v>0</v>
      </c>
      <c r="I415" s="17">
        <v>0</v>
      </c>
      <c r="J415" s="185">
        <v>0</v>
      </c>
      <c r="K415" s="17">
        <v>0</v>
      </c>
      <c r="L415" s="109"/>
    </row>
    <row r="416" spans="1:12" ht="48">
      <c r="A416" s="15" t="s">
        <v>71</v>
      </c>
      <c r="B416" s="208" t="s">
        <v>576</v>
      </c>
      <c r="C416" s="3" t="s">
        <v>575</v>
      </c>
      <c r="D416" s="16">
        <v>43101</v>
      </c>
      <c r="E416" s="207">
        <v>43465</v>
      </c>
      <c r="F416" s="209">
        <v>0</v>
      </c>
      <c r="G416" s="209">
        <v>0</v>
      </c>
      <c r="H416" s="185">
        <v>0</v>
      </c>
      <c r="I416" s="17">
        <v>0</v>
      </c>
      <c r="J416" s="185">
        <v>0</v>
      </c>
      <c r="K416" s="17">
        <v>0</v>
      </c>
      <c r="L416" s="210"/>
    </row>
    <row r="417" spans="1:15" ht="48">
      <c r="A417" s="187" t="s">
        <v>103</v>
      </c>
      <c r="B417" s="149" t="s">
        <v>591</v>
      </c>
      <c r="C417" s="65" t="s">
        <v>575</v>
      </c>
      <c r="D417" s="65" t="s">
        <v>24</v>
      </c>
      <c r="E417" s="231">
        <v>43465</v>
      </c>
      <c r="F417" s="74" t="s">
        <v>24</v>
      </c>
      <c r="G417" s="67" t="s">
        <v>24</v>
      </c>
      <c r="H417" s="67" t="s">
        <v>24</v>
      </c>
      <c r="I417" s="67" t="s">
        <v>24</v>
      </c>
      <c r="J417" s="67" t="s">
        <v>24</v>
      </c>
      <c r="K417" s="67" t="s">
        <v>24</v>
      </c>
      <c r="L417" s="210"/>
    </row>
    <row r="418" spans="1:15">
      <c r="A418" s="205"/>
      <c r="B418" s="31" t="s">
        <v>11</v>
      </c>
      <c r="C418" s="25" t="s">
        <v>24</v>
      </c>
      <c r="D418" s="40" t="s">
        <v>24</v>
      </c>
      <c r="E418" s="40" t="s">
        <v>24</v>
      </c>
      <c r="F418" s="40">
        <f>SUM(F414,F410)</f>
        <v>360000</v>
      </c>
      <c r="G418" s="40">
        <f t="shared" ref="G418:K418" si="69">SUM(G414,G410)</f>
        <v>240000</v>
      </c>
      <c r="H418" s="40">
        <f t="shared" si="69"/>
        <v>0</v>
      </c>
      <c r="I418" s="40">
        <f t="shared" si="69"/>
        <v>0</v>
      </c>
      <c r="J418" s="40">
        <f t="shared" si="69"/>
        <v>0</v>
      </c>
      <c r="K418" s="40">
        <f t="shared" si="69"/>
        <v>0</v>
      </c>
      <c r="L418" s="204"/>
    </row>
    <row r="419" spans="1:15">
      <c r="A419" s="285" t="s">
        <v>577</v>
      </c>
      <c r="B419" s="285"/>
      <c r="C419" s="285"/>
      <c r="D419" s="285"/>
      <c r="E419" s="285"/>
      <c r="F419" s="285"/>
      <c r="G419" s="285"/>
      <c r="H419" s="285"/>
      <c r="I419" s="285"/>
      <c r="J419" s="285"/>
      <c r="K419" s="285"/>
      <c r="L419" s="285"/>
    </row>
    <row r="420" spans="1:15" ht="48">
      <c r="A420" s="211" t="s">
        <v>99</v>
      </c>
      <c r="B420" s="212" t="s">
        <v>578</v>
      </c>
      <c r="C420" s="181" t="s">
        <v>558</v>
      </c>
      <c r="D420" s="16">
        <v>43101</v>
      </c>
      <c r="E420" s="207">
        <v>43465</v>
      </c>
      <c r="F420" s="202">
        <v>11080275</v>
      </c>
      <c r="G420" s="202">
        <v>8368678.1799999997</v>
      </c>
      <c r="H420" s="194">
        <v>0</v>
      </c>
      <c r="I420" s="194">
        <v>0</v>
      </c>
      <c r="J420" s="194">
        <v>0</v>
      </c>
      <c r="K420" s="194">
        <v>0</v>
      </c>
      <c r="L420" s="213"/>
    </row>
    <row r="421" spans="1:15">
      <c r="A421" s="214"/>
      <c r="B421" s="31" t="s">
        <v>130</v>
      </c>
      <c r="C421" s="25" t="s">
        <v>24</v>
      </c>
      <c r="D421" s="40" t="s">
        <v>24</v>
      </c>
      <c r="E421" s="40" t="s">
        <v>24</v>
      </c>
      <c r="F421" s="40">
        <f>F420</f>
        <v>11080275</v>
      </c>
      <c r="G421" s="40">
        <f t="shared" ref="G421:K421" si="70">G420</f>
        <v>8368678.1799999997</v>
      </c>
      <c r="H421" s="40">
        <f t="shared" si="70"/>
        <v>0</v>
      </c>
      <c r="I421" s="40">
        <f t="shared" si="70"/>
        <v>0</v>
      </c>
      <c r="J421" s="40">
        <f t="shared" si="70"/>
        <v>0</v>
      </c>
      <c r="K421" s="40">
        <f t="shared" si="70"/>
        <v>0</v>
      </c>
      <c r="L421" s="172"/>
    </row>
    <row r="422" spans="1:15" ht="24">
      <c r="A422" s="193"/>
      <c r="B422" s="79" t="s">
        <v>12</v>
      </c>
      <c r="C422" s="81" t="s">
        <v>24</v>
      </c>
      <c r="D422" s="82" t="s">
        <v>24</v>
      </c>
      <c r="E422" s="83" t="s">
        <v>24</v>
      </c>
      <c r="F422" s="84">
        <f>F421+F418+F408</f>
        <v>11440275</v>
      </c>
      <c r="G422" s="84">
        <f t="shared" ref="G422:K422" si="71">G421+G418+G408</f>
        <v>8608678.1799999997</v>
      </c>
      <c r="H422" s="84">
        <f t="shared" si="71"/>
        <v>0</v>
      </c>
      <c r="I422" s="84">
        <f t="shared" si="71"/>
        <v>0</v>
      </c>
      <c r="J422" s="84">
        <f t="shared" si="71"/>
        <v>0</v>
      </c>
      <c r="K422" s="84">
        <f t="shared" si="71"/>
        <v>0</v>
      </c>
      <c r="L422" s="80"/>
    </row>
    <row r="423" spans="1:15">
      <c r="A423" s="285" t="s">
        <v>594</v>
      </c>
      <c r="B423" s="285"/>
      <c r="C423" s="285"/>
      <c r="D423" s="285"/>
      <c r="E423" s="285"/>
      <c r="F423" s="285"/>
      <c r="G423" s="285"/>
      <c r="H423" s="285"/>
      <c r="I423" s="285"/>
      <c r="J423" s="285"/>
      <c r="K423" s="285"/>
      <c r="L423" s="285"/>
    </row>
    <row r="424" spans="1:15" ht="72">
      <c r="A424" s="179" t="s">
        <v>15</v>
      </c>
      <c r="B424" s="180" t="s">
        <v>595</v>
      </c>
      <c r="C424" s="181" t="s">
        <v>416</v>
      </c>
      <c r="D424" s="182">
        <v>43101</v>
      </c>
      <c r="E424" s="182">
        <v>43465</v>
      </c>
      <c r="F424" s="183">
        <v>510</v>
      </c>
      <c r="G424" s="183">
        <v>510</v>
      </c>
      <c r="H424" s="183">
        <v>355000</v>
      </c>
      <c r="I424" s="183">
        <v>355000</v>
      </c>
      <c r="J424" s="183">
        <v>152141.79</v>
      </c>
      <c r="K424" s="183">
        <v>152141.79</v>
      </c>
      <c r="L424" s="186"/>
      <c r="N424" s="77"/>
      <c r="O424" s="77"/>
    </row>
    <row r="425" spans="1:15" ht="48">
      <c r="A425" s="15" t="s">
        <v>18</v>
      </c>
      <c r="B425" s="129" t="s">
        <v>596</v>
      </c>
      <c r="C425" s="181" t="s">
        <v>416</v>
      </c>
      <c r="D425" s="182">
        <v>43101</v>
      </c>
      <c r="E425" s="182">
        <v>43287</v>
      </c>
      <c r="F425" s="183">
        <v>0</v>
      </c>
      <c r="G425" s="184">
        <v>0</v>
      </c>
      <c r="H425" s="17">
        <v>0</v>
      </c>
      <c r="I425" s="185">
        <v>0</v>
      </c>
      <c r="J425" s="17">
        <v>0</v>
      </c>
      <c r="K425" s="17">
        <v>0</v>
      </c>
      <c r="L425" s="186"/>
    </row>
    <row r="426" spans="1:15" ht="36">
      <c r="A426" s="15" t="s">
        <v>20</v>
      </c>
      <c r="B426" s="129" t="s">
        <v>597</v>
      </c>
      <c r="C426" s="181" t="s">
        <v>416</v>
      </c>
      <c r="D426" s="182">
        <v>43101</v>
      </c>
      <c r="E426" s="182">
        <v>43465</v>
      </c>
      <c r="F426" s="183">
        <v>0</v>
      </c>
      <c r="G426" s="184">
        <v>0</v>
      </c>
      <c r="H426" s="17">
        <v>0</v>
      </c>
      <c r="I426" s="185">
        <v>0</v>
      </c>
      <c r="J426" s="17">
        <v>0</v>
      </c>
      <c r="K426" s="17">
        <v>0</v>
      </c>
      <c r="L426" s="186"/>
    </row>
    <row r="427" spans="1:15" ht="36">
      <c r="A427" s="187" t="s">
        <v>22</v>
      </c>
      <c r="B427" s="149" t="s">
        <v>598</v>
      </c>
      <c r="C427" s="217" t="s">
        <v>416</v>
      </c>
      <c r="D427" s="215" t="s">
        <v>24</v>
      </c>
      <c r="E427" s="215">
        <v>43465</v>
      </c>
      <c r="F427" s="190" t="s">
        <v>24</v>
      </c>
      <c r="G427" s="190" t="s">
        <v>24</v>
      </c>
      <c r="H427" s="190" t="s">
        <v>24</v>
      </c>
      <c r="I427" s="190" t="s">
        <v>24</v>
      </c>
      <c r="J427" s="190" t="s">
        <v>24</v>
      </c>
      <c r="K427" s="190" t="s">
        <v>24</v>
      </c>
      <c r="L427" s="189"/>
    </row>
    <row r="428" spans="1:15" ht="24">
      <c r="A428" s="193"/>
      <c r="B428" s="79" t="s">
        <v>12</v>
      </c>
      <c r="C428" s="81" t="s">
        <v>24</v>
      </c>
      <c r="D428" s="82" t="s">
        <v>24</v>
      </c>
      <c r="E428" s="83" t="s">
        <v>24</v>
      </c>
      <c r="F428" s="84">
        <f>F424</f>
        <v>510</v>
      </c>
      <c r="G428" s="84">
        <f t="shared" ref="G428:K428" si="72">G424</f>
        <v>510</v>
      </c>
      <c r="H428" s="84">
        <f t="shared" si="72"/>
        <v>355000</v>
      </c>
      <c r="I428" s="84">
        <f t="shared" si="72"/>
        <v>355000</v>
      </c>
      <c r="J428" s="84">
        <f t="shared" si="72"/>
        <v>152141.79</v>
      </c>
      <c r="K428" s="84">
        <f t="shared" si="72"/>
        <v>152141.79</v>
      </c>
      <c r="L428" s="80"/>
      <c r="N428" s="77"/>
      <c r="O428" s="77"/>
    </row>
    <row r="429" spans="1:15" ht="15" customHeight="1">
      <c r="A429" s="274" t="s">
        <v>602</v>
      </c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6"/>
    </row>
    <row r="430" spans="1:15">
      <c r="A430" s="273" t="s">
        <v>603</v>
      </c>
      <c r="B430" s="271"/>
      <c r="C430" s="271"/>
      <c r="D430" s="271"/>
      <c r="E430" s="271"/>
      <c r="F430" s="271"/>
      <c r="G430" s="271"/>
      <c r="H430" s="271"/>
      <c r="I430" s="271"/>
      <c r="J430" s="271"/>
      <c r="K430" s="271"/>
      <c r="L430" s="272"/>
    </row>
    <row r="431" spans="1:15" ht="60">
      <c r="A431" s="15" t="s">
        <v>604</v>
      </c>
      <c r="B431" s="19" t="s">
        <v>605</v>
      </c>
      <c r="C431" s="3" t="s">
        <v>599</v>
      </c>
      <c r="D431" s="207">
        <v>43101</v>
      </c>
      <c r="E431" s="182">
        <v>43465</v>
      </c>
      <c r="F431" s="40">
        <f>F432+F433</f>
        <v>540000</v>
      </c>
      <c r="G431" s="40">
        <f t="shared" ref="G431:K431" si="73">G432+G433</f>
        <v>534239.73</v>
      </c>
      <c r="H431" s="40">
        <f t="shared" si="73"/>
        <v>0</v>
      </c>
      <c r="I431" s="40">
        <f t="shared" si="73"/>
        <v>0</v>
      </c>
      <c r="J431" s="40">
        <f t="shared" si="73"/>
        <v>0</v>
      </c>
      <c r="K431" s="40">
        <f t="shared" si="73"/>
        <v>0</v>
      </c>
      <c r="L431" s="234"/>
    </row>
    <row r="432" spans="1:15" ht="60">
      <c r="A432" s="15" t="s">
        <v>273</v>
      </c>
      <c r="B432" s="19" t="s">
        <v>606</v>
      </c>
      <c r="C432" s="3" t="s">
        <v>599</v>
      </c>
      <c r="D432" s="207">
        <v>43101</v>
      </c>
      <c r="E432" s="182">
        <v>43465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234"/>
    </row>
    <row r="433" spans="1:12" ht="60">
      <c r="A433" s="15" t="s">
        <v>276</v>
      </c>
      <c r="B433" s="19" t="s">
        <v>607</v>
      </c>
      <c r="C433" s="3" t="s">
        <v>599</v>
      </c>
      <c r="D433" s="207">
        <v>43101</v>
      </c>
      <c r="E433" s="182">
        <v>43465</v>
      </c>
      <c r="F433" s="40">
        <v>540000</v>
      </c>
      <c r="G433" s="59">
        <v>534239.73</v>
      </c>
      <c r="H433" s="17">
        <v>0</v>
      </c>
      <c r="I433" s="17">
        <v>0</v>
      </c>
      <c r="J433" s="17">
        <v>0</v>
      </c>
      <c r="K433" s="17">
        <v>0</v>
      </c>
      <c r="L433" s="234"/>
    </row>
    <row r="434" spans="1:12" ht="74.25" customHeight="1">
      <c r="A434" s="187" t="s">
        <v>22</v>
      </c>
      <c r="B434" s="149" t="s">
        <v>608</v>
      </c>
      <c r="C434" s="65" t="s">
        <v>599</v>
      </c>
      <c r="D434" s="237" t="s">
        <v>24</v>
      </c>
      <c r="E434" s="215">
        <v>43465</v>
      </c>
      <c r="F434" s="238" t="s">
        <v>24</v>
      </c>
      <c r="G434" s="238" t="s">
        <v>24</v>
      </c>
      <c r="H434" s="238" t="s">
        <v>24</v>
      </c>
      <c r="I434" s="238" t="s">
        <v>24</v>
      </c>
      <c r="J434" s="238" t="s">
        <v>24</v>
      </c>
      <c r="K434" s="238" t="s">
        <v>24</v>
      </c>
      <c r="L434" s="25"/>
    </row>
    <row r="435" spans="1:12" ht="60">
      <c r="A435" s="26" t="s">
        <v>429</v>
      </c>
      <c r="B435" s="60" t="s">
        <v>609</v>
      </c>
      <c r="C435" s="3" t="s">
        <v>599</v>
      </c>
      <c r="D435" s="207">
        <v>43101</v>
      </c>
      <c r="E435" s="207">
        <v>43465</v>
      </c>
      <c r="F435" s="40">
        <f>SUM(F436:F437)</f>
        <v>1500000</v>
      </c>
      <c r="G435" s="40">
        <f t="shared" ref="G435:K435" si="74">SUM(G436:G437)</f>
        <v>1500000</v>
      </c>
      <c r="H435" s="40">
        <f t="shared" si="74"/>
        <v>0</v>
      </c>
      <c r="I435" s="40">
        <f t="shared" si="74"/>
        <v>0</v>
      </c>
      <c r="J435" s="40">
        <f t="shared" si="74"/>
        <v>0</v>
      </c>
      <c r="K435" s="40">
        <f t="shared" si="74"/>
        <v>0</v>
      </c>
      <c r="L435" s="234"/>
    </row>
    <row r="436" spans="1:12" ht="60">
      <c r="A436" s="26" t="s">
        <v>319</v>
      </c>
      <c r="B436" s="60" t="s">
        <v>610</v>
      </c>
      <c r="C436" s="3" t="s">
        <v>599</v>
      </c>
      <c r="D436" s="207">
        <v>43101</v>
      </c>
      <c r="E436" s="207">
        <v>43465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234"/>
    </row>
    <row r="437" spans="1:12" ht="60">
      <c r="A437" s="26" t="s">
        <v>320</v>
      </c>
      <c r="B437" s="60" t="s">
        <v>611</v>
      </c>
      <c r="C437" s="3" t="s">
        <v>599</v>
      </c>
      <c r="D437" s="207">
        <v>43101</v>
      </c>
      <c r="E437" s="207">
        <v>43465</v>
      </c>
      <c r="F437" s="40">
        <v>1500000</v>
      </c>
      <c r="G437" s="40">
        <v>1500000</v>
      </c>
      <c r="H437" s="17">
        <v>0</v>
      </c>
      <c r="I437" s="17">
        <v>0</v>
      </c>
      <c r="J437" s="17">
        <v>0</v>
      </c>
      <c r="K437" s="17">
        <v>0</v>
      </c>
      <c r="L437" s="234"/>
    </row>
    <row r="438" spans="1:12" ht="60">
      <c r="A438" s="26" t="s">
        <v>25</v>
      </c>
      <c r="B438" s="235" t="s">
        <v>612</v>
      </c>
      <c r="C438" s="65" t="s">
        <v>599</v>
      </c>
      <c r="D438" s="237" t="s">
        <v>24</v>
      </c>
      <c r="E438" s="215">
        <v>43465</v>
      </c>
      <c r="F438" s="238" t="s">
        <v>24</v>
      </c>
      <c r="G438" s="238" t="s">
        <v>24</v>
      </c>
      <c r="H438" s="238" t="s">
        <v>24</v>
      </c>
      <c r="I438" s="238" t="s">
        <v>24</v>
      </c>
      <c r="J438" s="238" t="s">
        <v>24</v>
      </c>
      <c r="K438" s="238" t="s">
        <v>24</v>
      </c>
      <c r="L438" s="25"/>
    </row>
    <row r="439" spans="1:12">
      <c r="A439" s="26"/>
      <c r="B439" s="31" t="s">
        <v>10</v>
      </c>
      <c r="C439" s="25" t="s">
        <v>24</v>
      </c>
      <c r="D439" s="40" t="s">
        <v>24</v>
      </c>
      <c r="E439" s="40" t="s">
        <v>24</v>
      </c>
      <c r="F439" s="40">
        <f>F435+F431</f>
        <v>2040000</v>
      </c>
      <c r="G439" s="40">
        <f t="shared" ref="G439:K439" si="75">G435+G431</f>
        <v>2034239.73</v>
      </c>
      <c r="H439" s="40">
        <f t="shared" si="75"/>
        <v>0</v>
      </c>
      <c r="I439" s="40">
        <f t="shared" si="75"/>
        <v>0</v>
      </c>
      <c r="J439" s="40">
        <f t="shared" si="75"/>
        <v>0</v>
      </c>
      <c r="K439" s="40">
        <f t="shared" si="75"/>
        <v>0</v>
      </c>
      <c r="L439" s="172"/>
    </row>
    <row r="440" spans="1:12">
      <c r="A440" s="273" t="s">
        <v>600</v>
      </c>
      <c r="B440" s="271"/>
      <c r="C440" s="271"/>
      <c r="D440" s="271"/>
      <c r="E440" s="271"/>
      <c r="F440" s="271"/>
      <c r="G440" s="271"/>
      <c r="H440" s="271"/>
      <c r="I440" s="271"/>
      <c r="J440" s="271"/>
      <c r="K440" s="271"/>
      <c r="L440" s="272"/>
    </row>
    <row r="441" spans="1:12" ht="60">
      <c r="A441" s="26" t="s">
        <v>429</v>
      </c>
      <c r="B441" s="60" t="s">
        <v>613</v>
      </c>
      <c r="C441" s="3" t="s">
        <v>599</v>
      </c>
      <c r="D441" s="207">
        <v>43101</v>
      </c>
      <c r="E441" s="207">
        <v>43465</v>
      </c>
      <c r="F441" s="40">
        <f>F442+F443</f>
        <v>504000</v>
      </c>
      <c r="G441" s="40">
        <f t="shared" ref="G441:K441" si="76">G442+G443</f>
        <v>504000</v>
      </c>
      <c r="H441" s="40">
        <f t="shared" si="76"/>
        <v>106577.36</v>
      </c>
      <c r="I441" s="40">
        <f t="shared" si="76"/>
        <v>0</v>
      </c>
      <c r="J441" s="40">
        <f t="shared" si="76"/>
        <v>0</v>
      </c>
      <c r="K441" s="40">
        <f t="shared" si="76"/>
        <v>0</v>
      </c>
      <c r="L441" s="234"/>
    </row>
    <row r="442" spans="1:12" ht="60">
      <c r="A442" s="26" t="s">
        <v>319</v>
      </c>
      <c r="B442" s="60" t="s">
        <v>614</v>
      </c>
      <c r="C442" s="3" t="s">
        <v>599</v>
      </c>
      <c r="D442" s="207">
        <v>43101</v>
      </c>
      <c r="E442" s="207">
        <v>43465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234"/>
    </row>
    <row r="443" spans="1:12" ht="84">
      <c r="A443" s="26" t="s">
        <v>320</v>
      </c>
      <c r="B443" s="60" t="s">
        <v>615</v>
      </c>
      <c r="C443" s="3" t="s">
        <v>599</v>
      </c>
      <c r="D443" s="207">
        <v>43101</v>
      </c>
      <c r="E443" s="207">
        <v>43465</v>
      </c>
      <c r="F443" s="40">
        <v>504000</v>
      </c>
      <c r="G443" s="40">
        <v>504000</v>
      </c>
      <c r="H443" s="40">
        <v>106577.36</v>
      </c>
      <c r="I443" s="40">
        <v>0</v>
      </c>
      <c r="J443" s="40">
        <v>0</v>
      </c>
      <c r="K443" s="40">
        <v>0</v>
      </c>
      <c r="L443" s="234"/>
    </row>
    <row r="444" spans="1:12" ht="60">
      <c r="A444" s="26" t="s">
        <v>33</v>
      </c>
      <c r="B444" s="31" t="s">
        <v>616</v>
      </c>
      <c r="C444" s="65" t="s">
        <v>599</v>
      </c>
      <c r="D444" s="231" t="s">
        <v>24</v>
      </c>
      <c r="E444" s="231">
        <v>43465</v>
      </c>
      <c r="F444" s="72" t="s">
        <v>24</v>
      </c>
      <c r="G444" s="72" t="s">
        <v>24</v>
      </c>
      <c r="H444" s="72" t="s">
        <v>24</v>
      </c>
      <c r="I444" s="72" t="s">
        <v>24</v>
      </c>
      <c r="J444" s="72" t="s">
        <v>24</v>
      </c>
      <c r="K444" s="72" t="s">
        <v>24</v>
      </c>
      <c r="L444" s="25"/>
    </row>
    <row r="445" spans="1:12" ht="84">
      <c r="A445" s="26" t="s">
        <v>328</v>
      </c>
      <c r="B445" s="60" t="s">
        <v>601</v>
      </c>
      <c r="C445" s="3" t="s">
        <v>599</v>
      </c>
      <c r="D445" s="207">
        <v>43101</v>
      </c>
      <c r="E445" s="207">
        <v>43465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34"/>
    </row>
    <row r="446" spans="1:12" ht="60">
      <c r="A446" s="26" t="s">
        <v>329</v>
      </c>
      <c r="B446" s="60" t="s">
        <v>617</v>
      </c>
      <c r="C446" s="3" t="s">
        <v>599</v>
      </c>
      <c r="D446" s="207">
        <v>43101</v>
      </c>
      <c r="E446" s="207">
        <v>43465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34"/>
    </row>
    <row r="447" spans="1:12" ht="60">
      <c r="A447" s="26" t="s">
        <v>330</v>
      </c>
      <c r="B447" s="60" t="s">
        <v>618</v>
      </c>
      <c r="C447" s="3" t="s">
        <v>599</v>
      </c>
      <c r="D447" s="207">
        <v>43101</v>
      </c>
      <c r="E447" s="207">
        <v>43465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34"/>
    </row>
    <row r="448" spans="1:12" ht="60">
      <c r="A448" s="26" t="s">
        <v>41</v>
      </c>
      <c r="B448" s="31" t="s">
        <v>619</v>
      </c>
      <c r="C448" s="65" t="s">
        <v>599</v>
      </c>
      <c r="D448" s="64" t="s">
        <v>24</v>
      </c>
      <c r="E448" s="66">
        <v>43465</v>
      </c>
      <c r="F448" s="72" t="s">
        <v>24</v>
      </c>
      <c r="G448" s="72" t="s">
        <v>24</v>
      </c>
      <c r="H448" s="72" t="s">
        <v>24</v>
      </c>
      <c r="I448" s="72" t="s">
        <v>24</v>
      </c>
      <c r="J448" s="72" t="s">
        <v>24</v>
      </c>
      <c r="K448" s="72" t="s">
        <v>24</v>
      </c>
      <c r="L448" s="34"/>
    </row>
    <row r="449" spans="1:15" ht="60">
      <c r="A449" s="26" t="s">
        <v>335</v>
      </c>
      <c r="B449" s="60" t="s">
        <v>620</v>
      </c>
      <c r="C449" s="3" t="s">
        <v>599</v>
      </c>
      <c r="D449" s="207">
        <v>43101</v>
      </c>
      <c r="E449" s="207">
        <v>43465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236"/>
    </row>
    <row r="450" spans="1:15" ht="60">
      <c r="A450" s="26" t="s">
        <v>336</v>
      </c>
      <c r="B450" s="60" t="s">
        <v>621</v>
      </c>
      <c r="C450" s="3" t="s">
        <v>599</v>
      </c>
      <c r="D450" s="207">
        <v>43101</v>
      </c>
      <c r="E450" s="207">
        <v>43465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236"/>
    </row>
    <row r="451" spans="1:15" ht="60">
      <c r="A451" s="26" t="s">
        <v>337</v>
      </c>
      <c r="B451" s="60" t="s">
        <v>622</v>
      </c>
      <c r="C451" s="3" t="s">
        <v>599</v>
      </c>
      <c r="D451" s="207">
        <v>43101</v>
      </c>
      <c r="E451" s="207">
        <v>43465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236"/>
    </row>
    <row r="452" spans="1:15" ht="60">
      <c r="A452" s="26" t="s">
        <v>49</v>
      </c>
      <c r="B452" s="31" t="s">
        <v>623</v>
      </c>
      <c r="C452" s="65" t="s">
        <v>599</v>
      </c>
      <c r="D452" s="66" t="s">
        <v>24</v>
      </c>
      <c r="E452" s="66">
        <v>43465</v>
      </c>
      <c r="F452" s="72" t="s">
        <v>24</v>
      </c>
      <c r="G452" s="72" t="s">
        <v>24</v>
      </c>
      <c r="H452" s="72" t="s">
        <v>24</v>
      </c>
      <c r="I452" s="72" t="s">
        <v>24</v>
      </c>
      <c r="J452" s="72" t="s">
        <v>24</v>
      </c>
      <c r="K452" s="72" t="s">
        <v>24</v>
      </c>
      <c r="L452" s="39"/>
    </row>
    <row r="453" spans="1:15">
      <c r="A453" s="26"/>
      <c r="B453" s="31" t="s">
        <v>11</v>
      </c>
      <c r="C453" s="25" t="s">
        <v>24</v>
      </c>
      <c r="D453" s="40" t="s">
        <v>24</v>
      </c>
      <c r="E453" s="40" t="s">
        <v>24</v>
      </c>
      <c r="F453" s="40">
        <f>F449+F445+F441</f>
        <v>504000</v>
      </c>
      <c r="G453" s="40">
        <f t="shared" ref="G453:K453" si="77">G449+G445+G441</f>
        <v>504000</v>
      </c>
      <c r="H453" s="40">
        <f t="shared" si="77"/>
        <v>106577.36</v>
      </c>
      <c r="I453" s="40">
        <f t="shared" si="77"/>
        <v>0</v>
      </c>
      <c r="J453" s="40">
        <f t="shared" si="77"/>
        <v>0</v>
      </c>
      <c r="K453" s="40">
        <f t="shared" si="77"/>
        <v>0</v>
      </c>
      <c r="L453" s="63"/>
    </row>
    <row r="454" spans="1:15">
      <c r="A454" s="273" t="s">
        <v>624</v>
      </c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72"/>
    </row>
    <row r="455" spans="1:15" ht="60">
      <c r="A455" s="26" t="s">
        <v>431</v>
      </c>
      <c r="B455" s="60" t="s">
        <v>625</v>
      </c>
      <c r="C455" s="3" t="s">
        <v>599</v>
      </c>
      <c r="D455" s="207">
        <v>43101</v>
      </c>
      <c r="E455" s="207">
        <v>43465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63"/>
    </row>
    <row r="456" spans="1:15" ht="60">
      <c r="A456" s="26" t="s">
        <v>381</v>
      </c>
      <c r="B456" s="60" t="s">
        <v>626</v>
      </c>
      <c r="C456" s="3" t="s">
        <v>599</v>
      </c>
      <c r="D456" s="207">
        <v>43101</v>
      </c>
      <c r="E456" s="207">
        <v>43465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63"/>
    </row>
    <row r="457" spans="1:15" ht="60">
      <c r="A457" s="26" t="s">
        <v>382</v>
      </c>
      <c r="B457" s="60" t="s">
        <v>627</v>
      </c>
      <c r="C457" s="3" t="s">
        <v>599</v>
      </c>
      <c r="D457" s="207">
        <v>43101</v>
      </c>
      <c r="E457" s="207">
        <v>43465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63"/>
    </row>
    <row r="458" spans="1:15" ht="60">
      <c r="A458" s="26" t="s">
        <v>63</v>
      </c>
      <c r="B458" s="31" t="s">
        <v>628</v>
      </c>
      <c r="C458" s="65" t="s">
        <v>599</v>
      </c>
      <c r="D458" s="72" t="s">
        <v>24</v>
      </c>
      <c r="E458" s="231">
        <v>43465</v>
      </c>
      <c r="F458" s="72" t="s">
        <v>24</v>
      </c>
      <c r="G458" s="72" t="s">
        <v>24</v>
      </c>
      <c r="H458" s="72" t="s">
        <v>24</v>
      </c>
      <c r="I458" s="72" t="s">
        <v>24</v>
      </c>
      <c r="J458" s="72" t="s">
        <v>24</v>
      </c>
      <c r="K458" s="72" t="s">
        <v>24</v>
      </c>
      <c r="L458" s="63"/>
    </row>
    <row r="459" spans="1:15">
      <c r="A459" s="26"/>
      <c r="B459" s="31" t="s">
        <v>130</v>
      </c>
      <c r="C459" s="25" t="s">
        <v>24</v>
      </c>
      <c r="D459" s="40" t="s">
        <v>24</v>
      </c>
      <c r="E459" s="40" t="s">
        <v>24</v>
      </c>
      <c r="F459" s="40">
        <f>F455+F451+F447</f>
        <v>0</v>
      </c>
      <c r="G459" s="40">
        <f t="shared" ref="G459:K459" si="78">G455+G451+G447</f>
        <v>0</v>
      </c>
      <c r="H459" s="40">
        <f t="shared" si="78"/>
        <v>0</v>
      </c>
      <c r="I459" s="40">
        <f t="shared" si="78"/>
        <v>0</v>
      </c>
      <c r="J459" s="40">
        <f t="shared" si="78"/>
        <v>0</v>
      </c>
      <c r="K459" s="40">
        <f t="shared" si="78"/>
        <v>0</v>
      </c>
      <c r="L459" s="63"/>
    </row>
    <row r="460" spans="1:15" ht="24">
      <c r="A460" s="193"/>
      <c r="B460" s="79" t="s">
        <v>12</v>
      </c>
      <c r="C460" s="81" t="s">
        <v>24</v>
      </c>
      <c r="D460" s="82" t="s">
        <v>24</v>
      </c>
      <c r="E460" s="83" t="s">
        <v>24</v>
      </c>
      <c r="F460" s="84">
        <f>F459+F453+F439</f>
        <v>2544000</v>
      </c>
      <c r="G460" s="84">
        <f t="shared" ref="G460:K460" si="79">G459+G453+G439</f>
        <v>2538239.73</v>
      </c>
      <c r="H460" s="84">
        <f t="shared" si="79"/>
        <v>106577.36</v>
      </c>
      <c r="I460" s="84">
        <f t="shared" si="79"/>
        <v>0</v>
      </c>
      <c r="J460" s="84">
        <f t="shared" si="79"/>
        <v>0</v>
      </c>
      <c r="K460" s="84">
        <f t="shared" si="79"/>
        <v>0</v>
      </c>
      <c r="L460" s="80"/>
      <c r="N460" s="77"/>
      <c r="O460" s="77"/>
    </row>
    <row r="461" spans="1:15">
      <c r="A461" s="277" t="s">
        <v>638</v>
      </c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9"/>
    </row>
    <row r="462" spans="1:15">
      <c r="A462" s="273" t="s">
        <v>639</v>
      </c>
      <c r="B462" s="271"/>
      <c r="C462" s="271"/>
      <c r="D462" s="271"/>
      <c r="E462" s="271"/>
      <c r="F462" s="271"/>
      <c r="G462" s="271"/>
      <c r="H462" s="271"/>
      <c r="I462" s="271"/>
      <c r="J462" s="271"/>
      <c r="K462" s="271"/>
      <c r="L462" s="272"/>
    </row>
    <row r="463" spans="1:15" ht="72">
      <c r="A463" s="26" t="s">
        <v>15</v>
      </c>
      <c r="B463" s="60" t="s">
        <v>629</v>
      </c>
      <c r="C463" s="3" t="s">
        <v>630</v>
      </c>
      <c r="D463" s="207" t="s">
        <v>136</v>
      </c>
      <c r="E463" s="207" t="s">
        <v>137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239"/>
    </row>
    <row r="464" spans="1:15" ht="72">
      <c r="A464" s="26" t="s">
        <v>273</v>
      </c>
      <c r="B464" s="60" t="s">
        <v>640</v>
      </c>
      <c r="C464" s="3" t="s">
        <v>630</v>
      </c>
      <c r="D464" s="207" t="s">
        <v>136</v>
      </c>
      <c r="E464" s="207" t="s">
        <v>137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239"/>
    </row>
    <row r="465" spans="1:12" ht="72">
      <c r="A465" s="26" t="s">
        <v>276</v>
      </c>
      <c r="B465" s="60" t="s">
        <v>641</v>
      </c>
      <c r="C465" s="3" t="s">
        <v>630</v>
      </c>
      <c r="D465" s="207" t="s">
        <v>136</v>
      </c>
      <c r="E465" s="207" t="s">
        <v>137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239"/>
    </row>
    <row r="466" spans="1:12" ht="96">
      <c r="A466" s="26" t="s">
        <v>22</v>
      </c>
      <c r="B466" s="31" t="s">
        <v>642</v>
      </c>
      <c r="C466" s="65" t="s">
        <v>630</v>
      </c>
      <c r="D466" s="72" t="s">
        <v>24</v>
      </c>
      <c r="E466" s="66">
        <v>43465</v>
      </c>
      <c r="F466" s="72" t="s">
        <v>24</v>
      </c>
      <c r="G466" s="72" t="s">
        <v>24</v>
      </c>
      <c r="H466" s="72" t="s">
        <v>24</v>
      </c>
      <c r="I466" s="72" t="s">
        <v>24</v>
      </c>
      <c r="J466" s="72" t="s">
        <v>24</v>
      </c>
      <c r="K466" s="72" t="s">
        <v>24</v>
      </c>
      <c r="L466" s="242"/>
    </row>
    <row r="467" spans="1:12" ht="36">
      <c r="A467" s="26" t="s">
        <v>27</v>
      </c>
      <c r="B467" s="60" t="s">
        <v>631</v>
      </c>
      <c r="C467" s="3" t="s">
        <v>632</v>
      </c>
      <c r="D467" s="207">
        <v>43101</v>
      </c>
      <c r="E467" s="207">
        <v>43465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242"/>
    </row>
    <row r="468" spans="1:12" ht="108">
      <c r="A468" s="26" t="s">
        <v>281</v>
      </c>
      <c r="B468" s="60" t="s">
        <v>643</v>
      </c>
      <c r="C468" s="3" t="s">
        <v>632</v>
      </c>
      <c r="D468" s="207">
        <v>43101</v>
      </c>
      <c r="E468" s="207">
        <v>43465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242"/>
    </row>
    <row r="469" spans="1:12" ht="72">
      <c r="A469" s="26" t="s">
        <v>282</v>
      </c>
      <c r="B469" s="60" t="s">
        <v>644</v>
      </c>
      <c r="C469" s="3" t="s">
        <v>632</v>
      </c>
      <c r="D469" s="207">
        <v>43101</v>
      </c>
      <c r="E469" s="207">
        <v>43465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242"/>
    </row>
    <row r="470" spans="1:12" ht="36">
      <c r="A470" s="26" t="s">
        <v>25</v>
      </c>
      <c r="B470" s="31" t="s">
        <v>645</v>
      </c>
      <c r="C470" s="65" t="s">
        <v>632</v>
      </c>
      <c r="D470" s="72" t="s">
        <v>24</v>
      </c>
      <c r="E470" s="66">
        <v>43465</v>
      </c>
      <c r="F470" s="72" t="s">
        <v>24</v>
      </c>
      <c r="G470" s="72" t="s">
        <v>24</v>
      </c>
      <c r="H470" s="72" t="s">
        <v>24</v>
      </c>
      <c r="I470" s="72" t="s">
        <v>24</v>
      </c>
      <c r="J470" s="72" t="s">
        <v>24</v>
      </c>
      <c r="K470" s="72" t="s">
        <v>24</v>
      </c>
      <c r="L470" s="242"/>
    </row>
    <row r="471" spans="1:12" ht="96">
      <c r="A471" s="26" t="s">
        <v>35</v>
      </c>
      <c r="B471" s="60" t="s">
        <v>633</v>
      </c>
      <c r="C471" s="3" t="s">
        <v>161</v>
      </c>
      <c r="D471" s="207">
        <v>43101</v>
      </c>
      <c r="E471" s="207" t="s">
        <v>137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242"/>
    </row>
    <row r="472" spans="1:12" ht="96">
      <c r="A472" s="26" t="s">
        <v>288</v>
      </c>
      <c r="B472" s="60" t="s">
        <v>647</v>
      </c>
      <c r="C472" s="3" t="s">
        <v>161</v>
      </c>
      <c r="D472" s="207">
        <v>43191</v>
      </c>
      <c r="E472" s="207">
        <v>43374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242"/>
    </row>
    <row r="473" spans="1:12" ht="96">
      <c r="A473" s="26" t="s">
        <v>289</v>
      </c>
      <c r="B473" s="60" t="s">
        <v>648</v>
      </c>
      <c r="C473" s="3" t="s">
        <v>161</v>
      </c>
      <c r="D473" s="207">
        <v>43101</v>
      </c>
      <c r="E473" s="207">
        <v>43465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242"/>
    </row>
    <row r="474" spans="1:12" ht="96">
      <c r="A474" s="26" t="s">
        <v>646</v>
      </c>
      <c r="B474" s="60" t="s">
        <v>649</v>
      </c>
      <c r="C474" s="3" t="s">
        <v>161</v>
      </c>
      <c r="D474" s="207">
        <v>43191</v>
      </c>
      <c r="E474" s="207">
        <v>43374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242"/>
    </row>
    <row r="475" spans="1:12" ht="96">
      <c r="A475" s="26" t="s">
        <v>33</v>
      </c>
      <c r="B475" s="31" t="s">
        <v>650</v>
      </c>
      <c r="C475" s="65" t="s">
        <v>161</v>
      </c>
      <c r="D475" s="246" t="s">
        <v>24</v>
      </c>
      <c r="E475" s="262">
        <v>43112</v>
      </c>
      <c r="F475" s="246" t="s">
        <v>24</v>
      </c>
      <c r="G475" s="246" t="s">
        <v>24</v>
      </c>
      <c r="H475" s="246" t="s">
        <v>24</v>
      </c>
      <c r="I475" s="246" t="s">
        <v>24</v>
      </c>
      <c r="J475" s="246" t="s">
        <v>24</v>
      </c>
      <c r="K475" s="246" t="s">
        <v>24</v>
      </c>
      <c r="L475" s="240"/>
    </row>
    <row r="476" spans="1:12" ht="96">
      <c r="A476" s="26" t="s">
        <v>41</v>
      </c>
      <c r="B476" s="31" t="s">
        <v>651</v>
      </c>
      <c r="C476" s="65" t="s">
        <v>161</v>
      </c>
      <c r="D476" s="246" t="s">
        <v>24</v>
      </c>
      <c r="E476" s="262">
        <v>43252</v>
      </c>
      <c r="F476" s="246" t="s">
        <v>24</v>
      </c>
      <c r="G476" s="246" t="s">
        <v>24</v>
      </c>
      <c r="H476" s="246" t="s">
        <v>24</v>
      </c>
      <c r="I476" s="246" t="s">
        <v>24</v>
      </c>
      <c r="J476" s="246" t="s">
        <v>24</v>
      </c>
      <c r="K476" s="246" t="s">
        <v>24</v>
      </c>
      <c r="L476" s="240"/>
    </row>
    <row r="477" spans="1:12" ht="15.75">
      <c r="A477" s="240"/>
      <c r="B477" s="31" t="s">
        <v>10</v>
      </c>
      <c r="C477" s="25" t="s">
        <v>24</v>
      </c>
      <c r="D477" s="40" t="s">
        <v>24</v>
      </c>
      <c r="E477" s="40" t="s">
        <v>24</v>
      </c>
      <c r="F477" s="40">
        <f>F473+F469+F465</f>
        <v>0</v>
      </c>
      <c r="G477" s="40">
        <f t="shared" ref="G477:K477" si="80">G473+G469+G465</f>
        <v>0</v>
      </c>
      <c r="H477" s="40">
        <f t="shared" si="80"/>
        <v>0</v>
      </c>
      <c r="I477" s="40">
        <f t="shared" si="80"/>
        <v>0</v>
      </c>
      <c r="J477" s="40">
        <f t="shared" si="80"/>
        <v>0</v>
      </c>
      <c r="K477" s="40">
        <f t="shared" si="80"/>
        <v>0</v>
      </c>
      <c r="L477" s="63"/>
    </row>
    <row r="478" spans="1:12">
      <c r="A478" s="273" t="s">
        <v>652</v>
      </c>
      <c r="B478" s="271"/>
      <c r="C478" s="271"/>
      <c r="D478" s="271"/>
      <c r="E478" s="271"/>
      <c r="F478" s="271"/>
      <c r="G478" s="271"/>
      <c r="H478" s="271"/>
      <c r="I478" s="271"/>
      <c r="J478" s="271"/>
      <c r="K478" s="271"/>
      <c r="L478" s="272"/>
    </row>
    <row r="479" spans="1:12" ht="96">
      <c r="A479" s="26" t="s">
        <v>52</v>
      </c>
      <c r="B479" s="60" t="s">
        <v>634</v>
      </c>
      <c r="C479" s="3" t="s">
        <v>161</v>
      </c>
      <c r="D479" s="207">
        <v>43101</v>
      </c>
      <c r="E479" s="3" t="s">
        <v>137</v>
      </c>
      <c r="F479" s="40">
        <f>F480+F481+F482</f>
        <v>2815454</v>
      </c>
      <c r="G479" s="40">
        <f t="shared" ref="G479:K479" si="81">G480+G481+G482</f>
        <v>440345.17</v>
      </c>
      <c r="H479" s="40">
        <f t="shared" si="81"/>
        <v>32100</v>
      </c>
      <c r="I479" s="40">
        <f t="shared" si="81"/>
        <v>0</v>
      </c>
      <c r="J479" s="40">
        <f t="shared" si="81"/>
        <v>0</v>
      </c>
      <c r="K479" s="40">
        <f t="shared" si="81"/>
        <v>0</v>
      </c>
      <c r="L479" s="240"/>
    </row>
    <row r="480" spans="1:12" ht="96">
      <c r="A480" s="26" t="s">
        <v>319</v>
      </c>
      <c r="B480" s="60" t="s">
        <v>654</v>
      </c>
      <c r="C480" s="3" t="s">
        <v>161</v>
      </c>
      <c r="D480" s="207">
        <v>43101</v>
      </c>
      <c r="E480" s="3" t="s">
        <v>137</v>
      </c>
      <c r="F480" s="40">
        <v>2815454</v>
      </c>
      <c r="G480" s="40">
        <v>440345.17</v>
      </c>
      <c r="H480" s="40">
        <v>32100</v>
      </c>
      <c r="I480" s="40">
        <v>0</v>
      </c>
      <c r="J480" s="40">
        <v>0</v>
      </c>
      <c r="K480" s="40">
        <v>0</v>
      </c>
      <c r="L480" s="240"/>
    </row>
    <row r="481" spans="1:15" ht="96">
      <c r="A481" s="26" t="s">
        <v>320</v>
      </c>
      <c r="B481" s="60" t="s">
        <v>655</v>
      </c>
      <c r="C481" s="3" t="s">
        <v>161</v>
      </c>
      <c r="D481" s="207">
        <v>43101</v>
      </c>
      <c r="E481" s="3" t="s">
        <v>137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240"/>
    </row>
    <row r="482" spans="1:15" ht="96">
      <c r="A482" s="26" t="s">
        <v>653</v>
      </c>
      <c r="B482" s="60" t="s">
        <v>656</v>
      </c>
      <c r="C482" s="3" t="s">
        <v>161</v>
      </c>
      <c r="D482" s="207">
        <v>43101</v>
      </c>
      <c r="E482" s="3" t="s">
        <v>137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240"/>
    </row>
    <row r="483" spans="1:15" ht="96">
      <c r="A483" s="26" t="s">
        <v>49</v>
      </c>
      <c r="B483" s="31" t="s">
        <v>657</v>
      </c>
      <c r="C483" s="65" t="s">
        <v>161</v>
      </c>
      <c r="D483" s="241" t="s">
        <v>24</v>
      </c>
      <c r="E483" s="230">
        <v>43109</v>
      </c>
      <c r="F483" s="246" t="s">
        <v>24</v>
      </c>
      <c r="G483" s="246" t="s">
        <v>24</v>
      </c>
      <c r="H483" s="246" t="s">
        <v>24</v>
      </c>
      <c r="I483" s="246" t="s">
        <v>24</v>
      </c>
      <c r="J483" s="246" t="s">
        <v>24</v>
      </c>
      <c r="K483" s="246" t="s">
        <v>24</v>
      </c>
      <c r="L483" s="240"/>
    </row>
    <row r="484" spans="1:15" ht="96">
      <c r="A484" s="26" t="s">
        <v>67</v>
      </c>
      <c r="B484" s="60" t="s">
        <v>658</v>
      </c>
      <c r="C484" s="3" t="s">
        <v>161</v>
      </c>
      <c r="D484" s="35">
        <v>43101</v>
      </c>
      <c r="E484" s="40" t="s">
        <v>137</v>
      </c>
      <c r="F484" s="40">
        <f>F485+F486</f>
        <v>230000</v>
      </c>
      <c r="G484" s="40">
        <f t="shared" ref="G484:K484" si="82">G485+G486</f>
        <v>230000</v>
      </c>
      <c r="H484" s="40">
        <f t="shared" si="82"/>
        <v>4235900</v>
      </c>
      <c r="I484" s="40">
        <v>999838.51</v>
      </c>
      <c r="J484" s="40">
        <f t="shared" si="82"/>
        <v>0</v>
      </c>
      <c r="K484" s="40">
        <f t="shared" si="82"/>
        <v>0</v>
      </c>
      <c r="L484" s="240"/>
      <c r="N484" s="77"/>
      <c r="O484" s="77"/>
    </row>
    <row r="485" spans="1:15" ht="96">
      <c r="A485" s="26" t="s">
        <v>329</v>
      </c>
      <c r="B485" s="60" t="s">
        <v>662</v>
      </c>
      <c r="C485" s="3" t="s">
        <v>161</v>
      </c>
      <c r="D485" s="35">
        <v>43101</v>
      </c>
      <c r="E485" s="232">
        <v>43241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263" t="s">
        <v>716</v>
      </c>
    </row>
    <row r="486" spans="1:15" ht="96">
      <c r="A486" s="26" t="s">
        <v>330</v>
      </c>
      <c r="B486" s="60" t="s">
        <v>659</v>
      </c>
      <c r="C486" s="3" t="s">
        <v>161</v>
      </c>
      <c r="D486" s="35">
        <v>43101</v>
      </c>
      <c r="E486" s="40" t="s">
        <v>137</v>
      </c>
      <c r="F486" s="40">
        <v>230000</v>
      </c>
      <c r="G486" s="40">
        <v>230000</v>
      </c>
      <c r="H486" s="40">
        <v>4235900</v>
      </c>
      <c r="I486" s="40">
        <v>67887.87</v>
      </c>
      <c r="J486" s="40">
        <v>0</v>
      </c>
      <c r="K486" s="40">
        <v>0</v>
      </c>
      <c r="L486" s="240"/>
    </row>
    <row r="487" spans="1:15" ht="96">
      <c r="A487" s="26" t="s">
        <v>63</v>
      </c>
      <c r="B487" s="31" t="s">
        <v>660</v>
      </c>
      <c r="C487" s="65" t="s">
        <v>161</v>
      </c>
      <c r="D487" s="246" t="s">
        <v>24</v>
      </c>
      <c r="E487" s="72" t="s">
        <v>137</v>
      </c>
      <c r="F487" s="246" t="s">
        <v>24</v>
      </c>
      <c r="G487" s="246" t="s">
        <v>24</v>
      </c>
      <c r="H487" s="246" t="s">
        <v>24</v>
      </c>
      <c r="I487" s="246" t="s">
        <v>24</v>
      </c>
      <c r="J487" s="246" t="s">
        <v>24</v>
      </c>
      <c r="K487" s="246" t="s">
        <v>24</v>
      </c>
      <c r="L487" s="240"/>
    </row>
    <row r="488" spans="1:15" ht="96">
      <c r="A488" s="26" t="s">
        <v>75</v>
      </c>
      <c r="B488" s="60" t="s">
        <v>635</v>
      </c>
      <c r="C488" s="3" t="s">
        <v>161</v>
      </c>
      <c r="D488" s="35">
        <v>43101</v>
      </c>
      <c r="E488" s="35">
        <v>43374</v>
      </c>
      <c r="F488" s="40">
        <f>SUM(F489:F490)</f>
        <v>0</v>
      </c>
      <c r="G488" s="40">
        <f t="shared" ref="G488:K488" si="83">SUM(G489:G490)</f>
        <v>0</v>
      </c>
      <c r="H488" s="40">
        <f t="shared" si="83"/>
        <v>300000</v>
      </c>
      <c r="I488" s="40">
        <f t="shared" si="83"/>
        <v>300000</v>
      </c>
      <c r="J488" s="40">
        <f t="shared" si="83"/>
        <v>0</v>
      </c>
      <c r="K488" s="40">
        <f t="shared" si="83"/>
        <v>0</v>
      </c>
      <c r="L488" s="240"/>
    </row>
    <row r="489" spans="1:15" ht="96">
      <c r="A489" s="26" t="s">
        <v>336</v>
      </c>
      <c r="B489" s="60" t="s">
        <v>661</v>
      </c>
      <c r="C489" s="3" t="s">
        <v>161</v>
      </c>
      <c r="D489" s="35">
        <v>43101</v>
      </c>
      <c r="E489" s="232">
        <v>43281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263"/>
    </row>
    <row r="490" spans="1:15" ht="96">
      <c r="A490" s="26" t="s">
        <v>337</v>
      </c>
      <c r="B490" s="60" t="s">
        <v>663</v>
      </c>
      <c r="C490" s="3" t="s">
        <v>161</v>
      </c>
      <c r="D490" s="35">
        <v>43282</v>
      </c>
      <c r="E490" s="35">
        <v>43374</v>
      </c>
      <c r="F490" s="40">
        <v>0</v>
      </c>
      <c r="G490" s="40">
        <v>0</v>
      </c>
      <c r="H490" s="40">
        <v>300000</v>
      </c>
      <c r="I490" s="40">
        <v>300000</v>
      </c>
      <c r="J490" s="40">
        <v>0</v>
      </c>
      <c r="K490" s="40">
        <v>0</v>
      </c>
      <c r="L490" s="240"/>
    </row>
    <row r="491" spans="1:15" ht="96">
      <c r="A491" s="26" t="s">
        <v>65</v>
      </c>
      <c r="B491" s="31" t="s">
        <v>664</v>
      </c>
      <c r="C491" s="65" t="s">
        <v>161</v>
      </c>
      <c r="D491" s="246" t="s">
        <v>24</v>
      </c>
      <c r="E491" s="66">
        <v>43374</v>
      </c>
      <c r="F491" s="246" t="s">
        <v>24</v>
      </c>
      <c r="G491" s="246" t="s">
        <v>24</v>
      </c>
      <c r="H491" s="246" t="s">
        <v>24</v>
      </c>
      <c r="I491" s="246" t="s">
        <v>24</v>
      </c>
      <c r="J491" s="246" t="s">
        <v>24</v>
      </c>
      <c r="K491" s="246" t="s">
        <v>24</v>
      </c>
      <c r="L491" s="240"/>
    </row>
    <row r="492" spans="1:15" ht="48">
      <c r="A492" s="26" t="s">
        <v>85</v>
      </c>
      <c r="B492" s="60" t="s">
        <v>636</v>
      </c>
      <c r="C492" s="3" t="s">
        <v>154</v>
      </c>
      <c r="D492" s="35" t="s">
        <v>136</v>
      </c>
      <c r="E492" s="35" t="s">
        <v>137</v>
      </c>
      <c r="F492" s="40">
        <f>F493+F494</f>
        <v>0</v>
      </c>
      <c r="G492" s="40">
        <f t="shared" ref="G492:K492" si="84">G493+G494</f>
        <v>0</v>
      </c>
      <c r="H492" s="40">
        <f t="shared" si="84"/>
        <v>36000000</v>
      </c>
      <c r="I492" s="40">
        <f t="shared" si="84"/>
        <v>35730705.369999997</v>
      </c>
      <c r="J492" s="40">
        <f t="shared" si="84"/>
        <v>0</v>
      </c>
      <c r="K492" s="40">
        <f t="shared" si="84"/>
        <v>0</v>
      </c>
      <c r="L492" s="240"/>
    </row>
    <row r="493" spans="1:15" ht="108">
      <c r="A493" s="26" t="s">
        <v>343</v>
      </c>
      <c r="B493" s="60" t="s">
        <v>665</v>
      </c>
      <c r="C493" s="3" t="s">
        <v>154</v>
      </c>
      <c r="D493" s="35" t="s">
        <v>136</v>
      </c>
      <c r="E493" s="35">
        <v>43281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240"/>
    </row>
    <row r="494" spans="1:15" ht="60">
      <c r="A494" s="26" t="s">
        <v>344</v>
      </c>
      <c r="B494" s="60" t="s">
        <v>666</v>
      </c>
      <c r="C494" s="3" t="s">
        <v>154</v>
      </c>
      <c r="D494" s="35">
        <v>43282</v>
      </c>
      <c r="E494" s="35" t="s">
        <v>137</v>
      </c>
      <c r="F494" s="40">
        <v>0</v>
      </c>
      <c r="G494" s="40">
        <v>0</v>
      </c>
      <c r="H494" s="40">
        <v>36000000</v>
      </c>
      <c r="I494" s="40">
        <v>35730705.369999997</v>
      </c>
      <c r="J494" s="40">
        <v>0</v>
      </c>
      <c r="K494" s="40">
        <v>0</v>
      </c>
      <c r="L494" s="240"/>
    </row>
    <row r="495" spans="1:15" ht="72">
      <c r="A495" s="26" t="s">
        <v>73</v>
      </c>
      <c r="B495" s="31" t="s">
        <v>667</v>
      </c>
      <c r="C495" s="65" t="s">
        <v>154</v>
      </c>
      <c r="D495" s="246" t="s">
        <v>24</v>
      </c>
      <c r="E495" s="66">
        <v>43465</v>
      </c>
      <c r="F495" s="246" t="s">
        <v>24</v>
      </c>
      <c r="G495" s="246" t="s">
        <v>24</v>
      </c>
      <c r="H495" s="246" t="s">
        <v>24</v>
      </c>
      <c r="I495" s="246" t="s">
        <v>24</v>
      </c>
      <c r="J495" s="246" t="s">
        <v>24</v>
      </c>
      <c r="K495" s="246" t="s">
        <v>24</v>
      </c>
      <c r="L495" s="240"/>
    </row>
    <row r="496" spans="1:15" ht="15.75">
      <c r="A496" s="243"/>
      <c r="B496" s="31" t="s">
        <v>11</v>
      </c>
      <c r="C496" s="25" t="s">
        <v>24</v>
      </c>
      <c r="D496" s="40" t="s">
        <v>24</v>
      </c>
      <c r="E496" s="40" t="s">
        <v>24</v>
      </c>
      <c r="F496" s="40">
        <f>F492+F488+F484+F479</f>
        <v>3045454</v>
      </c>
      <c r="G496" s="40">
        <f t="shared" ref="G496:K496" si="85">G492+G488+G484+G479</f>
        <v>670345.16999999993</v>
      </c>
      <c r="H496" s="40">
        <f t="shared" si="85"/>
        <v>40568000</v>
      </c>
      <c r="I496" s="40">
        <f t="shared" si="85"/>
        <v>37030543.879999995</v>
      </c>
      <c r="J496" s="40">
        <f t="shared" si="85"/>
        <v>0</v>
      </c>
      <c r="K496" s="40">
        <f t="shared" si="85"/>
        <v>0</v>
      </c>
      <c r="L496" s="240"/>
    </row>
    <row r="497" spans="1:15">
      <c r="A497" s="273" t="s">
        <v>668</v>
      </c>
      <c r="B497" s="271"/>
      <c r="C497" s="271"/>
      <c r="D497" s="271"/>
      <c r="E497" s="271"/>
      <c r="F497" s="271"/>
      <c r="G497" s="271"/>
      <c r="H497" s="271"/>
      <c r="I497" s="271"/>
      <c r="J497" s="271"/>
      <c r="K497" s="271"/>
      <c r="L497" s="272"/>
    </row>
    <row r="498" spans="1:15" ht="96">
      <c r="A498" s="26" t="s">
        <v>96</v>
      </c>
      <c r="B498" s="60" t="s">
        <v>669</v>
      </c>
      <c r="C498" s="3" t="s">
        <v>142</v>
      </c>
      <c r="D498" s="35">
        <v>43101</v>
      </c>
      <c r="E498" s="35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240"/>
    </row>
    <row r="499" spans="1:15" ht="96">
      <c r="A499" s="26" t="s">
        <v>381</v>
      </c>
      <c r="B499" s="60" t="s">
        <v>670</v>
      </c>
      <c r="C499" s="3" t="s">
        <v>142</v>
      </c>
      <c r="D499" s="35">
        <v>43101</v>
      </c>
      <c r="E499" s="35" t="s">
        <v>137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240"/>
    </row>
    <row r="500" spans="1:15" ht="96">
      <c r="A500" s="26" t="s">
        <v>382</v>
      </c>
      <c r="B500" s="60" t="s">
        <v>671</v>
      </c>
      <c r="C500" s="3" t="s">
        <v>142</v>
      </c>
      <c r="D500" s="35">
        <v>43101</v>
      </c>
      <c r="E500" s="35" t="s">
        <v>137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240"/>
    </row>
    <row r="501" spans="1:15" ht="96">
      <c r="A501" s="26" t="s">
        <v>83</v>
      </c>
      <c r="B501" s="31" t="s">
        <v>672</v>
      </c>
      <c r="C501" s="65" t="s">
        <v>142</v>
      </c>
      <c r="D501" s="66" t="s">
        <v>24</v>
      </c>
      <c r="E501" s="70">
        <v>43109</v>
      </c>
      <c r="F501" s="248" t="s">
        <v>24</v>
      </c>
      <c r="G501" s="247" t="s">
        <v>24</v>
      </c>
      <c r="H501" s="247" t="s">
        <v>24</v>
      </c>
      <c r="I501" s="247" t="s">
        <v>24</v>
      </c>
      <c r="J501" s="247" t="s">
        <v>24</v>
      </c>
      <c r="K501" s="247" t="s">
        <v>24</v>
      </c>
      <c r="L501" s="244"/>
    </row>
    <row r="502" spans="1:15" ht="96">
      <c r="A502" s="26" t="s">
        <v>430</v>
      </c>
      <c r="B502" s="31" t="s">
        <v>673</v>
      </c>
      <c r="C502" s="65" t="s">
        <v>142</v>
      </c>
      <c r="D502" s="246" t="s">
        <v>24</v>
      </c>
      <c r="E502" s="69">
        <v>43281</v>
      </c>
      <c r="F502" s="248" t="s">
        <v>24</v>
      </c>
      <c r="G502" s="247" t="s">
        <v>24</v>
      </c>
      <c r="H502" s="247" t="s">
        <v>24</v>
      </c>
      <c r="I502" s="247" t="s">
        <v>24</v>
      </c>
      <c r="J502" s="247" t="s">
        <v>24</v>
      </c>
      <c r="K502" s="247" t="s">
        <v>24</v>
      </c>
      <c r="L502" s="20"/>
    </row>
    <row r="503" spans="1:15" ht="96">
      <c r="A503" s="26" t="s">
        <v>105</v>
      </c>
      <c r="B503" s="60" t="s">
        <v>637</v>
      </c>
      <c r="C503" s="3" t="s">
        <v>142</v>
      </c>
      <c r="D503" s="35">
        <v>43101</v>
      </c>
      <c r="E503" s="35" t="s">
        <v>137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244"/>
    </row>
    <row r="504" spans="1:15" ht="96">
      <c r="A504" s="26" t="s">
        <v>384</v>
      </c>
      <c r="B504" s="60" t="s">
        <v>674</v>
      </c>
      <c r="C504" s="3" t="s">
        <v>142</v>
      </c>
      <c r="D504" s="35">
        <v>43101</v>
      </c>
      <c r="E504" s="35" t="s">
        <v>137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244"/>
    </row>
    <row r="505" spans="1:15" ht="96">
      <c r="A505" s="26" t="s">
        <v>385</v>
      </c>
      <c r="B505" s="60" t="s">
        <v>675</v>
      </c>
      <c r="C505" s="3" t="s">
        <v>142</v>
      </c>
      <c r="D505" s="35">
        <v>43101</v>
      </c>
      <c r="E505" s="35" t="s">
        <v>137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244"/>
    </row>
    <row r="506" spans="1:15" ht="96">
      <c r="A506" s="26" t="s">
        <v>93</v>
      </c>
      <c r="B506" s="31" t="s">
        <v>676</v>
      </c>
      <c r="C506" s="65" t="s">
        <v>142</v>
      </c>
      <c r="D506" s="66" t="s">
        <v>24</v>
      </c>
      <c r="E506" s="66" t="s">
        <v>137</v>
      </c>
      <c r="F506" s="72" t="s">
        <v>24</v>
      </c>
      <c r="G506" s="72" t="s">
        <v>24</v>
      </c>
      <c r="H506" s="72" t="s">
        <v>24</v>
      </c>
      <c r="I506" s="72" t="s">
        <v>24</v>
      </c>
      <c r="J506" s="72" t="s">
        <v>24</v>
      </c>
      <c r="K506" s="72" t="s">
        <v>24</v>
      </c>
      <c r="L506" s="244"/>
    </row>
    <row r="507" spans="1:15" ht="15.75">
      <c r="A507" s="245"/>
      <c r="B507" s="31" t="s">
        <v>130</v>
      </c>
      <c r="C507" s="25" t="s">
        <v>24</v>
      </c>
      <c r="D507" s="40" t="s">
        <v>24</v>
      </c>
      <c r="E507" s="40" t="s">
        <v>24</v>
      </c>
      <c r="F507" s="40">
        <f>F503+F498</f>
        <v>0</v>
      </c>
      <c r="G507" s="40">
        <f t="shared" ref="G507:K507" si="86">G503+G498</f>
        <v>0</v>
      </c>
      <c r="H507" s="40">
        <f t="shared" si="86"/>
        <v>0</v>
      </c>
      <c r="I507" s="40">
        <f t="shared" si="86"/>
        <v>0</v>
      </c>
      <c r="J507" s="40">
        <f t="shared" si="86"/>
        <v>0</v>
      </c>
      <c r="K507" s="40">
        <f t="shared" si="86"/>
        <v>0</v>
      </c>
      <c r="L507" s="240"/>
    </row>
    <row r="508" spans="1:15" ht="24">
      <c r="A508" s="2"/>
      <c r="B508" s="79" t="s">
        <v>12</v>
      </c>
      <c r="C508" s="81" t="s">
        <v>24</v>
      </c>
      <c r="D508" s="82" t="s">
        <v>24</v>
      </c>
      <c r="E508" s="83" t="s">
        <v>24</v>
      </c>
      <c r="F508" s="84">
        <f>F507+F496+F477</f>
        <v>3045454</v>
      </c>
      <c r="G508" s="84">
        <f t="shared" ref="G508:K508" si="87">G507+G496+G477</f>
        <v>670345.16999999993</v>
      </c>
      <c r="H508" s="84">
        <f t="shared" si="87"/>
        <v>40568000</v>
      </c>
      <c r="I508" s="84">
        <f t="shared" si="87"/>
        <v>37030543.879999995</v>
      </c>
      <c r="J508" s="84">
        <f t="shared" si="87"/>
        <v>0</v>
      </c>
      <c r="K508" s="84">
        <f t="shared" si="87"/>
        <v>0</v>
      </c>
      <c r="L508" s="80"/>
      <c r="N508" s="77"/>
      <c r="O508" s="77"/>
    </row>
    <row r="509" spans="1:15">
      <c r="A509" s="274" t="s">
        <v>681</v>
      </c>
      <c r="B509" s="275"/>
      <c r="C509" s="275"/>
      <c r="D509" s="275"/>
      <c r="E509" s="275"/>
      <c r="F509" s="275"/>
      <c r="G509" s="275"/>
      <c r="H509" s="275"/>
      <c r="I509" s="275"/>
      <c r="J509" s="275"/>
      <c r="K509" s="275"/>
      <c r="L509" s="276"/>
    </row>
    <row r="510" spans="1:15">
      <c r="A510" s="273" t="s">
        <v>689</v>
      </c>
      <c r="B510" s="271"/>
      <c r="C510" s="271"/>
      <c r="D510" s="271"/>
      <c r="E510" s="271"/>
      <c r="F510" s="271"/>
      <c r="G510" s="271"/>
      <c r="H510" s="271"/>
      <c r="I510" s="271"/>
      <c r="J510" s="271"/>
      <c r="K510" s="271"/>
      <c r="L510" s="272"/>
    </row>
    <row r="511" spans="1:15" ht="48">
      <c r="A511" s="15" t="s">
        <v>604</v>
      </c>
      <c r="B511" s="60" t="s">
        <v>683</v>
      </c>
      <c r="C511" s="3" t="s">
        <v>687</v>
      </c>
      <c r="D511" s="16">
        <v>43101</v>
      </c>
      <c r="E511" s="16">
        <v>43373</v>
      </c>
      <c r="F511" s="40">
        <v>0</v>
      </c>
      <c r="G511" s="59">
        <v>0</v>
      </c>
      <c r="H511" s="40">
        <v>0</v>
      </c>
      <c r="I511" s="59">
        <v>0</v>
      </c>
      <c r="J511" s="40">
        <v>0</v>
      </c>
      <c r="K511" s="59">
        <v>0</v>
      </c>
      <c r="L511" s="20"/>
    </row>
    <row r="512" spans="1:15" ht="48">
      <c r="A512" s="15" t="s">
        <v>273</v>
      </c>
      <c r="B512" s="60" t="s">
        <v>682</v>
      </c>
      <c r="C512" s="3" t="s">
        <v>687</v>
      </c>
      <c r="D512" s="16">
        <v>43101</v>
      </c>
      <c r="E512" s="232">
        <v>43160</v>
      </c>
      <c r="F512" s="40">
        <v>0</v>
      </c>
      <c r="G512" s="59">
        <v>0</v>
      </c>
      <c r="H512" s="40">
        <v>0</v>
      </c>
      <c r="I512" s="59">
        <v>0</v>
      </c>
      <c r="J512" s="40">
        <v>0</v>
      </c>
      <c r="K512" s="59">
        <v>0</v>
      </c>
      <c r="L512" s="20" t="s">
        <v>688</v>
      </c>
    </row>
    <row r="513" spans="1:12" ht="48">
      <c r="A513" s="15" t="s">
        <v>276</v>
      </c>
      <c r="B513" s="60" t="s">
        <v>684</v>
      </c>
      <c r="C513" s="3" t="s">
        <v>687</v>
      </c>
      <c r="D513" s="16">
        <v>43101</v>
      </c>
      <c r="E513" s="16">
        <v>43373</v>
      </c>
      <c r="F513" s="40">
        <v>0</v>
      </c>
      <c r="G513" s="59">
        <v>0</v>
      </c>
      <c r="H513" s="40">
        <v>0</v>
      </c>
      <c r="I513" s="59">
        <v>0</v>
      </c>
      <c r="J513" s="40">
        <v>0</v>
      </c>
      <c r="K513" s="59">
        <v>0</v>
      </c>
      <c r="L513" s="20"/>
    </row>
    <row r="514" spans="1:12" ht="60">
      <c r="A514" s="15" t="s">
        <v>22</v>
      </c>
      <c r="B514" s="31" t="s">
        <v>685</v>
      </c>
      <c r="C514" s="65" t="s">
        <v>687</v>
      </c>
      <c r="D514" s="71" t="s">
        <v>24</v>
      </c>
      <c r="E514" s="69">
        <v>43160</v>
      </c>
      <c r="F514" s="72" t="s">
        <v>24</v>
      </c>
      <c r="G514" s="73" t="s">
        <v>24</v>
      </c>
      <c r="H514" s="74" t="s">
        <v>24</v>
      </c>
      <c r="I514" s="74" t="s">
        <v>24</v>
      </c>
      <c r="J514" s="74" t="s">
        <v>24</v>
      </c>
      <c r="K514" s="74" t="s">
        <v>24</v>
      </c>
      <c r="L514" s="249" t="s">
        <v>688</v>
      </c>
    </row>
    <row r="515" spans="1:12" ht="60">
      <c r="A515" s="15" t="s">
        <v>25</v>
      </c>
      <c r="B515" s="31" t="s">
        <v>686</v>
      </c>
      <c r="C515" s="65" t="s">
        <v>687</v>
      </c>
      <c r="D515" s="71" t="s">
        <v>24</v>
      </c>
      <c r="E515" s="71">
        <v>43373</v>
      </c>
      <c r="F515" s="72" t="s">
        <v>24</v>
      </c>
      <c r="G515" s="73" t="s">
        <v>24</v>
      </c>
      <c r="H515" s="74" t="s">
        <v>24</v>
      </c>
      <c r="I515" s="74" t="s">
        <v>24</v>
      </c>
      <c r="J515" s="74" t="s">
        <v>24</v>
      </c>
      <c r="K515" s="74" t="s">
        <v>24</v>
      </c>
      <c r="L515" s="249"/>
    </row>
    <row r="516" spans="1:12" ht="15.75">
      <c r="A516" s="187"/>
      <c r="B516" s="31" t="s">
        <v>10</v>
      </c>
      <c r="C516" s="25" t="s">
        <v>24</v>
      </c>
      <c r="D516" s="40" t="s">
        <v>24</v>
      </c>
      <c r="E516" s="40" t="s">
        <v>24</v>
      </c>
      <c r="F516" s="40">
        <v>0</v>
      </c>
      <c r="G516" s="59">
        <v>0</v>
      </c>
      <c r="H516" s="40">
        <v>0</v>
      </c>
      <c r="I516" s="59">
        <v>0</v>
      </c>
      <c r="J516" s="40">
        <v>0</v>
      </c>
      <c r="K516" s="59">
        <v>0</v>
      </c>
      <c r="L516" s="240"/>
    </row>
    <row r="517" spans="1:12">
      <c r="A517" s="270" t="s">
        <v>690</v>
      </c>
      <c r="B517" s="271"/>
      <c r="C517" s="271"/>
      <c r="D517" s="271"/>
      <c r="E517" s="271"/>
      <c r="F517" s="271"/>
      <c r="G517" s="271"/>
      <c r="H517" s="271"/>
      <c r="I517" s="271"/>
      <c r="J517" s="271"/>
      <c r="K517" s="271"/>
      <c r="L517" s="272"/>
    </row>
    <row r="518" spans="1:12" ht="48">
      <c r="A518" s="15" t="s">
        <v>429</v>
      </c>
      <c r="B518" s="60" t="s">
        <v>677</v>
      </c>
      <c r="C518" s="3" t="s">
        <v>687</v>
      </c>
      <c r="D518" s="35">
        <v>43101</v>
      </c>
      <c r="E518" s="35" t="s">
        <v>137</v>
      </c>
      <c r="F518" s="251">
        <f>F520+F519</f>
        <v>64569736.840000004</v>
      </c>
      <c r="G518" s="251">
        <f t="shared" ref="G518:K518" si="88">G520+G519</f>
        <v>51862261.469999999</v>
      </c>
      <c r="H518" s="251">
        <f t="shared" si="88"/>
        <v>0</v>
      </c>
      <c r="I518" s="251">
        <f t="shared" si="88"/>
        <v>0</v>
      </c>
      <c r="J518" s="251">
        <f t="shared" si="88"/>
        <v>0</v>
      </c>
      <c r="K518" s="251">
        <f t="shared" si="88"/>
        <v>0</v>
      </c>
      <c r="L518" s="252"/>
    </row>
    <row r="519" spans="1:12" ht="48">
      <c r="A519" s="15" t="s">
        <v>319</v>
      </c>
      <c r="B519" s="60" t="s">
        <v>691</v>
      </c>
      <c r="C519" s="3" t="s">
        <v>687</v>
      </c>
      <c r="D519" s="35">
        <v>43101</v>
      </c>
      <c r="E519" s="35" t="s">
        <v>137</v>
      </c>
      <c r="F519" s="40">
        <v>0</v>
      </c>
      <c r="G519" s="59">
        <v>0</v>
      </c>
      <c r="H519" s="40">
        <v>0</v>
      </c>
      <c r="I519" s="59">
        <v>0</v>
      </c>
      <c r="J519" s="40">
        <v>0</v>
      </c>
      <c r="K519" s="59">
        <v>0</v>
      </c>
      <c r="L519" s="252"/>
    </row>
    <row r="520" spans="1:12" ht="48">
      <c r="A520" s="15" t="s">
        <v>320</v>
      </c>
      <c r="B520" s="60" t="s">
        <v>692</v>
      </c>
      <c r="C520" s="3" t="s">
        <v>687</v>
      </c>
      <c r="D520" s="35">
        <v>43101</v>
      </c>
      <c r="E520" s="35" t="s">
        <v>137</v>
      </c>
      <c r="F520" s="251">
        <v>64569736.840000004</v>
      </c>
      <c r="G520" s="251">
        <v>51862261.469999999</v>
      </c>
      <c r="H520" s="40">
        <v>0</v>
      </c>
      <c r="I520" s="59">
        <v>0</v>
      </c>
      <c r="J520" s="40">
        <v>0</v>
      </c>
      <c r="K520" s="59">
        <v>0</v>
      </c>
      <c r="L520" s="252"/>
    </row>
    <row r="521" spans="1:12" ht="60">
      <c r="A521" s="15" t="s">
        <v>33</v>
      </c>
      <c r="B521" s="31" t="s">
        <v>693</v>
      </c>
      <c r="C521" s="65" t="s">
        <v>687</v>
      </c>
      <c r="D521" s="66" t="s">
        <v>24</v>
      </c>
      <c r="E521" s="66" t="s">
        <v>137</v>
      </c>
      <c r="F521" s="253" t="s">
        <v>24</v>
      </c>
      <c r="G521" s="253" t="s">
        <v>24</v>
      </c>
      <c r="H521" s="254" t="s">
        <v>24</v>
      </c>
      <c r="I521" s="254" t="s">
        <v>24</v>
      </c>
      <c r="J521" s="254" t="s">
        <v>24</v>
      </c>
      <c r="K521" s="254" t="s">
        <v>24</v>
      </c>
      <c r="L521" s="255"/>
    </row>
    <row r="522" spans="1:12" ht="60">
      <c r="A522" s="15" t="s">
        <v>41</v>
      </c>
      <c r="B522" s="31" t="s">
        <v>694</v>
      </c>
      <c r="C522" s="65" t="s">
        <v>687</v>
      </c>
      <c r="D522" s="66" t="s">
        <v>24</v>
      </c>
      <c r="E522" s="66" t="s">
        <v>137</v>
      </c>
      <c r="F522" s="253" t="s">
        <v>24</v>
      </c>
      <c r="G522" s="253" t="s">
        <v>24</v>
      </c>
      <c r="H522" s="254" t="s">
        <v>24</v>
      </c>
      <c r="I522" s="254" t="s">
        <v>24</v>
      </c>
      <c r="J522" s="254" t="s">
        <v>24</v>
      </c>
      <c r="K522" s="254" t="s">
        <v>24</v>
      </c>
      <c r="L522" s="255"/>
    </row>
    <row r="523" spans="1:12" ht="48">
      <c r="A523" s="15" t="s">
        <v>328</v>
      </c>
      <c r="B523" s="60" t="s">
        <v>678</v>
      </c>
      <c r="C523" s="3" t="s">
        <v>687</v>
      </c>
      <c r="D523" s="250">
        <v>43191</v>
      </c>
      <c r="E523" s="250">
        <v>43374</v>
      </c>
      <c r="F523" s="251">
        <f>F524+F525</f>
        <v>5409620</v>
      </c>
      <c r="G523" s="251">
        <f t="shared" ref="G523:K523" si="89">G524+G525</f>
        <v>1200000</v>
      </c>
      <c r="H523" s="251">
        <f t="shared" si="89"/>
        <v>0</v>
      </c>
      <c r="I523" s="251">
        <f t="shared" si="89"/>
        <v>0</v>
      </c>
      <c r="J523" s="251">
        <f t="shared" si="89"/>
        <v>0</v>
      </c>
      <c r="K523" s="251">
        <f t="shared" si="89"/>
        <v>0</v>
      </c>
      <c r="L523" s="257"/>
    </row>
    <row r="524" spans="1:12" ht="48">
      <c r="A524" s="15" t="s">
        <v>329</v>
      </c>
      <c r="B524" s="60" t="s">
        <v>695</v>
      </c>
      <c r="C524" s="3" t="s">
        <v>687</v>
      </c>
      <c r="D524" s="250">
        <v>43191</v>
      </c>
      <c r="E524" s="250">
        <v>43374</v>
      </c>
      <c r="F524" s="256">
        <v>0</v>
      </c>
      <c r="G524" s="256">
        <v>0</v>
      </c>
      <c r="H524" s="256">
        <v>0</v>
      </c>
      <c r="I524" s="256">
        <v>0</v>
      </c>
      <c r="J524" s="256">
        <v>0</v>
      </c>
      <c r="K524" s="256">
        <v>0</v>
      </c>
      <c r="L524" s="257"/>
    </row>
    <row r="525" spans="1:12" ht="48">
      <c r="A525" s="15" t="s">
        <v>330</v>
      </c>
      <c r="B525" s="60" t="s">
        <v>696</v>
      </c>
      <c r="C525" s="3" t="s">
        <v>687</v>
      </c>
      <c r="D525" s="250">
        <v>43101</v>
      </c>
      <c r="E525" s="250">
        <v>43374</v>
      </c>
      <c r="F525" s="251">
        <v>5409620</v>
      </c>
      <c r="G525" s="256">
        <v>1200000</v>
      </c>
      <c r="H525" s="256">
        <v>0</v>
      </c>
      <c r="I525" s="256">
        <v>0</v>
      </c>
      <c r="J525" s="256">
        <v>0</v>
      </c>
      <c r="K525" s="256">
        <v>0</v>
      </c>
      <c r="L525" s="257"/>
    </row>
    <row r="526" spans="1:12" ht="60">
      <c r="A526" s="15" t="s">
        <v>49</v>
      </c>
      <c r="B526" s="31" t="s">
        <v>697</v>
      </c>
      <c r="C526" s="65" t="s">
        <v>687</v>
      </c>
      <c r="D526" s="254" t="s">
        <v>24</v>
      </c>
      <c r="E526" s="258">
        <v>43374</v>
      </c>
      <c r="F526" s="253" t="s">
        <v>24</v>
      </c>
      <c r="G526" s="259" t="s">
        <v>24</v>
      </c>
      <c r="H526" s="260" t="s">
        <v>24</v>
      </c>
      <c r="I526" s="254" t="s">
        <v>24</v>
      </c>
      <c r="J526" s="254" t="s">
        <v>24</v>
      </c>
      <c r="K526" s="254" t="s">
        <v>24</v>
      </c>
      <c r="L526" s="261"/>
    </row>
    <row r="527" spans="1:12" ht="48">
      <c r="A527" s="15" t="s">
        <v>335</v>
      </c>
      <c r="B527" s="60" t="s">
        <v>679</v>
      </c>
      <c r="C527" s="3" t="s">
        <v>687</v>
      </c>
      <c r="D527" s="35">
        <v>43101</v>
      </c>
      <c r="E527" s="35" t="s">
        <v>137</v>
      </c>
      <c r="F527" s="251">
        <f>F528+F529</f>
        <v>245000</v>
      </c>
      <c r="G527" s="251">
        <f t="shared" ref="G527:K527" si="90">G528+G529</f>
        <v>55255</v>
      </c>
      <c r="H527" s="251">
        <f t="shared" si="90"/>
        <v>0</v>
      </c>
      <c r="I527" s="251">
        <f t="shared" si="90"/>
        <v>0</v>
      </c>
      <c r="J527" s="251">
        <f t="shared" si="90"/>
        <v>0</v>
      </c>
      <c r="K527" s="251">
        <f t="shared" si="90"/>
        <v>0</v>
      </c>
      <c r="L527" s="257"/>
    </row>
    <row r="528" spans="1:12" ht="48">
      <c r="A528" s="15" t="s">
        <v>336</v>
      </c>
      <c r="B528" s="60" t="s">
        <v>698</v>
      </c>
      <c r="C528" s="3" t="s">
        <v>687</v>
      </c>
      <c r="D528" s="35">
        <v>43101</v>
      </c>
      <c r="E528" s="35" t="s">
        <v>137</v>
      </c>
      <c r="F528" s="40">
        <v>0</v>
      </c>
      <c r="G528" s="59">
        <v>0</v>
      </c>
      <c r="H528" s="40">
        <v>0</v>
      </c>
      <c r="I528" s="59">
        <v>0</v>
      </c>
      <c r="J528" s="40">
        <v>0</v>
      </c>
      <c r="K528" s="59">
        <v>0</v>
      </c>
      <c r="L528" s="257"/>
    </row>
    <row r="529" spans="1:12" ht="48">
      <c r="A529" s="15" t="s">
        <v>337</v>
      </c>
      <c r="B529" s="60" t="s">
        <v>699</v>
      </c>
      <c r="C529" s="3" t="s">
        <v>687</v>
      </c>
      <c r="D529" s="35">
        <v>43101</v>
      </c>
      <c r="E529" s="35" t="s">
        <v>137</v>
      </c>
      <c r="F529" s="251">
        <v>245000</v>
      </c>
      <c r="G529" s="256">
        <v>55255</v>
      </c>
      <c r="H529" s="40">
        <v>0</v>
      </c>
      <c r="I529" s="59">
        <v>0</v>
      </c>
      <c r="J529" s="40">
        <v>0</v>
      </c>
      <c r="K529" s="59">
        <v>0</v>
      </c>
      <c r="L529" s="257"/>
    </row>
    <row r="530" spans="1:12" ht="60">
      <c r="A530" s="15" t="s">
        <v>63</v>
      </c>
      <c r="B530" s="31" t="s">
        <v>700</v>
      </c>
      <c r="C530" s="65" t="s">
        <v>687</v>
      </c>
      <c r="D530" s="66" t="s">
        <v>24</v>
      </c>
      <c r="E530" s="66" t="s">
        <v>137</v>
      </c>
      <c r="F530" s="253" t="s">
        <v>24</v>
      </c>
      <c r="G530" s="259" t="s">
        <v>24</v>
      </c>
      <c r="H530" s="260" t="s">
        <v>24</v>
      </c>
      <c r="I530" s="254" t="s">
        <v>24</v>
      </c>
      <c r="J530" s="254" t="s">
        <v>24</v>
      </c>
      <c r="K530" s="254" t="s">
        <v>24</v>
      </c>
      <c r="L530" s="257"/>
    </row>
    <row r="531" spans="1:12" ht="48">
      <c r="A531" s="15" t="s">
        <v>342</v>
      </c>
      <c r="B531" s="60" t="s">
        <v>701</v>
      </c>
      <c r="C531" s="3" t="s">
        <v>687</v>
      </c>
      <c r="D531" s="35">
        <v>43101</v>
      </c>
      <c r="E531" s="35" t="s">
        <v>137</v>
      </c>
      <c r="F531" s="40">
        <v>0</v>
      </c>
      <c r="G531" s="21">
        <v>0</v>
      </c>
      <c r="H531" s="40">
        <v>0</v>
      </c>
      <c r="I531" s="21">
        <v>0</v>
      </c>
      <c r="J531" s="40">
        <v>0</v>
      </c>
      <c r="K531" s="21">
        <v>0</v>
      </c>
      <c r="L531" s="33"/>
    </row>
    <row r="532" spans="1:12" ht="60">
      <c r="A532" s="15" t="s">
        <v>343</v>
      </c>
      <c r="B532" s="60" t="s">
        <v>702</v>
      </c>
      <c r="C532" s="3" t="s">
        <v>687</v>
      </c>
      <c r="D532" s="35">
        <v>43101</v>
      </c>
      <c r="E532" s="35" t="s">
        <v>137</v>
      </c>
      <c r="F532" s="40">
        <v>0</v>
      </c>
      <c r="G532" s="21">
        <v>0</v>
      </c>
      <c r="H532" s="40">
        <v>0</v>
      </c>
      <c r="I532" s="21">
        <v>0</v>
      </c>
      <c r="J532" s="40">
        <v>0</v>
      </c>
      <c r="K532" s="21">
        <v>0</v>
      </c>
      <c r="L532" s="33"/>
    </row>
    <row r="533" spans="1:12" ht="48">
      <c r="A533" s="15" t="s">
        <v>344</v>
      </c>
      <c r="B533" s="60" t="s">
        <v>703</v>
      </c>
      <c r="C533" s="3" t="s">
        <v>687</v>
      </c>
      <c r="D533" s="35">
        <v>43101</v>
      </c>
      <c r="E533" s="35" t="s">
        <v>706</v>
      </c>
      <c r="F533" s="40">
        <v>0</v>
      </c>
      <c r="G533" s="21">
        <v>0</v>
      </c>
      <c r="H533" s="40">
        <v>0</v>
      </c>
      <c r="I533" s="21">
        <v>0</v>
      </c>
      <c r="J533" s="40">
        <v>0</v>
      </c>
      <c r="K533" s="21">
        <v>0</v>
      </c>
      <c r="L533" s="33"/>
    </row>
    <row r="534" spans="1:12" ht="60">
      <c r="A534" s="15" t="s">
        <v>65</v>
      </c>
      <c r="B534" s="31" t="s">
        <v>704</v>
      </c>
      <c r="C534" s="65" t="s">
        <v>687</v>
      </c>
      <c r="D534" s="35" t="s">
        <v>24</v>
      </c>
      <c r="E534" s="66" t="s">
        <v>137</v>
      </c>
      <c r="F534" s="72" t="s">
        <v>24</v>
      </c>
      <c r="G534" s="88" t="s">
        <v>24</v>
      </c>
      <c r="H534" s="62" t="s">
        <v>24</v>
      </c>
      <c r="I534" s="64" t="s">
        <v>24</v>
      </c>
      <c r="J534" s="64" t="s">
        <v>24</v>
      </c>
      <c r="K534" s="64" t="s">
        <v>24</v>
      </c>
      <c r="L534" s="33"/>
    </row>
    <row r="535" spans="1:12" ht="60">
      <c r="A535" s="15" t="s">
        <v>73</v>
      </c>
      <c r="B535" s="31" t="s">
        <v>705</v>
      </c>
      <c r="C535" s="65" t="s">
        <v>687</v>
      </c>
      <c r="D535" s="35" t="s">
        <v>24</v>
      </c>
      <c r="E535" s="66" t="s">
        <v>706</v>
      </c>
      <c r="F535" s="72" t="s">
        <v>24</v>
      </c>
      <c r="G535" s="88" t="s">
        <v>24</v>
      </c>
      <c r="H535" s="62" t="s">
        <v>24</v>
      </c>
      <c r="I535" s="64" t="s">
        <v>24</v>
      </c>
      <c r="J535" s="64" t="s">
        <v>24</v>
      </c>
      <c r="K535" s="64" t="s">
        <v>24</v>
      </c>
      <c r="L535" s="33"/>
    </row>
    <row r="536" spans="1:12" ht="48">
      <c r="A536" s="15" t="s">
        <v>146</v>
      </c>
      <c r="B536" s="60" t="s">
        <v>707</v>
      </c>
      <c r="C536" s="3" t="s">
        <v>687</v>
      </c>
      <c r="D536" s="35">
        <v>43101</v>
      </c>
      <c r="E536" s="35" t="s">
        <v>137</v>
      </c>
      <c r="F536" s="40">
        <f>F537+F538</f>
        <v>80000</v>
      </c>
      <c r="G536" s="40">
        <f t="shared" ref="G536:K536" si="91">G537+G538</f>
        <v>0</v>
      </c>
      <c r="H536" s="40">
        <f t="shared" si="91"/>
        <v>0</v>
      </c>
      <c r="I536" s="40">
        <f t="shared" si="91"/>
        <v>0</v>
      </c>
      <c r="J536" s="40">
        <f t="shared" si="91"/>
        <v>0</v>
      </c>
      <c r="K536" s="40">
        <f t="shared" si="91"/>
        <v>0</v>
      </c>
      <c r="L536" s="33"/>
    </row>
    <row r="537" spans="1:12" ht="48">
      <c r="A537" s="15" t="s">
        <v>349</v>
      </c>
      <c r="B537" s="60" t="s">
        <v>708</v>
      </c>
      <c r="C537" s="3" t="s">
        <v>687</v>
      </c>
      <c r="D537" s="35">
        <v>43101</v>
      </c>
      <c r="E537" s="35" t="s">
        <v>137</v>
      </c>
      <c r="F537" s="40">
        <v>0</v>
      </c>
      <c r="G537" s="21">
        <v>0</v>
      </c>
      <c r="H537" s="40">
        <v>0</v>
      </c>
      <c r="I537" s="21">
        <v>0</v>
      </c>
      <c r="J537" s="40">
        <v>0</v>
      </c>
      <c r="K537" s="21">
        <v>0</v>
      </c>
      <c r="L537" s="33"/>
    </row>
    <row r="538" spans="1:12" ht="48">
      <c r="A538" s="15" t="s">
        <v>350</v>
      </c>
      <c r="B538" s="60" t="s">
        <v>709</v>
      </c>
      <c r="C538" s="3" t="s">
        <v>687</v>
      </c>
      <c r="D538" s="35">
        <v>43101</v>
      </c>
      <c r="E538" s="35" t="s">
        <v>137</v>
      </c>
      <c r="F538" s="40">
        <v>80000</v>
      </c>
      <c r="G538" s="21">
        <v>0</v>
      </c>
      <c r="H538" s="40">
        <v>0</v>
      </c>
      <c r="I538" s="21">
        <v>0</v>
      </c>
      <c r="J538" s="40">
        <v>0</v>
      </c>
      <c r="K538" s="21">
        <v>0</v>
      </c>
      <c r="L538" s="33"/>
    </row>
    <row r="539" spans="1:12" ht="60">
      <c r="A539" s="15" t="s">
        <v>83</v>
      </c>
      <c r="B539" s="31" t="s">
        <v>710</v>
      </c>
      <c r="C539" s="65" t="s">
        <v>687</v>
      </c>
      <c r="D539" s="66" t="s">
        <v>24</v>
      </c>
      <c r="E539" s="66" t="s">
        <v>137</v>
      </c>
      <c r="F539" s="72" t="s">
        <v>24</v>
      </c>
      <c r="G539" s="88" t="s">
        <v>24</v>
      </c>
      <c r="H539" s="62" t="s">
        <v>24</v>
      </c>
      <c r="I539" s="64" t="s">
        <v>24</v>
      </c>
      <c r="J539" s="64" t="s">
        <v>24</v>
      </c>
      <c r="K539" s="64" t="s">
        <v>24</v>
      </c>
      <c r="L539" s="33"/>
    </row>
    <row r="540" spans="1:12" ht="72">
      <c r="A540" s="15" t="s">
        <v>148</v>
      </c>
      <c r="B540" s="60" t="s">
        <v>711</v>
      </c>
      <c r="C540" s="3" t="s">
        <v>687</v>
      </c>
      <c r="D540" s="35">
        <v>43101</v>
      </c>
      <c r="E540" s="35" t="s">
        <v>137</v>
      </c>
      <c r="F540" s="40">
        <f>F542+F541</f>
        <v>482500</v>
      </c>
      <c r="G540" s="40">
        <f t="shared" ref="G540:K540" si="92">G542+G541</f>
        <v>424361.84</v>
      </c>
      <c r="H540" s="40">
        <f t="shared" si="92"/>
        <v>0</v>
      </c>
      <c r="I540" s="40">
        <f t="shared" si="92"/>
        <v>0</v>
      </c>
      <c r="J540" s="40">
        <f t="shared" si="92"/>
        <v>0</v>
      </c>
      <c r="K540" s="40">
        <f t="shared" si="92"/>
        <v>0</v>
      </c>
      <c r="L540" s="33"/>
    </row>
    <row r="541" spans="1:12" ht="48">
      <c r="A541" s="15" t="s">
        <v>210</v>
      </c>
      <c r="B541" s="60" t="s">
        <v>712</v>
      </c>
      <c r="C541" s="3" t="s">
        <v>687</v>
      </c>
      <c r="D541" s="35">
        <v>43101</v>
      </c>
      <c r="E541" s="35" t="s">
        <v>137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33"/>
    </row>
    <row r="542" spans="1:12" ht="48">
      <c r="A542" s="15" t="s">
        <v>356</v>
      </c>
      <c r="B542" s="60" t="s">
        <v>713</v>
      </c>
      <c r="C542" s="3" t="s">
        <v>687</v>
      </c>
      <c r="D542" s="35">
        <v>43101</v>
      </c>
      <c r="E542" s="35" t="s">
        <v>137</v>
      </c>
      <c r="F542" s="40">
        <v>482500</v>
      </c>
      <c r="G542" s="21">
        <v>424361.84</v>
      </c>
      <c r="H542" s="40">
        <v>0</v>
      </c>
      <c r="I542" s="40">
        <v>0</v>
      </c>
      <c r="J542" s="40">
        <v>0</v>
      </c>
      <c r="K542" s="40">
        <v>0</v>
      </c>
      <c r="L542" s="33"/>
    </row>
    <row r="543" spans="1:12" ht="60">
      <c r="A543" s="15" t="s">
        <v>430</v>
      </c>
      <c r="B543" s="31" t="s">
        <v>700</v>
      </c>
      <c r="C543" s="65" t="s">
        <v>687</v>
      </c>
      <c r="D543" s="66" t="s">
        <v>24</v>
      </c>
      <c r="E543" s="66" t="s">
        <v>137</v>
      </c>
      <c r="F543" s="72" t="s">
        <v>24</v>
      </c>
      <c r="G543" s="88" t="s">
        <v>24</v>
      </c>
      <c r="H543" s="62" t="s">
        <v>24</v>
      </c>
      <c r="I543" s="64" t="s">
        <v>24</v>
      </c>
      <c r="J543" s="64" t="s">
        <v>24</v>
      </c>
      <c r="K543" s="64" t="s">
        <v>24</v>
      </c>
      <c r="L543" s="33"/>
    </row>
    <row r="544" spans="1:12" ht="15.75">
      <c r="A544" s="15"/>
      <c r="B544" s="31" t="s">
        <v>11</v>
      </c>
      <c r="C544" s="25" t="s">
        <v>24</v>
      </c>
      <c r="D544" s="40" t="s">
        <v>24</v>
      </c>
      <c r="E544" s="40" t="s">
        <v>24</v>
      </c>
      <c r="F544" s="40">
        <f>F540+F536+F531+F527+F523+F518</f>
        <v>70786856.840000004</v>
      </c>
      <c r="G544" s="40">
        <f t="shared" ref="G544:K544" si="93">G540+G536+G531+G527+G523+G518</f>
        <v>53541878.310000002</v>
      </c>
      <c r="H544" s="40">
        <f t="shared" si="93"/>
        <v>0</v>
      </c>
      <c r="I544" s="40">
        <f t="shared" si="93"/>
        <v>0</v>
      </c>
      <c r="J544" s="40">
        <f t="shared" si="93"/>
        <v>0</v>
      </c>
      <c r="K544" s="40">
        <f t="shared" si="93"/>
        <v>0</v>
      </c>
      <c r="L544" s="240"/>
    </row>
    <row r="545" spans="1:12">
      <c r="A545" s="270" t="s">
        <v>680</v>
      </c>
      <c r="B545" s="271"/>
      <c r="C545" s="271"/>
      <c r="D545" s="271"/>
      <c r="E545" s="271"/>
      <c r="F545" s="271"/>
      <c r="G545" s="271"/>
      <c r="H545" s="271"/>
      <c r="I545" s="271"/>
      <c r="J545" s="271"/>
      <c r="K545" s="271"/>
      <c r="L545" s="272"/>
    </row>
    <row r="546" spans="1:12" ht="48">
      <c r="A546" s="26" t="s">
        <v>431</v>
      </c>
      <c r="B546" s="60" t="s">
        <v>714</v>
      </c>
      <c r="C546" s="3" t="s">
        <v>687</v>
      </c>
      <c r="D546" s="35">
        <v>43101</v>
      </c>
      <c r="E546" s="35" t="s">
        <v>137</v>
      </c>
      <c r="F546" s="40">
        <v>1848779</v>
      </c>
      <c r="G546" s="21">
        <v>1527615.87</v>
      </c>
      <c r="H546" s="40">
        <v>0</v>
      </c>
      <c r="I546" s="40">
        <v>0</v>
      </c>
      <c r="J546" s="40">
        <v>0</v>
      </c>
      <c r="K546" s="40">
        <v>0</v>
      </c>
      <c r="L546" s="34"/>
    </row>
    <row r="547" spans="1:12" ht="48">
      <c r="A547" s="26" t="s">
        <v>383</v>
      </c>
      <c r="B547" s="60" t="s">
        <v>715</v>
      </c>
      <c r="C547" s="3" t="s">
        <v>687</v>
      </c>
      <c r="D547" s="35">
        <v>43101</v>
      </c>
      <c r="E547" s="35" t="s">
        <v>137</v>
      </c>
      <c r="F547" s="40">
        <v>3220870.45</v>
      </c>
      <c r="G547" s="21">
        <v>2504853.08</v>
      </c>
      <c r="H547" s="40">
        <v>0</v>
      </c>
      <c r="I547" s="40">
        <v>0</v>
      </c>
      <c r="J547" s="40">
        <v>0</v>
      </c>
      <c r="K547" s="40">
        <v>0</v>
      </c>
      <c r="L547" s="34"/>
    </row>
    <row r="548" spans="1:12" ht="15.75">
      <c r="A548" s="26"/>
      <c r="B548" s="31" t="s">
        <v>11</v>
      </c>
      <c r="C548" s="25" t="s">
        <v>24</v>
      </c>
      <c r="D548" s="40" t="s">
        <v>24</v>
      </c>
      <c r="E548" s="40" t="s">
        <v>24</v>
      </c>
      <c r="F548" s="40">
        <f>F547+F546</f>
        <v>5069649.45</v>
      </c>
      <c r="G548" s="40">
        <f t="shared" ref="G548:K548" si="94">G547+G546</f>
        <v>4032468.95</v>
      </c>
      <c r="H548" s="40">
        <f t="shared" si="94"/>
        <v>0</v>
      </c>
      <c r="I548" s="40">
        <f t="shared" si="94"/>
        <v>0</v>
      </c>
      <c r="J548" s="40">
        <f t="shared" si="94"/>
        <v>0</v>
      </c>
      <c r="K548" s="40">
        <f t="shared" si="94"/>
        <v>0</v>
      </c>
      <c r="L548" s="240"/>
    </row>
    <row r="549" spans="1:12" ht="24">
      <c r="A549" s="26"/>
      <c r="B549" s="79" t="s">
        <v>12</v>
      </c>
      <c r="C549" s="81" t="s">
        <v>24</v>
      </c>
      <c r="D549" s="82" t="s">
        <v>24</v>
      </c>
      <c r="E549" s="83" t="s">
        <v>24</v>
      </c>
      <c r="F549" s="84">
        <f>F548+F544+F516</f>
        <v>75856506.290000007</v>
      </c>
      <c r="G549" s="84">
        <f t="shared" ref="G549:K549" si="95">G548+G544+G516</f>
        <v>57574347.260000005</v>
      </c>
      <c r="H549" s="84">
        <f t="shared" si="95"/>
        <v>0</v>
      </c>
      <c r="I549" s="84">
        <f t="shared" si="95"/>
        <v>0</v>
      </c>
      <c r="J549" s="84">
        <f t="shared" si="95"/>
        <v>0</v>
      </c>
      <c r="K549" s="84">
        <f t="shared" si="95"/>
        <v>0</v>
      </c>
      <c r="L549" s="80"/>
    </row>
    <row r="550" spans="1:12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1:12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1:12">
      <c r="A552" s="54"/>
      <c r="B552" s="53"/>
      <c r="C552" s="53"/>
      <c r="D552" s="50"/>
      <c r="E552" s="50"/>
      <c r="F552" s="44"/>
      <c r="G552" s="44"/>
      <c r="H552" s="44"/>
      <c r="I552" s="44"/>
      <c r="J552" s="44"/>
      <c r="K552" s="44"/>
      <c r="L552" s="23"/>
    </row>
    <row r="553" spans="1:12">
      <c r="A553" s="23"/>
      <c r="B553" s="46"/>
      <c r="C553" s="53"/>
      <c r="D553" s="50"/>
      <c r="E553" s="50"/>
      <c r="F553" s="50"/>
      <c r="G553" s="50"/>
      <c r="H553" s="50"/>
      <c r="I553" s="50"/>
      <c r="J553" s="50"/>
      <c r="K553" s="50"/>
      <c r="L553" s="23"/>
    </row>
    <row r="554" spans="1:12">
      <c r="A554" s="54"/>
      <c r="B554" s="46"/>
      <c r="C554" s="53"/>
      <c r="D554" s="50"/>
      <c r="E554" s="50"/>
      <c r="F554" s="50"/>
      <c r="G554" s="50"/>
      <c r="H554" s="50"/>
      <c r="I554" s="50"/>
      <c r="J554" s="50"/>
      <c r="K554" s="50"/>
      <c r="L554" s="23"/>
    </row>
    <row r="555" spans="1:12">
      <c r="A555" s="23"/>
      <c r="B555" s="46"/>
      <c r="C555" s="53"/>
      <c r="D555" s="50"/>
      <c r="E555" s="50"/>
      <c r="F555" s="50"/>
      <c r="G555" s="50"/>
      <c r="H555" s="50"/>
      <c r="I555" s="50"/>
      <c r="J555" s="50"/>
      <c r="K555" s="50"/>
      <c r="L555" s="23"/>
    </row>
    <row r="556" spans="1:12">
      <c r="A556" s="23"/>
      <c r="B556" s="46"/>
      <c r="C556" s="53"/>
      <c r="D556" s="50"/>
      <c r="E556" s="50"/>
      <c r="F556" s="50"/>
      <c r="G556" s="50"/>
      <c r="H556" s="50"/>
      <c r="I556" s="50"/>
      <c r="J556" s="50"/>
      <c r="K556" s="50"/>
      <c r="L556" s="23"/>
    </row>
    <row r="557" spans="1:12">
      <c r="A557" s="54"/>
      <c r="B557" s="53"/>
      <c r="C557" s="53"/>
      <c r="D557" s="50"/>
      <c r="E557" s="50"/>
      <c r="F557" s="44"/>
      <c r="G557" s="44"/>
      <c r="H557" s="44"/>
      <c r="I557" s="44"/>
      <c r="J557" s="44"/>
      <c r="K557" s="44"/>
      <c r="L557" s="23"/>
    </row>
    <row r="558" spans="1:12">
      <c r="A558" s="23"/>
      <c r="B558" s="46"/>
      <c r="C558" s="53"/>
      <c r="D558" s="50"/>
      <c r="E558" s="50"/>
      <c r="F558" s="50"/>
      <c r="G558" s="50"/>
      <c r="H558" s="50"/>
      <c r="I558" s="50"/>
      <c r="J558" s="50"/>
      <c r="K558" s="50"/>
      <c r="L558" s="23"/>
    </row>
    <row r="559" spans="1:12">
      <c r="A559" s="54"/>
      <c r="B559" s="53"/>
      <c r="C559" s="53"/>
      <c r="D559" s="50"/>
      <c r="E559" s="50"/>
      <c r="F559" s="44"/>
      <c r="G559" s="44"/>
      <c r="H559" s="44"/>
      <c r="I559" s="44"/>
      <c r="J559" s="44"/>
      <c r="K559" s="44"/>
      <c r="L559" s="23"/>
    </row>
    <row r="560" spans="1:12">
      <c r="A560" s="23"/>
      <c r="B560" s="46"/>
      <c r="C560" s="53"/>
      <c r="D560" s="50"/>
      <c r="E560" s="50"/>
      <c r="F560" s="50"/>
      <c r="G560" s="50"/>
      <c r="H560" s="50"/>
      <c r="I560" s="50"/>
      <c r="J560" s="50"/>
      <c r="K560" s="50"/>
      <c r="L560" s="23"/>
    </row>
    <row r="561" spans="1:12">
      <c r="A561" s="54"/>
      <c r="B561" s="53"/>
      <c r="C561" s="53"/>
      <c r="D561" s="50"/>
      <c r="E561" s="50"/>
      <c r="F561" s="44"/>
      <c r="G561" s="44"/>
      <c r="H561" s="44"/>
      <c r="I561" s="44"/>
      <c r="J561" s="44"/>
      <c r="K561" s="44"/>
      <c r="L561" s="23"/>
    </row>
    <row r="562" spans="1:12">
      <c r="A562" s="23"/>
      <c r="B562" s="46"/>
      <c r="C562" s="53"/>
      <c r="D562" s="50"/>
      <c r="E562" s="50"/>
      <c r="F562" s="50"/>
      <c r="G562" s="50"/>
      <c r="H562" s="50"/>
      <c r="I562" s="50"/>
      <c r="J562" s="50"/>
      <c r="K562" s="50"/>
      <c r="L562" s="23"/>
    </row>
    <row r="563" spans="1:12">
      <c r="A563" s="23"/>
      <c r="B563" s="46"/>
      <c r="C563" s="53"/>
      <c r="D563" s="50"/>
      <c r="E563" s="50"/>
      <c r="F563" s="50"/>
      <c r="G563" s="50"/>
      <c r="H563" s="50"/>
      <c r="I563" s="50"/>
      <c r="J563" s="50"/>
      <c r="K563" s="50"/>
      <c r="L563" s="23"/>
    </row>
    <row r="564" spans="1:12">
      <c r="A564" s="54"/>
      <c r="B564" s="53"/>
      <c r="C564" s="53"/>
      <c r="D564" s="50"/>
      <c r="E564" s="50"/>
      <c r="F564" s="44"/>
      <c r="G564" s="44"/>
      <c r="H564" s="44"/>
      <c r="I564" s="44"/>
      <c r="J564" s="44"/>
      <c r="K564" s="44"/>
      <c r="L564" s="23"/>
    </row>
    <row r="565" spans="1:12">
      <c r="A565" s="23"/>
      <c r="B565" s="46"/>
      <c r="C565" s="53"/>
      <c r="D565" s="50"/>
      <c r="E565" s="50"/>
      <c r="F565" s="50"/>
      <c r="G565" s="50"/>
      <c r="H565" s="50"/>
      <c r="I565" s="50"/>
      <c r="J565" s="50"/>
      <c r="K565" s="50"/>
      <c r="L565" s="23"/>
    </row>
    <row r="566" spans="1:12" ht="15.75">
      <c r="A566" s="54"/>
      <c r="B566" s="57"/>
      <c r="C566" s="49"/>
      <c r="D566" s="52"/>
      <c r="E566" s="52"/>
      <c r="F566" s="42"/>
      <c r="G566" s="42"/>
      <c r="H566" s="42"/>
      <c r="I566" s="42"/>
      <c r="J566" s="42"/>
      <c r="K566" s="42"/>
      <c r="L566" s="51"/>
    </row>
    <row r="567" spans="1:12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1:12">
      <c r="A568" s="54"/>
      <c r="B568" s="53"/>
      <c r="C568" s="53"/>
      <c r="D568" s="50"/>
      <c r="E568" s="50"/>
      <c r="F568" s="44"/>
      <c r="G568" s="44"/>
      <c r="H568" s="44"/>
      <c r="I568" s="44"/>
      <c r="J568" s="44"/>
      <c r="K568" s="44"/>
      <c r="L568" s="23"/>
    </row>
    <row r="569" spans="1:12">
      <c r="A569" s="23"/>
      <c r="B569" s="46"/>
      <c r="C569" s="53"/>
      <c r="D569" s="50"/>
      <c r="E569" s="50"/>
      <c r="F569" s="44"/>
      <c r="G569" s="44"/>
      <c r="H569" s="44"/>
      <c r="I569" s="44"/>
      <c r="J569" s="44"/>
      <c r="K569" s="44"/>
      <c r="L569" s="23"/>
    </row>
    <row r="570" spans="1:12">
      <c r="A570" s="54"/>
      <c r="B570" s="53"/>
      <c r="C570" s="53"/>
      <c r="D570" s="50"/>
      <c r="E570" s="50"/>
      <c r="F570" s="44"/>
      <c r="G570" s="44"/>
      <c r="H570" s="44"/>
      <c r="I570" s="44"/>
      <c r="J570" s="44"/>
      <c r="K570" s="44"/>
      <c r="L570" s="45"/>
    </row>
    <row r="571" spans="1:12">
      <c r="A571" s="23"/>
      <c r="B571" s="46"/>
      <c r="C571" s="53"/>
      <c r="D571" s="50"/>
      <c r="E571" s="50"/>
      <c r="F571" s="44"/>
      <c r="G571" s="44"/>
      <c r="H571" s="44"/>
      <c r="I571" s="44"/>
      <c r="J571" s="44"/>
      <c r="K571" s="44"/>
      <c r="L571" s="23"/>
    </row>
    <row r="572" spans="1:12">
      <c r="A572" s="54"/>
      <c r="B572" s="53"/>
      <c r="C572" s="53"/>
      <c r="D572" s="50"/>
      <c r="E572" s="50"/>
      <c r="F572" s="44"/>
      <c r="G572" s="44"/>
      <c r="H572" s="44"/>
      <c r="I572" s="44"/>
      <c r="J572" s="44"/>
      <c r="K572" s="44"/>
      <c r="L572" s="23"/>
    </row>
    <row r="573" spans="1:12">
      <c r="A573" s="23"/>
      <c r="B573" s="46"/>
      <c r="C573" s="53"/>
      <c r="D573" s="50"/>
      <c r="E573" s="50"/>
      <c r="F573" s="44"/>
      <c r="G573" s="44"/>
      <c r="H573" s="44"/>
      <c r="I573" s="44"/>
      <c r="J573" s="44"/>
      <c r="K573" s="44"/>
      <c r="L573" s="23"/>
    </row>
    <row r="574" spans="1:12">
      <c r="A574" s="54"/>
      <c r="B574" s="53"/>
      <c r="C574" s="53"/>
      <c r="D574" s="50"/>
      <c r="E574" s="50"/>
      <c r="F574" s="44"/>
      <c r="G574" s="44"/>
      <c r="H574" s="44"/>
      <c r="I574" s="44"/>
      <c r="J574" s="44"/>
      <c r="K574" s="44"/>
      <c r="L574" s="45"/>
    </row>
    <row r="575" spans="1:12">
      <c r="A575" s="23"/>
      <c r="B575" s="46"/>
      <c r="C575" s="53"/>
      <c r="D575" s="50"/>
      <c r="E575" s="50"/>
      <c r="F575" s="44"/>
      <c r="G575" s="44"/>
      <c r="H575" s="44"/>
      <c r="I575" s="44"/>
      <c r="J575" s="44"/>
      <c r="K575" s="44"/>
      <c r="L575" s="23"/>
    </row>
    <row r="576" spans="1:12">
      <c r="A576" s="54"/>
      <c r="B576" s="53"/>
      <c r="C576" s="53"/>
      <c r="D576" s="50"/>
      <c r="E576" s="50"/>
      <c r="F576" s="44"/>
      <c r="G576" s="44"/>
      <c r="H576" s="44"/>
      <c r="I576" s="44"/>
      <c r="J576" s="44"/>
      <c r="K576" s="44"/>
      <c r="L576" s="45"/>
    </row>
    <row r="577" spans="1:12">
      <c r="A577" s="23"/>
      <c r="B577" s="46"/>
      <c r="C577" s="53"/>
      <c r="D577" s="50"/>
      <c r="E577" s="50"/>
      <c r="F577" s="44"/>
      <c r="G577" s="44"/>
      <c r="H577" s="44"/>
      <c r="I577" s="44"/>
      <c r="J577" s="44"/>
      <c r="K577" s="44"/>
      <c r="L577" s="23"/>
    </row>
    <row r="578" spans="1:12">
      <c r="A578" s="54"/>
      <c r="B578" s="53"/>
      <c r="C578" s="53"/>
      <c r="D578" s="50"/>
      <c r="E578" s="50"/>
      <c r="F578" s="44"/>
      <c r="G578" s="44"/>
      <c r="H578" s="44"/>
      <c r="I578" s="44"/>
      <c r="J578" s="44"/>
      <c r="K578" s="44"/>
      <c r="L578" s="45"/>
    </row>
    <row r="579" spans="1:12">
      <c r="A579" s="23"/>
      <c r="B579" s="46"/>
      <c r="C579" s="53"/>
      <c r="D579" s="50"/>
      <c r="E579" s="50"/>
      <c r="F579" s="44"/>
      <c r="G579" s="44"/>
      <c r="H579" s="44"/>
      <c r="I579" s="44"/>
      <c r="J579" s="44"/>
      <c r="K579" s="44"/>
      <c r="L579" s="23"/>
    </row>
    <row r="580" spans="1:12">
      <c r="A580" s="54"/>
      <c r="B580" s="53"/>
      <c r="C580" s="53"/>
      <c r="D580" s="50"/>
      <c r="E580" s="50"/>
      <c r="F580" s="44"/>
      <c r="G580" s="44"/>
      <c r="H580" s="44"/>
      <c r="I580" s="44"/>
      <c r="J580" s="44"/>
      <c r="K580" s="44"/>
      <c r="L580" s="45"/>
    </row>
    <row r="581" spans="1:12">
      <c r="A581" s="23"/>
      <c r="B581" s="46"/>
      <c r="C581" s="53"/>
      <c r="D581" s="50"/>
      <c r="E581" s="50"/>
      <c r="F581" s="44"/>
      <c r="G581" s="44"/>
      <c r="H581" s="44"/>
      <c r="I581" s="44"/>
      <c r="J581" s="44"/>
      <c r="K581" s="44"/>
      <c r="L581" s="23"/>
    </row>
    <row r="582" spans="1:12" ht="15.75">
      <c r="A582" s="23"/>
      <c r="B582" s="57"/>
      <c r="C582" s="49"/>
      <c r="D582" s="52"/>
      <c r="E582" s="52"/>
      <c r="F582" s="42"/>
      <c r="G582" s="42"/>
      <c r="H582" s="42"/>
      <c r="I582" s="42"/>
      <c r="J582" s="42"/>
      <c r="K582" s="42"/>
      <c r="L582" s="51"/>
    </row>
    <row r="583" spans="1:12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</row>
    <row r="584" spans="1:12">
      <c r="A584" s="54"/>
      <c r="B584" s="53"/>
      <c r="C584" s="53"/>
      <c r="D584" s="50"/>
      <c r="E584" s="50"/>
      <c r="F584" s="44"/>
      <c r="G584" s="44"/>
      <c r="H584" s="44"/>
      <c r="I584" s="44"/>
      <c r="J584" s="44"/>
      <c r="K584" s="44"/>
      <c r="L584" s="23"/>
    </row>
    <row r="585" spans="1:12" hidden="1">
      <c r="A585" s="23"/>
      <c r="B585" s="46"/>
      <c r="C585" s="53"/>
      <c r="D585" s="50"/>
      <c r="E585" s="50"/>
      <c r="F585" s="50"/>
      <c r="G585" s="50"/>
      <c r="H585" s="50"/>
      <c r="I585" s="50"/>
      <c r="J585" s="50"/>
      <c r="K585" s="50"/>
      <c r="L585" s="23"/>
    </row>
    <row r="586" spans="1:12">
      <c r="A586" s="54"/>
      <c r="B586" s="53"/>
      <c r="C586" s="53"/>
      <c r="D586" s="50"/>
      <c r="E586" s="50"/>
      <c r="F586" s="44"/>
      <c r="G586" s="44"/>
      <c r="H586" s="44"/>
      <c r="I586" s="44"/>
      <c r="J586" s="44"/>
      <c r="K586" s="44"/>
      <c r="L586" s="45"/>
    </row>
    <row r="587" spans="1:12" hidden="1">
      <c r="A587" s="23"/>
      <c r="B587" s="46"/>
      <c r="C587" s="53"/>
      <c r="D587" s="50"/>
      <c r="E587" s="50"/>
      <c r="F587" s="50"/>
      <c r="G587" s="50"/>
      <c r="H587" s="50"/>
      <c r="I587" s="50"/>
      <c r="J587" s="50"/>
      <c r="K587" s="50"/>
      <c r="L587" s="23"/>
    </row>
    <row r="588" spans="1:12">
      <c r="A588" s="54"/>
      <c r="B588" s="53"/>
      <c r="C588" s="53"/>
      <c r="D588" s="50"/>
      <c r="E588" s="50"/>
      <c r="F588" s="44"/>
      <c r="G588" s="44"/>
      <c r="H588" s="44"/>
      <c r="I588" s="44"/>
      <c r="J588" s="44"/>
      <c r="K588" s="44"/>
      <c r="L588" s="23"/>
    </row>
    <row r="589" spans="1:12" hidden="1">
      <c r="A589" s="23"/>
      <c r="B589" s="46"/>
      <c r="C589" s="53"/>
      <c r="D589" s="50"/>
      <c r="E589" s="50"/>
      <c r="F589" s="50"/>
      <c r="G589" s="50"/>
      <c r="H589" s="50"/>
      <c r="I589" s="50"/>
      <c r="J589" s="50"/>
      <c r="K589" s="50"/>
      <c r="L589" s="23"/>
    </row>
    <row r="590" spans="1:12">
      <c r="A590" s="54"/>
      <c r="B590" s="53"/>
      <c r="C590" s="53"/>
      <c r="D590" s="50"/>
      <c r="E590" s="50"/>
      <c r="F590" s="44"/>
      <c r="G590" s="44"/>
      <c r="H590" s="44"/>
      <c r="I590" s="44"/>
      <c r="J590" s="44"/>
      <c r="K590" s="44"/>
      <c r="L590" s="23"/>
    </row>
    <row r="591" spans="1:12">
      <c r="A591" s="54"/>
      <c r="B591" s="53"/>
      <c r="C591" s="53"/>
      <c r="D591" s="50"/>
      <c r="E591" s="50"/>
      <c r="F591" s="44"/>
      <c r="G591" s="44"/>
      <c r="H591" s="44"/>
      <c r="I591" s="44"/>
      <c r="J591" s="44"/>
      <c r="K591" s="44"/>
      <c r="L591" s="45"/>
    </row>
    <row r="592" spans="1:12">
      <c r="A592" s="54"/>
      <c r="B592" s="46"/>
      <c r="C592" s="53"/>
      <c r="D592" s="50"/>
      <c r="E592" s="50"/>
      <c r="F592" s="50"/>
      <c r="G592" s="50"/>
      <c r="H592" s="50"/>
      <c r="I592" s="50"/>
      <c r="J592" s="50"/>
      <c r="K592" s="50"/>
      <c r="L592" s="45"/>
    </row>
    <row r="593" spans="1:12" ht="15.75">
      <c r="A593" s="23"/>
      <c r="B593" s="57"/>
      <c r="C593" s="49"/>
      <c r="D593" s="52"/>
      <c r="E593" s="52"/>
      <c r="F593" s="42"/>
      <c r="G593" s="42"/>
      <c r="H593" s="42"/>
      <c r="I593" s="42"/>
      <c r="J593" s="42"/>
      <c r="K593" s="42"/>
      <c r="L593" s="51"/>
    </row>
    <row r="594" spans="1:12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</row>
    <row r="595" spans="1:12">
      <c r="A595" s="54"/>
      <c r="B595" s="53"/>
      <c r="C595" s="53"/>
      <c r="D595" s="50"/>
      <c r="E595" s="50"/>
      <c r="F595" s="44"/>
      <c r="G595" s="44"/>
      <c r="H595" s="44"/>
      <c r="I595" s="44"/>
      <c r="J595" s="44"/>
      <c r="K595" s="44"/>
      <c r="L595" s="45"/>
    </row>
    <row r="596" spans="1:12" hidden="1">
      <c r="A596" s="23"/>
      <c r="B596" s="46"/>
      <c r="C596" s="53"/>
      <c r="D596" s="50"/>
      <c r="E596" s="50"/>
      <c r="F596" s="44"/>
      <c r="G596" s="44"/>
      <c r="H596" s="44"/>
      <c r="I596" s="44"/>
      <c r="J596" s="44"/>
      <c r="K596" s="44"/>
      <c r="L596" s="23"/>
    </row>
    <row r="597" spans="1:12">
      <c r="A597" s="54"/>
      <c r="B597" s="53"/>
      <c r="C597" s="53"/>
      <c r="D597" s="50"/>
      <c r="E597" s="50"/>
      <c r="F597" s="44"/>
      <c r="G597" s="44"/>
      <c r="H597" s="44"/>
      <c r="I597" s="44"/>
      <c r="J597" s="44"/>
      <c r="K597" s="44"/>
      <c r="L597" s="23"/>
    </row>
    <row r="598" spans="1:12" hidden="1">
      <c r="A598" s="23"/>
      <c r="B598" s="46"/>
      <c r="C598" s="53"/>
      <c r="D598" s="50"/>
      <c r="E598" s="50"/>
      <c r="F598" s="44"/>
      <c r="G598" s="44"/>
      <c r="H598" s="44"/>
      <c r="I598" s="44"/>
      <c r="J598" s="44"/>
      <c r="K598" s="44"/>
      <c r="L598" s="23"/>
    </row>
    <row r="599" spans="1:12" ht="15.75">
      <c r="A599" s="23"/>
      <c r="B599" s="57"/>
      <c r="C599" s="49"/>
      <c r="D599" s="52"/>
      <c r="E599" s="52"/>
      <c r="F599" s="42"/>
      <c r="G599" s="42"/>
      <c r="H599" s="42"/>
      <c r="I599" s="42"/>
      <c r="J599" s="42"/>
      <c r="K599" s="42"/>
      <c r="L599" s="51"/>
    </row>
    <row r="600" spans="1:12" ht="15.75">
      <c r="A600" s="23"/>
      <c r="B600" s="57"/>
      <c r="C600" s="42"/>
      <c r="D600" s="42"/>
      <c r="E600" s="42"/>
      <c r="F600" s="42"/>
      <c r="G600" s="42"/>
      <c r="H600" s="42"/>
      <c r="I600" s="42"/>
      <c r="J600" s="42"/>
      <c r="K600" s="42"/>
      <c r="L600" s="43"/>
    </row>
    <row r="601" spans="1:12">
      <c r="A601" s="5"/>
      <c r="B601" s="5"/>
      <c r="C601" s="5"/>
      <c r="D601" s="5"/>
      <c r="E601" s="5"/>
      <c r="F601" s="58"/>
      <c r="G601" s="58"/>
      <c r="H601" s="58"/>
      <c r="I601" s="5"/>
      <c r="J601" s="5"/>
      <c r="K601" s="5"/>
      <c r="L601" s="5"/>
    </row>
  </sheetData>
  <mergeCells count="3833">
    <mergeCell ref="A256:L256"/>
    <mergeCell ref="A257:L257"/>
    <mergeCell ref="M232:Y232"/>
    <mergeCell ref="A289:L289"/>
    <mergeCell ref="A328:L328"/>
    <mergeCell ref="A329:L329"/>
    <mergeCell ref="A347:L347"/>
    <mergeCell ref="A312:L312"/>
    <mergeCell ref="A319:L319"/>
    <mergeCell ref="A6:L6"/>
    <mergeCell ref="A1:K1"/>
    <mergeCell ref="E3:E4"/>
    <mergeCell ref="F3:G3"/>
    <mergeCell ref="H3:I3"/>
    <mergeCell ref="J3:K3"/>
    <mergeCell ref="A2:C2"/>
    <mergeCell ref="A3:A4"/>
    <mergeCell ref="B3:B4"/>
    <mergeCell ref="C3:C4"/>
    <mergeCell ref="D3:D4"/>
    <mergeCell ref="A7:L7"/>
    <mergeCell ref="A26:L26"/>
    <mergeCell ref="A48:L48"/>
    <mergeCell ref="A67:L67"/>
    <mergeCell ref="A68:L68"/>
    <mergeCell ref="A90:L90"/>
    <mergeCell ref="M81:Y81"/>
    <mergeCell ref="Z81:AL81"/>
    <mergeCell ref="AM81:AY81"/>
    <mergeCell ref="AZ81:BL81"/>
    <mergeCell ref="BM81:BY81"/>
    <mergeCell ref="BZ81:CL81"/>
    <mergeCell ref="CM81:CY81"/>
    <mergeCell ref="CZ81:DL81"/>
    <mergeCell ref="DM81:DY81"/>
    <mergeCell ref="DZ81:EL81"/>
    <mergeCell ref="A161:L161"/>
    <mergeCell ref="A247:L247"/>
    <mergeCell ref="A223:L223"/>
    <mergeCell ref="A237:L237"/>
    <mergeCell ref="A116:L116"/>
    <mergeCell ref="A126:L126"/>
    <mergeCell ref="A141:L141"/>
    <mergeCell ref="A155:L155"/>
    <mergeCell ref="A162:L162"/>
    <mergeCell ref="A188:L188"/>
    <mergeCell ref="LZ81:ML81"/>
    <mergeCell ref="MM81:MY81"/>
    <mergeCell ref="MZ81:NL81"/>
    <mergeCell ref="NM81:NY81"/>
    <mergeCell ref="NZ81:OL81"/>
    <mergeCell ref="JM81:JY81"/>
    <mergeCell ref="JZ81:KL81"/>
    <mergeCell ref="KM81:KY81"/>
    <mergeCell ref="KZ81:LL81"/>
    <mergeCell ref="LM81:LY81"/>
    <mergeCell ref="GZ81:HL81"/>
    <mergeCell ref="HM81:HY81"/>
    <mergeCell ref="HZ81:IL81"/>
    <mergeCell ref="IM81:IY81"/>
    <mergeCell ref="IZ81:JL81"/>
    <mergeCell ref="EM81:EY81"/>
    <mergeCell ref="EZ81:FL81"/>
    <mergeCell ref="FM81:FY81"/>
    <mergeCell ref="FZ81:GL81"/>
    <mergeCell ref="GM81:GY81"/>
    <mergeCell ref="VZ81:WL81"/>
    <mergeCell ref="WM81:WY81"/>
    <mergeCell ref="WZ81:XL81"/>
    <mergeCell ref="XM81:XY81"/>
    <mergeCell ref="XZ81:YL81"/>
    <mergeCell ref="TM81:TY81"/>
    <mergeCell ref="TZ81:UL81"/>
    <mergeCell ref="UM81:UY81"/>
    <mergeCell ref="UZ81:VL81"/>
    <mergeCell ref="VM81:VY81"/>
    <mergeCell ref="QZ81:RL81"/>
    <mergeCell ref="RM81:RY81"/>
    <mergeCell ref="RZ81:SL81"/>
    <mergeCell ref="SM81:SY81"/>
    <mergeCell ref="SZ81:TL81"/>
    <mergeCell ref="OM81:OY81"/>
    <mergeCell ref="OZ81:PL81"/>
    <mergeCell ref="PM81:PY81"/>
    <mergeCell ref="PZ81:QL81"/>
    <mergeCell ref="QM81:QY81"/>
    <mergeCell ref="AFZ81:AGL81"/>
    <mergeCell ref="AGM81:AGY81"/>
    <mergeCell ref="AGZ81:AHL81"/>
    <mergeCell ref="AHM81:AHY81"/>
    <mergeCell ref="AHZ81:AIL81"/>
    <mergeCell ref="ADM81:ADY81"/>
    <mergeCell ref="ADZ81:AEL81"/>
    <mergeCell ref="AEM81:AEY81"/>
    <mergeCell ref="AEZ81:AFL81"/>
    <mergeCell ref="AFM81:AFY81"/>
    <mergeCell ref="AAZ81:ABL81"/>
    <mergeCell ref="ABM81:ABY81"/>
    <mergeCell ref="ABZ81:ACL81"/>
    <mergeCell ref="ACM81:ACY81"/>
    <mergeCell ref="ACZ81:ADL81"/>
    <mergeCell ref="YM81:YY81"/>
    <mergeCell ref="YZ81:ZL81"/>
    <mergeCell ref="ZM81:ZY81"/>
    <mergeCell ref="ZZ81:AAL81"/>
    <mergeCell ref="AAM81:AAY81"/>
    <mergeCell ref="APZ81:AQL81"/>
    <mergeCell ref="AQM81:AQY81"/>
    <mergeCell ref="AQZ81:ARL81"/>
    <mergeCell ref="ARM81:ARY81"/>
    <mergeCell ref="ARZ81:ASL81"/>
    <mergeCell ref="ANM81:ANY81"/>
    <mergeCell ref="ANZ81:AOL81"/>
    <mergeCell ref="AOM81:AOY81"/>
    <mergeCell ref="AOZ81:APL81"/>
    <mergeCell ref="APM81:APY81"/>
    <mergeCell ref="AKZ81:ALL81"/>
    <mergeCell ref="ALM81:ALY81"/>
    <mergeCell ref="ALZ81:AML81"/>
    <mergeCell ref="AMM81:AMY81"/>
    <mergeCell ref="AMZ81:ANL81"/>
    <mergeCell ref="AIM81:AIY81"/>
    <mergeCell ref="AIZ81:AJL81"/>
    <mergeCell ref="AJM81:AJY81"/>
    <mergeCell ref="AJZ81:AKL81"/>
    <mergeCell ref="AKM81:AKY81"/>
    <mergeCell ref="AZZ81:BAL81"/>
    <mergeCell ref="BAM81:BAY81"/>
    <mergeCell ref="BAZ81:BBL81"/>
    <mergeCell ref="BBM81:BBY81"/>
    <mergeCell ref="BBZ81:BCL81"/>
    <mergeCell ref="AXM81:AXY81"/>
    <mergeCell ref="AXZ81:AYL81"/>
    <mergeCell ref="AYM81:AYY81"/>
    <mergeCell ref="AYZ81:AZL81"/>
    <mergeCell ref="AZM81:AZY81"/>
    <mergeCell ref="AUZ81:AVL81"/>
    <mergeCell ref="AVM81:AVY81"/>
    <mergeCell ref="AVZ81:AWL81"/>
    <mergeCell ref="AWM81:AWY81"/>
    <mergeCell ref="AWZ81:AXL81"/>
    <mergeCell ref="ASM81:ASY81"/>
    <mergeCell ref="ASZ81:ATL81"/>
    <mergeCell ref="ATM81:ATY81"/>
    <mergeCell ref="ATZ81:AUL81"/>
    <mergeCell ref="AUM81:AUY81"/>
    <mergeCell ref="BJZ81:BKL81"/>
    <mergeCell ref="BKM81:BKY81"/>
    <mergeCell ref="BKZ81:BLL81"/>
    <mergeCell ref="BLM81:BLY81"/>
    <mergeCell ref="BLZ81:BML81"/>
    <mergeCell ref="BHM81:BHY81"/>
    <mergeCell ref="BHZ81:BIL81"/>
    <mergeCell ref="BIM81:BIY81"/>
    <mergeCell ref="BIZ81:BJL81"/>
    <mergeCell ref="BJM81:BJY81"/>
    <mergeCell ref="BEZ81:BFL81"/>
    <mergeCell ref="BFM81:BFY81"/>
    <mergeCell ref="BFZ81:BGL81"/>
    <mergeCell ref="BGM81:BGY81"/>
    <mergeCell ref="BGZ81:BHL81"/>
    <mergeCell ref="BCM81:BCY81"/>
    <mergeCell ref="BCZ81:BDL81"/>
    <mergeCell ref="BDM81:BDY81"/>
    <mergeCell ref="BDZ81:BEL81"/>
    <mergeCell ref="BEM81:BEY81"/>
    <mergeCell ref="BTZ81:BUL81"/>
    <mergeCell ref="BUM81:BUY81"/>
    <mergeCell ref="BUZ81:BVL81"/>
    <mergeCell ref="BVM81:BVY81"/>
    <mergeCell ref="BVZ81:BWL81"/>
    <mergeCell ref="BRM81:BRY81"/>
    <mergeCell ref="BRZ81:BSL81"/>
    <mergeCell ref="BSM81:BSY81"/>
    <mergeCell ref="BSZ81:BTL81"/>
    <mergeCell ref="BTM81:BTY81"/>
    <mergeCell ref="BOZ81:BPL81"/>
    <mergeCell ref="BPM81:BPY81"/>
    <mergeCell ref="BPZ81:BQL81"/>
    <mergeCell ref="BQM81:BQY81"/>
    <mergeCell ref="BQZ81:BRL81"/>
    <mergeCell ref="BMM81:BMY81"/>
    <mergeCell ref="BMZ81:BNL81"/>
    <mergeCell ref="BNM81:BNY81"/>
    <mergeCell ref="BNZ81:BOL81"/>
    <mergeCell ref="BOM81:BOY81"/>
    <mergeCell ref="CDZ81:CEL81"/>
    <mergeCell ref="CEM81:CEY81"/>
    <mergeCell ref="CEZ81:CFL81"/>
    <mergeCell ref="CFM81:CFY81"/>
    <mergeCell ref="CFZ81:CGL81"/>
    <mergeCell ref="CBM81:CBY81"/>
    <mergeCell ref="CBZ81:CCL81"/>
    <mergeCell ref="CCM81:CCY81"/>
    <mergeCell ref="CCZ81:CDL81"/>
    <mergeCell ref="CDM81:CDY81"/>
    <mergeCell ref="BYZ81:BZL81"/>
    <mergeCell ref="BZM81:BZY81"/>
    <mergeCell ref="BZZ81:CAL81"/>
    <mergeCell ref="CAM81:CAY81"/>
    <mergeCell ref="CAZ81:CBL81"/>
    <mergeCell ref="BWM81:BWY81"/>
    <mergeCell ref="BWZ81:BXL81"/>
    <mergeCell ref="BXM81:BXY81"/>
    <mergeCell ref="BXZ81:BYL81"/>
    <mergeCell ref="BYM81:BYY81"/>
    <mergeCell ref="CNZ81:COL81"/>
    <mergeCell ref="COM81:COY81"/>
    <mergeCell ref="COZ81:CPL81"/>
    <mergeCell ref="CPM81:CPY81"/>
    <mergeCell ref="CPZ81:CQL81"/>
    <mergeCell ref="CLM81:CLY81"/>
    <mergeCell ref="CLZ81:CML81"/>
    <mergeCell ref="CMM81:CMY81"/>
    <mergeCell ref="CMZ81:CNL81"/>
    <mergeCell ref="CNM81:CNY81"/>
    <mergeCell ref="CIZ81:CJL81"/>
    <mergeCell ref="CJM81:CJY81"/>
    <mergeCell ref="CJZ81:CKL81"/>
    <mergeCell ref="CKM81:CKY81"/>
    <mergeCell ref="CKZ81:CLL81"/>
    <mergeCell ref="CGM81:CGY81"/>
    <mergeCell ref="CGZ81:CHL81"/>
    <mergeCell ref="CHM81:CHY81"/>
    <mergeCell ref="CHZ81:CIL81"/>
    <mergeCell ref="CIM81:CIY81"/>
    <mergeCell ref="CXZ81:CYL81"/>
    <mergeCell ref="CYM81:CYY81"/>
    <mergeCell ref="CYZ81:CZL81"/>
    <mergeCell ref="CZM81:CZY81"/>
    <mergeCell ref="CZZ81:DAL81"/>
    <mergeCell ref="CVM81:CVY81"/>
    <mergeCell ref="CVZ81:CWL81"/>
    <mergeCell ref="CWM81:CWY81"/>
    <mergeCell ref="CWZ81:CXL81"/>
    <mergeCell ref="CXM81:CXY81"/>
    <mergeCell ref="CSZ81:CTL81"/>
    <mergeCell ref="CTM81:CTY81"/>
    <mergeCell ref="CTZ81:CUL81"/>
    <mergeCell ref="CUM81:CUY81"/>
    <mergeCell ref="CUZ81:CVL81"/>
    <mergeCell ref="CQM81:CQY81"/>
    <mergeCell ref="CQZ81:CRL81"/>
    <mergeCell ref="CRM81:CRY81"/>
    <mergeCell ref="CRZ81:CSL81"/>
    <mergeCell ref="CSM81:CSY81"/>
    <mergeCell ref="DHZ81:DIL81"/>
    <mergeCell ref="DIM81:DIY81"/>
    <mergeCell ref="DIZ81:DJL81"/>
    <mergeCell ref="DJM81:DJY81"/>
    <mergeCell ref="DJZ81:DKL81"/>
    <mergeCell ref="DFM81:DFY81"/>
    <mergeCell ref="DFZ81:DGL81"/>
    <mergeCell ref="DGM81:DGY81"/>
    <mergeCell ref="DGZ81:DHL81"/>
    <mergeCell ref="DHM81:DHY81"/>
    <mergeCell ref="DCZ81:DDL81"/>
    <mergeCell ref="DDM81:DDY81"/>
    <mergeCell ref="DDZ81:DEL81"/>
    <mergeCell ref="DEM81:DEY81"/>
    <mergeCell ref="DEZ81:DFL81"/>
    <mergeCell ref="DAM81:DAY81"/>
    <mergeCell ref="DAZ81:DBL81"/>
    <mergeCell ref="DBM81:DBY81"/>
    <mergeCell ref="DBZ81:DCL81"/>
    <mergeCell ref="DCM81:DCY81"/>
    <mergeCell ref="DRZ81:DSL81"/>
    <mergeCell ref="DSM81:DSY81"/>
    <mergeCell ref="DSZ81:DTL81"/>
    <mergeCell ref="DTM81:DTY81"/>
    <mergeCell ref="DTZ81:DUL81"/>
    <mergeCell ref="DPM81:DPY81"/>
    <mergeCell ref="DPZ81:DQL81"/>
    <mergeCell ref="DQM81:DQY81"/>
    <mergeCell ref="DQZ81:DRL81"/>
    <mergeCell ref="DRM81:DRY81"/>
    <mergeCell ref="DMZ81:DNL81"/>
    <mergeCell ref="DNM81:DNY81"/>
    <mergeCell ref="DNZ81:DOL81"/>
    <mergeCell ref="DOM81:DOY81"/>
    <mergeCell ref="DOZ81:DPL81"/>
    <mergeCell ref="DKM81:DKY81"/>
    <mergeCell ref="DKZ81:DLL81"/>
    <mergeCell ref="DLM81:DLY81"/>
    <mergeCell ref="DLZ81:DML81"/>
    <mergeCell ref="DMM81:DMY81"/>
    <mergeCell ref="EBZ81:ECL81"/>
    <mergeCell ref="ECM81:ECY81"/>
    <mergeCell ref="ECZ81:EDL81"/>
    <mergeCell ref="EDM81:EDY81"/>
    <mergeCell ref="EDZ81:EEL81"/>
    <mergeCell ref="DZM81:DZY81"/>
    <mergeCell ref="DZZ81:EAL81"/>
    <mergeCell ref="EAM81:EAY81"/>
    <mergeCell ref="EAZ81:EBL81"/>
    <mergeCell ref="EBM81:EBY81"/>
    <mergeCell ref="DWZ81:DXL81"/>
    <mergeCell ref="DXM81:DXY81"/>
    <mergeCell ref="DXZ81:DYL81"/>
    <mergeCell ref="DYM81:DYY81"/>
    <mergeCell ref="DYZ81:DZL81"/>
    <mergeCell ref="DUM81:DUY81"/>
    <mergeCell ref="DUZ81:DVL81"/>
    <mergeCell ref="DVM81:DVY81"/>
    <mergeCell ref="DVZ81:DWL81"/>
    <mergeCell ref="DWM81:DWY81"/>
    <mergeCell ref="ELZ81:EML81"/>
    <mergeCell ref="EMM81:EMY81"/>
    <mergeCell ref="EMZ81:ENL81"/>
    <mergeCell ref="ENM81:ENY81"/>
    <mergeCell ref="ENZ81:EOL81"/>
    <mergeCell ref="EJM81:EJY81"/>
    <mergeCell ref="EJZ81:EKL81"/>
    <mergeCell ref="EKM81:EKY81"/>
    <mergeCell ref="EKZ81:ELL81"/>
    <mergeCell ref="ELM81:ELY81"/>
    <mergeCell ref="EGZ81:EHL81"/>
    <mergeCell ref="EHM81:EHY81"/>
    <mergeCell ref="EHZ81:EIL81"/>
    <mergeCell ref="EIM81:EIY81"/>
    <mergeCell ref="EIZ81:EJL81"/>
    <mergeCell ref="EEM81:EEY81"/>
    <mergeCell ref="EEZ81:EFL81"/>
    <mergeCell ref="EFM81:EFY81"/>
    <mergeCell ref="EFZ81:EGL81"/>
    <mergeCell ref="EGM81:EGY81"/>
    <mergeCell ref="EVZ81:EWL81"/>
    <mergeCell ref="EWM81:EWY81"/>
    <mergeCell ref="EWZ81:EXL81"/>
    <mergeCell ref="EXM81:EXY81"/>
    <mergeCell ref="EXZ81:EYL81"/>
    <mergeCell ref="ETM81:ETY81"/>
    <mergeCell ref="ETZ81:EUL81"/>
    <mergeCell ref="EUM81:EUY81"/>
    <mergeCell ref="EUZ81:EVL81"/>
    <mergeCell ref="EVM81:EVY81"/>
    <mergeCell ref="EQZ81:ERL81"/>
    <mergeCell ref="ERM81:ERY81"/>
    <mergeCell ref="ERZ81:ESL81"/>
    <mergeCell ref="ESM81:ESY81"/>
    <mergeCell ref="ESZ81:ETL81"/>
    <mergeCell ref="EOM81:EOY81"/>
    <mergeCell ref="EOZ81:EPL81"/>
    <mergeCell ref="EPM81:EPY81"/>
    <mergeCell ref="EPZ81:EQL81"/>
    <mergeCell ref="EQM81:EQY81"/>
    <mergeCell ref="FFZ81:FGL81"/>
    <mergeCell ref="FGM81:FGY81"/>
    <mergeCell ref="FGZ81:FHL81"/>
    <mergeCell ref="FHM81:FHY81"/>
    <mergeCell ref="FHZ81:FIL81"/>
    <mergeCell ref="FDM81:FDY81"/>
    <mergeCell ref="FDZ81:FEL81"/>
    <mergeCell ref="FEM81:FEY81"/>
    <mergeCell ref="FEZ81:FFL81"/>
    <mergeCell ref="FFM81:FFY81"/>
    <mergeCell ref="FAZ81:FBL81"/>
    <mergeCell ref="FBM81:FBY81"/>
    <mergeCell ref="FBZ81:FCL81"/>
    <mergeCell ref="FCM81:FCY81"/>
    <mergeCell ref="FCZ81:FDL81"/>
    <mergeCell ref="EYM81:EYY81"/>
    <mergeCell ref="EYZ81:EZL81"/>
    <mergeCell ref="EZM81:EZY81"/>
    <mergeCell ref="EZZ81:FAL81"/>
    <mergeCell ref="FAM81:FAY81"/>
    <mergeCell ref="FPZ81:FQL81"/>
    <mergeCell ref="FQM81:FQY81"/>
    <mergeCell ref="FQZ81:FRL81"/>
    <mergeCell ref="FRM81:FRY81"/>
    <mergeCell ref="FRZ81:FSL81"/>
    <mergeCell ref="FNM81:FNY81"/>
    <mergeCell ref="FNZ81:FOL81"/>
    <mergeCell ref="FOM81:FOY81"/>
    <mergeCell ref="FOZ81:FPL81"/>
    <mergeCell ref="FPM81:FPY81"/>
    <mergeCell ref="FKZ81:FLL81"/>
    <mergeCell ref="FLM81:FLY81"/>
    <mergeCell ref="FLZ81:FML81"/>
    <mergeCell ref="FMM81:FMY81"/>
    <mergeCell ref="FMZ81:FNL81"/>
    <mergeCell ref="FIM81:FIY81"/>
    <mergeCell ref="FIZ81:FJL81"/>
    <mergeCell ref="FJM81:FJY81"/>
    <mergeCell ref="FJZ81:FKL81"/>
    <mergeCell ref="FKM81:FKY81"/>
    <mergeCell ref="FZZ81:GAL81"/>
    <mergeCell ref="GAM81:GAY81"/>
    <mergeCell ref="GAZ81:GBL81"/>
    <mergeCell ref="GBM81:GBY81"/>
    <mergeCell ref="GBZ81:GCL81"/>
    <mergeCell ref="FXM81:FXY81"/>
    <mergeCell ref="FXZ81:FYL81"/>
    <mergeCell ref="FYM81:FYY81"/>
    <mergeCell ref="FYZ81:FZL81"/>
    <mergeCell ref="FZM81:FZY81"/>
    <mergeCell ref="FUZ81:FVL81"/>
    <mergeCell ref="FVM81:FVY81"/>
    <mergeCell ref="FVZ81:FWL81"/>
    <mergeCell ref="FWM81:FWY81"/>
    <mergeCell ref="FWZ81:FXL81"/>
    <mergeCell ref="FSM81:FSY81"/>
    <mergeCell ref="FSZ81:FTL81"/>
    <mergeCell ref="FTM81:FTY81"/>
    <mergeCell ref="FTZ81:FUL81"/>
    <mergeCell ref="FUM81:FUY81"/>
    <mergeCell ref="GJZ81:GKL81"/>
    <mergeCell ref="GKM81:GKY81"/>
    <mergeCell ref="GKZ81:GLL81"/>
    <mergeCell ref="GLM81:GLY81"/>
    <mergeCell ref="GLZ81:GML81"/>
    <mergeCell ref="GHM81:GHY81"/>
    <mergeCell ref="GHZ81:GIL81"/>
    <mergeCell ref="GIM81:GIY81"/>
    <mergeCell ref="GIZ81:GJL81"/>
    <mergeCell ref="GJM81:GJY81"/>
    <mergeCell ref="GEZ81:GFL81"/>
    <mergeCell ref="GFM81:GFY81"/>
    <mergeCell ref="GFZ81:GGL81"/>
    <mergeCell ref="GGM81:GGY81"/>
    <mergeCell ref="GGZ81:GHL81"/>
    <mergeCell ref="GCM81:GCY81"/>
    <mergeCell ref="GCZ81:GDL81"/>
    <mergeCell ref="GDM81:GDY81"/>
    <mergeCell ref="GDZ81:GEL81"/>
    <mergeCell ref="GEM81:GEY81"/>
    <mergeCell ref="GTZ81:GUL81"/>
    <mergeCell ref="GUM81:GUY81"/>
    <mergeCell ref="GUZ81:GVL81"/>
    <mergeCell ref="GVM81:GVY81"/>
    <mergeCell ref="GVZ81:GWL81"/>
    <mergeCell ref="GRM81:GRY81"/>
    <mergeCell ref="GRZ81:GSL81"/>
    <mergeCell ref="GSM81:GSY81"/>
    <mergeCell ref="GSZ81:GTL81"/>
    <mergeCell ref="GTM81:GTY81"/>
    <mergeCell ref="GOZ81:GPL81"/>
    <mergeCell ref="GPM81:GPY81"/>
    <mergeCell ref="GPZ81:GQL81"/>
    <mergeCell ref="GQM81:GQY81"/>
    <mergeCell ref="GQZ81:GRL81"/>
    <mergeCell ref="GMM81:GMY81"/>
    <mergeCell ref="GMZ81:GNL81"/>
    <mergeCell ref="GNM81:GNY81"/>
    <mergeCell ref="GNZ81:GOL81"/>
    <mergeCell ref="GOM81:GOY81"/>
    <mergeCell ref="HDZ81:HEL81"/>
    <mergeCell ref="HEM81:HEY81"/>
    <mergeCell ref="HEZ81:HFL81"/>
    <mergeCell ref="HFM81:HFY81"/>
    <mergeCell ref="HFZ81:HGL81"/>
    <mergeCell ref="HBM81:HBY81"/>
    <mergeCell ref="HBZ81:HCL81"/>
    <mergeCell ref="HCM81:HCY81"/>
    <mergeCell ref="HCZ81:HDL81"/>
    <mergeCell ref="HDM81:HDY81"/>
    <mergeCell ref="GYZ81:GZL81"/>
    <mergeCell ref="GZM81:GZY81"/>
    <mergeCell ref="GZZ81:HAL81"/>
    <mergeCell ref="HAM81:HAY81"/>
    <mergeCell ref="HAZ81:HBL81"/>
    <mergeCell ref="GWM81:GWY81"/>
    <mergeCell ref="GWZ81:GXL81"/>
    <mergeCell ref="GXM81:GXY81"/>
    <mergeCell ref="GXZ81:GYL81"/>
    <mergeCell ref="GYM81:GYY81"/>
    <mergeCell ref="HNZ81:HOL81"/>
    <mergeCell ref="HOM81:HOY81"/>
    <mergeCell ref="HOZ81:HPL81"/>
    <mergeCell ref="HPM81:HPY81"/>
    <mergeCell ref="HPZ81:HQL81"/>
    <mergeCell ref="HLM81:HLY81"/>
    <mergeCell ref="HLZ81:HML81"/>
    <mergeCell ref="HMM81:HMY81"/>
    <mergeCell ref="HMZ81:HNL81"/>
    <mergeCell ref="HNM81:HNY81"/>
    <mergeCell ref="HIZ81:HJL81"/>
    <mergeCell ref="HJM81:HJY81"/>
    <mergeCell ref="HJZ81:HKL81"/>
    <mergeCell ref="HKM81:HKY81"/>
    <mergeCell ref="HKZ81:HLL81"/>
    <mergeCell ref="HGM81:HGY81"/>
    <mergeCell ref="HGZ81:HHL81"/>
    <mergeCell ref="HHM81:HHY81"/>
    <mergeCell ref="HHZ81:HIL81"/>
    <mergeCell ref="HIM81:HIY81"/>
    <mergeCell ref="HXZ81:HYL81"/>
    <mergeCell ref="HYM81:HYY81"/>
    <mergeCell ref="HYZ81:HZL81"/>
    <mergeCell ref="HZM81:HZY81"/>
    <mergeCell ref="HZZ81:IAL81"/>
    <mergeCell ref="HVM81:HVY81"/>
    <mergeCell ref="HVZ81:HWL81"/>
    <mergeCell ref="HWM81:HWY81"/>
    <mergeCell ref="HWZ81:HXL81"/>
    <mergeCell ref="HXM81:HXY81"/>
    <mergeCell ref="HSZ81:HTL81"/>
    <mergeCell ref="HTM81:HTY81"/>
    <mergeCell ref="HTZ81:HUL81"/>
    <mergeCell ref="HUM81:HUY81"/>
    <mergeCell ref="HUZ81:HVL81"/>
    <mergeCell ref="HQM81:HQY81"/>
    <mergeCell ref="HQZ81:HRL81"/>
    <mergeCell ref="HRM81:HRY81"/>
    <mergeCell ref="HRZ81:HSL81"/>
    <mergeCell ref="HSM81:HSY81"/>
    <mergeCell ref="IHZ81:IIL81"/>
    <mergeCell ref="IIM81:IIY81"/>
    <mergeCell ref="IIZ81:IJL81"/>
    <mergeCell ref="IJM81:IJY81"/>
    <mergeCell ref="IJZ81:IKL81"/>
    <mergeCell ref="IFM81:IFY81"/>
    <mergeCell ref="IFZ81:IGL81"/>
    <mergeCell ref="IGM81:IGY81"/>
    <mergeCell ref="IGZ81:IHL81"/>
    <mergeCell ref="IHM81:IHY81"/>
    <mergeCell ref="ICZ81:IDL81"/>
    <mergeCell ref="IDM81:IDY81"/>
    <mergeCell ref="IDZ81:IEL81"/>
    <mergeCell ref="IEM81:IEY81"/>
    <mergeCell ref="IEZ81:IFL81"/>
    <mergeCell ref="IAM81:IAY81"/>
    <mergeCell ref="IAZ81:IBL81"/>
    <mergeCell ref="IBM81:IBY81"/>
    <mergeCell ref="IBZ81:ICL81"/>
    <mergeCell ref="ICM81:ICY81"/>
    <mergeCell ref="IRZ81:ISL81"/>
    <mergeCell ref="ISM81:ISY81"/>
    <mergeCell ref="ISZ81:ITL81"/>
    <mergeCell ref="ITM81:ITY81"/>
    <mergeCell ref="ITZ81:IUL81"/>
    <mergeCell ref="IPM81:IPY81"/>
    <mergeCell ref="IPZ81:IQL81"/>
    <mergeCell ref="IQM81:IQY81"/>
    <mergeCell ref="IQZ81:IRL81"/>
    <mergeCell ref="IRM81:IRY81"/>
    <mergeCell ref="IMZ81:INL81"/>
    <mergeCell ref="INM81:INY81"/>
    <mergeCell ref="INZ81:IOL81"/>
    <mergeCell ref="IOM81:IOY81"/>
    <mergeCell ref="IOZ81:IPL81"/>
    <mergeCell ref="IKM81:IKY81"/>
    <mergeCell ref="IKZ81:ILL81"/>
    <mergeCell ref="ILM81:ILY81"/>
    <mergeCell ref="ILZ81:IML81"/>
    <mergeCell ref="IMM81:IMY81"/>
    <mergeCell ref="JBZ81:JCL81"/>
    <mergeCell ref="JCM81:JCY81"/>
    <mergeCell ref="JCZ81:JDL81"/>
    <mergeCell ref="JDM81:JDY81"/>
    <mergeCell ref="JDZ81:JEL81"/>
    <mergeCell ref="IZM81:IZY81"/>
    <mergeCell ref="IZZ81:JAL81"/>
    <mergeCell ref="JAM81:JAY81"/>
    <mergeCell ref="JAZ81:JBL81"/>
    <mergeCell ref="JBM81:JBY81"/>
    <mergeCell ref="IWZ81:IXL81"/>
    <mergeCell ref="IXM81:IXY81"/>
    <mergeCell ref="IXZ81:IYL81"/>
    <mergeCell ref="IYM81:IYY81"/>
    <mergeCell ref="IYZ81:IZL81"/>
    <mergeCell ref="IUM81:IUY81"/>
    <mergeCell ref="IUZ81:IVL81"/>
    <mergeCell ref="IVM81:IVY81"/>
    <mergeCell ref="IVZ81:IWL81"/>
    <mergeCell ref="IWM81:IWY81"/>
    <mergeCell ref="JLZ81:JML81"/>
    <mergeCell ref="JMM81:JMY81"/>
    <mergeCell ref="JMZ81:JNL81"/>
    <mergeCell ref="JNM81:JNY81"/>
    <mergeCell ref="JNZ81:JOL81"/>
    <mergeCell ref="JJM81:JJY81"/>
    <mergeCell ref="JJZ81:JKL81"/>
    <mergeCell ref="JKM81:JKY81"/>
    <mergeCell ref="JKZ81:JLL81"/>
    <mergeCell ref="JLM81:JLY81"/>
    <mergeCell ref="JGZ81:JHL81"/>
    <mergeCell ref="JHM81:JHY81"/>
    <mergeCell ref="JHZ81:JIL81"/>
    <mergeCell ref="JIM81:JIY81"/>
    <mergeCell ref="JIZ81:JJL81"/>
    <mergeCell ref="JEM81:JEY81"/>
    <mergeCell ref="JEZ81:JFL81"/>
    <mergeCell ref="JFM81:JFY81"/>
    <mergeCell ref="JFZ81:JGL81"/>
    <mergeCell ref="JGM81:JGY81"/>
    <mergeCell ref="JVZ81:JWL81"/>
    <mergeCell ref="JWM81:JWY81"/>
    <mergeCell ref="JWZ81:JXL81"/>
    <mergeCell ref="JXM81:JXY81"/>
    <mergeCell ref="JXZ81:JYL81"/>
    <mergeCell ref="JTM81:JTY81"/>
    <mergeCell ref="JTZ81:JUL81"/>
    <mergeCell ref="JUM81:JUY81"/>
    <mergeCell ref="JUZ81:JVL81"/>
    <mergeCell ref="JVM81:JVY81"/>
    <mergeCell ref="JQZ81:JRL81"/>
    <mergeCell ref="JRM81:JRY81"/>
    <mergeCell ref="JRZ81:JSL81"/>
    <mergeCell ref="JSM81:JSY81"/>
    <mergeCell ref="JSZ81:JTL81"/>
    <mergeCell ref="JOM81:JOY81"/>
    <mergeCell ref="JOZ81:JPL81"/>
    <mergeCell ref="JPM81:JPY81"/>
    <mergeCell ref="JPZ81:JQL81"/>
    <mergeCell ref="JQM81:JQY81"/>
    <mergeCell ref="KFZ81:KGL81"/>
    <mergeCell ref="KGM81:KGY81"/>
    <mergeCell ref="KGZ81:KHL81"/>
    <mergeCell ref="KHM81:KHY81"/>
    <mergeCell ref="KHZ81:KIL81"/>
    <mergeCell ref="KDM81:KDY81"/>
    <mergeCell ref="KDZ81:KEL81"/>
    <mergeCell ref="KEM81:KEY81"/>
    <mergeCell ref="KEZ81:KFL81"/>
    <mergeCell ref="KFM81:KFY81"/>
    <mergeCell ref="KAZ81:KBL81"/>
    <mergeCell ref="KBM81:KBY81"/>
    <mergeCell ref="KBZ81:KCL81"/>
    <mergeCell ref="KCM81:KCY81"/>
    <mergeCell ref="KCZ81:KDL81"/>
    <mergeCell ref="JYM81:JYY81"/>
    <mergeCell ref="JYZ81:JZL81"/>
    <mergeCell ref="JZM81:JZY81"/>
    <mergeCell ref="JZZ81:KAL81"/>
    <mergeCell ref="KAM81:KAY81"/>
    <mergeCell ref="KPZ81:KQL81"/>
    <mergeCell ref="KQM81:KQY81"/>
    <mergeCell ref="KQZ81:KRL81"/>
    <mergeCell ref="KRM81:KRY81"/>
    <mergeCell ref="KRZ81:KSL81"/>
    <mergeCell ref="KNM81:KNY81"/>
    <mergeCell ref="KNZ81:KOL81"/>
    <mergeCell ref="KOM81:KOY81"/>
    <mergeCell ref="KOZ81:KPL81"/>
    <mergeCell ref="KPM81:KPY81"/>
    <mergeCell ref="KKZ81:KLL81"/>
    <mergeCell ref="KLM81:KLY81"/>
    <mergeCell ref="KLZ81:KML81"/>
    <mergeCell ref="KMM81:KMY81"/>
    <mergeCell ref="KMZ81:KNL81"/>
    <mergeCell ref="KIM81:KIY81"/>
    <mergeCell ref="KIZ81:KJL81"/>
    <mergeCell ref="KJM81:KJY81"/>
    <mergeCell ref="KJZ81:KKL81"/>
    <mergeCell ref="KKM81:KKY81"/>
    <mergeCell ref="KZZ81:LAL81"/>
    <mergeCell ref="LAM81:LAY81"/>
    <mergeCell ref="LAZ81:LBL81"/>
    <mergeCell ref="LBM81:LBY81"/>
    <mergeCell ref="LBZ81:LCL81"/>
    <mergeCell ref="KXM81:KXY81"/>
    <mergeCell ref="KXZ81:KYL81"/>
    <mergeCell ref="KYM81:KYY81"/>
    <mergeCell ref="KYZ81:KZL81"/>
    <mergeCell ref="KZM81:KZY81"/>
    <mergeCell ref="KUZ81:KVL81"/>
    <mergeCell ref="KVM81:KVY81"/>
    <mergeCell ref="KVZ81:KWL81"/>
    <mergeCell ref="KWM81:KWY81"/>
    <mergeCell ref="KWZ81:KXL81"/>
    <mergeCell ref="KSM81:KSY81"/>
    <mergeCell ref="KSZ81:KTL81"/>
    <mergeCell ref="KTM81:KTY81"/>
    <mergeCell ref="KTZ81:KUL81"/>
    <mergeCell ref="KUM81:KUY81"/>
    <mergeCell ref="LJZ81:LKL81"/>
    <mergeCell ref="LKM81:LKY81"/>
    <mergeCell ref="LKZ81:LLL81"/>
    <mergeCell ref="LLM81:LLY81"/>
    <mergeCell ref="LLZ81:LML81"/>
    <mergeCell ref="LHM81:LHY81"/>
    <mergeCell ref="LHZ81:LIL81"/>
    <mergeCell ref="LIM81:LIY81"/>
    <mergeCell ref="LIZ81:LJL81"/>
    <mergeCell ref="LJM81:LJY81"/>
    <mergeCell ref="LEZ81:LFL81"/>
    <mergeCell ref="LFM81:LFY81"/>
    <mergeCell ref="LFZ81:LGL81"/>
    <mergeCell ref="LGM81:LGY81"/>
    <mergeCell ref="LGZ81:LHL81"/>
    <mergeCell ref="LCM81:LCY81"/>
    <mergeCell ref="LCZ81:LDL81"/>
    <mergeCell ref="LDM81:LDY81"/>
    <mergeCell ref="LDZ81:LEL81"/>
    <mergeCell ref="LEM81:LEY81"/>
    <mergeCell ref="LTZ81:LUL81"/>
    <mergeCell ref="LUM81:LUY81"/>
    <mergeCell ref="LUZ81:LVL81"/>
    <mergeCell ref="LVM81:LVY81"/>
    <mergeCell ref="LVZ81:LWL81"/>
    <mergeCell ref="LRM81:LRY81"/>
    <mergeCell ref="LRZ81:LSL81"/>
    <mergeCell ref="LSM81:LSY81"/>
    <mergeCell ref="LSZ81:LTL81"/>
    <mergeCell ref="LTM81:LTY81"/>
    <mergeCell ref="LOZ81:LPL81"/>
    <mergeCell ref="LPM81:LPY81"/>
    <mergeCell ref="LPZ81:LQL81"/>
    <mergeCell ref="LQM81:LQY81"/>
    <mergeCell ref="LQZ81:LRL81"/>
    <mergeCell ref="LMM81:LMY81"/>
    <mergeCell ref="LMZ81:LNL81"/>
    <mergeCell ref="LNM81:LNY81"/>
    <mergeCell ref="LNZ81:LOL81"/>
    <mergeCell ref="LOM81:LOY81"/>
    <mergeCell ref="MDZ81:MEL81"/>
    <mergeCell ref="MEM81:MEY81"/>
    <mergeCell ref="MEZ81:MFL81"/>
    <mergeCell ref="MFM81:MFY81"/>
    <mergeCell ref="MFZ81:MGL81"/>
    <mergeCell ref="MBM81:MBY81"/>
    <mergeCell ref="MBZ81:MCL81"/>
    <mergeCell ref="MCM81:MCY81"/>
    <mergeCell ref="MCZ81:MDL81"/>
    <mergeCell ref="MDM81:MDY81"/>
    <mergeCell ref="LYZ81:LZL81"/>
    <mergeCell ref="LZM81:LZY81"/>
    <mergeCell ref="LZZ81:MAL81"/>
    <mergeCell ref="MAM81:MAY81"/>
    <mergeCell ref="MAZ81:MBL81"/>
    <mergeCell ref="LWM81:LWY81"/>
    <mergeCell ref="LWZ81:LXL81"/>
    <mergeCell ref="LXM81:LXY81"/>
    <mergeCell ref="LXZ81:LYL81"/>
    <mergeCell ref="LYM81:LYY81"/>
    <mergeCell ref="MNZ81:MOL81"/>
    <mergeCell ref="MOM81:MOY81"/>
    <mergeCell ref="MOZ81:MPL81"/>
    <mergeCell ref="MPM81:MPY81"/>
    <mergeCell ref="MPZ81:MQL81"/>
    <mergeCell ref="MLM81:MLY81"/>
    <mergeCell ref="MLZ81:MML81"/>
    <mergeCell ref="MMM81:MMY81"/>
    <mergeCell ref="MMZ81:MNL81"/>
    <mergeCell ref="MNM81:MNY81"/>
    <mergeCell ref="MIZ81:MJL81"/>
    <mergeCell ref="MJM81:MJY81"/>
    <mergeCell ref="MJZ81:MKL81"/>
    <mergeCell ref="MKM81:MKY81"/>
    <mergeCell ref="MKZ81:MLL81"/>
    <mergeCell ref="MGM81:MGY81"/>
    <mergeCell ref="MGZ81:MHL81"/>
    <mergeCell ref="MHM81:MHY81"/>
    <mergeCell ref="MHZ81:MIL81"/>
    <mergeCell ref="MIM81:MIY81"/>
    <mergeCell ref="MXZ81:MYL81"/>
    <mergeCell ref="MYM81:MYY81"/>
    <mergeCell ref="MYZ81:MZL81"/>
    <mergeCell ref="MZM81:MZY81"/>
    <mergeCell ref="MZZ81:NAL81"/>
    <mergeCell ref="MVM81:MVY81"/>
    <mergeCell ref="MVZ81:MWL81"/>
    <mergeCell ref="MWM81:MWY81"/>
    <mergeCell ref="MWZ81:MXL81"/>
    <mergeCell ref="MXM81:MXY81"/>
    <mergeCell ref="MSZ81:MTL81"/>
    <mergeCell ref="MTM81:MTY81"/>
    <mergeCell ref="MTZ81:MUL81"/>
    <mergeCell ref="MUM81:MUY81"/>
    <mergeCell ref="MUZ81:MVL81"/>
    <mergeCell ref="MQM81:MQY81"/>
    <mergeCell ref="MQZ81:MRL81"/>
    <mergeCell ref="MRM81:MRY81"/>
    <mergeCell ref="MRZ81:MSL81"/>
    <mergeCell ref="MSM81:MSY81"/>
    <mergeCell ref="NHZ81:NIL81"/>
    <mergeCell ref="NIM81:NIY81"/>
    <mergeCell ref="NIZ81:NJL81"/>
    <mergeCell ref="NJM81:NJY81"/>
    <mergeCell ref="NJZ81:NKL81"/>
    <mergeCell ref="NFM81:NFY81"/>
    <mergeCell ref="NFZ81:NGL81"/>
    <mergeCell ref="NGM81:NGY81"/>
    <mergeCell ref="NGZ81:NHL81"/>
    <mergeCell ref="NHM81:NHY81"/>
    <mergeCell ref="NCZ81:NDL81"/>
    <mergeCell ref="NDM81:NDY81"/>
    <mergeCell ref="NDZ81:NEL81"/>
    <mergeCell ref="NEM81:NEY81"/>
    <mergeCell ref="NEZ81:NFL81"/>
    <mergeCell ref="NAM81:NAY81"/>
    <mergeCell ref="NAZ81:NBL81"/>
    <mergeCell ref="NBM81:NBY81"/>
    <mergeCell ref="NBZ81:NCL81"/>
    <mergeCell ref="NCM81:NCY81"/>
    <mergeCell ref="NRZ81:NSL81"/>
    <mergeCell ref="NSM81:NSY81"/>
    <mergeCell ref="NSZ81:NTL81"/>
    <mergeCell ref="NTM81:NTY81"/>
    <mergeCell ref="NTZ81:NUL81"/>
    <mergeCell ref="NPM81:NPY81"/>
    <mergeCell ref="NPZ81:NQL81"/>
    <mergeCell ref="NQM81:NQY81"/>
    <mergeCell ref="NQZ81:NRL81"/>
    <mergeCell ref="NRM81:NRY81"/>
    <mergeCell ref="NMZ81:NNL81"/>
    <mergeCell ref="NNM81:NNY81"/>
    <mergeCell ref="NNZ81:NOL81"/>
    <mergeCell ref="NOM81:NOY81"/>
    <mergeCell ref="NOZ81:NPL81"/>
    <mergeCell ref="NKM81:NKY81"/>
    <mergeCell ref="NKZ81:NLL81"/>
    <mergeCell ref="NLM81:NLY81"/>
    <mergeCell ref="NLZ81:NML81"/>
    <mergeCell ref="NMM81:NMY81"/>
    <mergeCell ref="OBZ81:OCL81"/>
    <mergeCell ref="OCM81:OCY81"/>
    <mergeCell ref="OCZ81:ODL81"/>
    <mergeCell ref="ODM81:ODY81"/>
    <mergeCell ref="ODZ81:OEL81"/>
    <mergeCell ref="NZM81:NZY81"/>
    <mergeCell ref="NZZ81:OAL81"/>
    <mergeCell ref="OAM81:OAY81"/>
    <mergeCell ref="OAZ81:OBL81"/>
    <mergeCell ref="OBM81:OBY81"/>
    <mergeCell ref="NWZ81:NXL81"/>
    <mergeCell ref="NXM81:NXY81"/>
    <mergeCell ref="NXZ81:NYL81"/>
    <mergeCell ref="NYM81:NYY81"/>
    <mergeCell ref="NYZ81:NZL81"/>
    <mergeCell ref="NUM81:NUY81"/>
    <mergeCell ref="NUZ81:NVL81"/>
    <mergeCell ref="NVM81:NVY81"/>
    <mergeCell ref="NVZ81:NWL81"/>
    <mergeCell ref="NWM81:NWY81"/>
    <mergeCell ref="OLZ81:OML81"/>
    <mergeCell ref="OMM81:OMY81"/>
    <mergeCell ref="OMZ81:ONL81"/>
    <mergeCell ref="ONM81:ONY81"/>
    <mergeCell ref="ONZ81:OOL81"/>
    <mergeCell ref="OJM81:OJY81"/>
    <mergeCell ref="OJZ81:OKL81"/>
    <mergeCell ref="OKM81:OKY81"/>
    <mergeCell ref="OKZ81:OLL81"/>
    <mergeCell ref="OLM81:OLY81"/>
    <mergeCell ref="OGZ81:OHL81"/>
    <mergeCell ref="OHM81:OHY81"/>
    <mergeCell ref="OHZ81:OIL81"/>
    <mergeCell ref="OIM81:OIY81"/>
    <mergeCell ref="OIZ81:OJL81"/>
    <mergeCell ref="OEM81:OEY81"/>
    <mergeCell ref="OEZ81:OFL81"/>
    <mergeCell ref="OFM81:OFY81"/>
    <mergeCell ref="OFZ81:OGL81"/>
    <mergeCell ref="OGM81:OGY81"/>
    <mergeCell ref="OVZ81:OWL81"/>
    <mergeCell ref="OWM81:OWY81"/>
    <mergeCell ref="OWZ81:OXL81"/>
    <mergeCell ref="OXM81:OXY81"/>
    <mergeCell ref="OXZ81:OYL81"/>
    <mergeCell ref="OTM81:OTY81"/>
    <mergeCell ref="OTZ81:OUL81"/>
    <mergeCell ref="OUM81:OUY81"/>
    <mergeCell ref="OUZ81:OVL81"/>
    <mergeCell ref="OVM81:OVY81"/>
    <mergeCell ref="OQZ81:ORL81"/>
    <mergeCell ref="ORM81:ORY81"/>
    <mergeCell ref="ORZ81:OSL81"/>
    <mergeCell ref="OSM81:OSY81"/>
    <mergeCell ref="OSZ81:OTL81"/>
    <mergeCell ref="OOM81:OOY81"/>
    <mergeCell ref="OOZ81:OPL81"/>
    <mergeCell ref="OPM81:OPY81"/>
    <mergeCell ref="OPZ81:OQL81"/>
    <mergeCell ref="OQM81:OQY81"/>
    <mergeCell ref="PFZ81:PGL81"/>
    <mergeCell ref="PGM81:PGY81"/>
    <mergeCell ref="PGZ81:PHL81"/>
    <mergeCell ref="PHM81:PHY81"/>
    <mergeCell ref="PHZ81:PIL81"/>
    <mergeCell ref="PDM81:PDY81"/>
    <mergeCell ref="PDZ81:PEL81"/>
    <mergeCell ref="PEM81:PEY81"/>
    <mergeCell ref="PEZ81:PFL81"/>
    <mergeCell ref="PFM81:PFY81"/>
    <mergeCell ref="PAZ81:PBL81"/>
    <mergeCell ref="PBM81:PBY81"/>
    <mergeCell ref="PBZ81:PCL81"/>
    <mergeCell ref="PCM81:PCY81"/>
    <mergeCell ref="PCZ81:PDL81"/>
    <mergeCell ref="OYM81:OYY81"/>
    <mergeCell ref="OYZ81:OZL81"/>
    <mergeCell ref="OZM81:OZY81"/>
    <mergeCell ref="OZZ81:PAL81"/>
    <mergeCell ref="PAM81:PAY81"/>
    <mergeCell ref="PPZ81:PQL81"/>
    <mergeCell ref="PQM81:PQY81"/>
    <mergeCell ref="PQZ81:PRL81"/>
    <mergeCell ref="PRM81:PRY81"/>
    <mergeCell ref="PRZ81:PSL81"/>
    <mergeCell ref="PNM81:PNY81"/>
    <mergeCell ref="PNZ81:POL81"/>
    <mergeCell ref="POM81:POY81"/>
    <mergeCell ref="POZ81:PPL81"/>
    <mergeCell ref="PPM81:PPY81"/>
    <mergeCell ref="PKZ81:PLL81"/>
    <mergeCell ref="PLM81:PLY81"/>
    <mergeCell ref="PLZ81:PML81"/>
    <mergeCell ref="PMM81:PMY81"/>
    <mergeCell ref="PMZ81:PNL81"/>
    <mergeCell ref="PIM81:PIY81"/>
    <mergeCell ref="PIZ81:PJL81"/>
    <mergeCell ref="PJM81:PJY81"/>
    <mergeCell ref="PJZ81:PKL81"/>
    <mergeCell ref="PKM81:PKY81"/>
    <mergeCell ref="PZZ81:QAL81"/>
    <mergeCell ref="QAM81:QAY81"/>
    <mergeCell ref="QAZ81:QBL81"/>
    <mergeCell ref="QBM81:QBY81"/>
    <mergeCell ref="QBZ81:QCL81"/>
    <mergeCell ref="PXM81:PXY81"/>
    <mergeCell ref="PXZ81:PYL81"/>
    <mergeCell ref="PYM81:PYY81"/>
    <mergeCell ref="PYZ81:PZL81"/>
    <mergeCell ref="PZM81:PZY81"/>
    <mergeCell ref="PUZ81:PVL81"/>
    <mergeCell ref="PVM81:PVY81"/>
    <mergeCell ref="PVZ81:PWL81"/>
    <mergeCell ref="PWM81:PWY81"/>
    <mergeCell ref="PWZ81:PXL81"/>
    <mergeCell ref="PSM81:PSY81"/>
    <mergeCell ref="PSZ81:PTL81"/>
    <mergeCell ref="PTM81:PTY81"/>
    <mergeCell ref="PTZ81:PUL81"/>
    <mergeCell ref="PUM81:PUY81"/>
    <mergeCell ref="QJZ81:QKL81"/>
    <mergeCell ref="QKM81:QKY81"/>
    <mergeCell ref="QKZ81:QLL81"/>
    <mergeCell ref="QLM81:QLY81"/>
    <mergeCell ref="QLZ81:QML81"/>
    <mergeCell ref="QHM81:QHY81"/>
    <mergeCell ref="QHZ81:QIL81"/>
    <mergeCell ref="QIM81:QIY81"/>
    <mergeCell ref="QIZ81:QJL81"/>
    <mergeCell ref="QJM81:QJY81"/>
    <mergeCell ref="QEZ81:QFL81"/>
    <mergeCell ref="QFM81:QFY81"/>
    <mergeCell ref="QFZ81:QGL81"/>
    <mergeCell ref="QGM81:QGY81"/>
    <mergeCell ref="QGZ81:QHL81"/>
    <mergeCell ref="QCM81:QCY81"/>
    <mergeCell ref="QCZ81:QDL81"/>
    <mergeCell ref="QDM81:QDY81"/>
    <mergeCell ref="QDZ81:QEL81"/>
    <mergeCell ref="QEM81:QEY81"/>
    <mergeCell ref="QTZ81:QUL81"/>
    <mergeCell ref="QUM81:QUY81"/>
    <mergeCell ref="QUZ81:QVL81"/>
    <mergeCell ref="QVM81:QVY81"/>
    <mergeCell ref="QVZ81:QWL81"/>
    <mergeCell ref="QRM81:QRY81"/>
    <mergeCell ref="QRZ81:QSL81"/>
    <mergeCell ref="QSM81:QSY81"/>
    <mergeCell ref="QSZ81:QTL81"/>
    <mergeCell ref="QTM81:QTY81"/>
    <mergeCell ref="QOZ81:QPL81"/>
    <mergeCell ref="QPM81:QPY81"/>
    <mergeCell ref="QPZ81:QQL81"/>
    <mergeCell ref="QQM81:QQY81"/>
    <mergeCell ref="QQZ81:QRL81"/>
    <mergeCell ref="QMM81:QMY81"/>
    <mergeCell ref="QMZ81:QNL81"/>
    <mergeCell ref="QNM81:QNY81"/>
    <mergeCell ref="QNZ81:QOL81"/>
    <mergeCell ref="QOM81:QOY81"/>
    <mergeCell ref="RDZ81:REL81"/>
    <mergeCell ref="REM81:REY81"/>
    <mergeCell ref="REZ81:RFL81"/>
    <mergeCell ref="RFM81:RFY81"/>
    <mergeCell ref="RFZ81:RGL81"/>
    <mergeCell ref="RBM81:RBY81"/>
    <mergeCell ref="RBZ81:RCL81"/>
    <mergeCell ref="RCM81:RCY81"/>
    <mergeCell ref="RCZ81:RDL81"/>
    <mergeCell ref="RDM81:RDY81"/>
    <mergeCell ref="QYZ81:QZL81"/>
    <mergeCell ref="QZM81:QZY81"/>
    <mergeCell ref="QZZ81:RAL81"/>
    <mergeCell ref="RAM81:RAY81"/>
    <mergeCell ref="RAZ81:RBL81"/>
    <mergeCell ref="QWM81:QWY81"/>
    <mergeCell ref="QWZ81:QXL81"/>
    <mergeCell ref="QXM81:QXY81"/>
    <mergeCell ref="QXZ81:QYL81"/>
    <mergeCell ref="QYM81:QYY81"/>
    <mergeCell ref="RNZ81:ROL81"/>
    <mergeCell ref="ROM81:ROY81"/>
    <mergeCell ref="ROZ81:RPL81"/>
    <mergeCell ref="RPM81:RPY81"/>
    <mergeCell ref="RPZ81:RQL81"/>
    <mergeCell ref="RLM81:RLY81"/>
    <mergeCell ref="RLZ81:RML81"/>
    <mergeCell ref="RMM81:RMY81"/>
    <mergeCell ref="RMZ81:RNL81"/>
    <mergeCell ref="RNM81:RNY81"/>
    <mergeCell ref="RIZ81:RJL81"/>
    <mergeCell ref="RJM81:RJY81"/>
    <mergeCell ref="RJZ81:RKL81"/>
    <mergeCell ref="RKM81:RKY81"/>
    <mergeCell ref="RKZ81:RLL81"/>
    <mergeCell ref="RGM81:RGY81"/>
    <mergeCell ref="RGZ81:RHL81"/>
    <mergeCell ref="RHM81:RHY81"/>
    <mergeCell ref="RHZ81:RIL81"/>
    <mergeCell ref="RIM81:RIY81"/>
    <mergeCell ref="RXZ81:RYL81"/>
    <mergeCell ref="RYM81:RYY81"/>
    <mergeCell ref="RYZ81:RZL81"/>
    <mergeCell ref="RZM81:RZY81"/>
    <mergeCell ref="RZZ81:SAL81"/>
    <mergeCell ref="RVM81:RVY81"/>
    <mergeCell ref="RVZ81:RWL81"/>
    <mergeCell ref="RWM81:RWY81"/>
    <mergeCell ref="RWZ81:RXL81"/>
    <mergeCell ref="RXM81:RXY81"/>
    <mergeCell ref="RSZ81:RTL81"/>
    <mergeCell ref="RTM81:RTY81"/>
    <mergeCell ref="RTZ81:RUL81"/>
    <mergeCell ref="RUM81:RUY81"/>
    <mergeCell ref="RUZ81:RVL81"/>
    <mergeCell ref="RQM81:RQY81"/>
    <mergeCell ref="RQZ81:RRL81"/>
    <mergeCell ref="RRM81:RRY81"/>
    <mergeCell ref="RRZ81:RSL81"/>
    <mergeCell ref="RSM81:RSY81"/>
    <mergeCell ref="SHZ81:SIL81"/>
    <mergeCell ref="SIM81:SIY81"/>
    <mergeCell ref="SIZ81:SJL81"/>
    <mergeCell ref="SJM81:SJY81"/>
    <mergeCell ref="SJZ81:SKL81"/>
    <mergeCell ref="SFM81:SFY81"/>
    <mergeCell ref="SFZ81:SGL81"/>
    <mergeCell ref="SGM81:SGY81"/>
    <mergeCell ref="SGZ81:SHL81"/>
    <mergeCell ref="SHM81:SHY81"/>
    <mergeCell ref="SCZ81:SDL81"/>
    <mergeCell ref="SDM81:SDY81"/>
    <mergeCell ref="SDZ81:SEL81"/>
    <mergeCell ref="SEM81:SEY81"/>
    <mergeCell ref="SEZ81:SFL81"/>
    <mergeCell ref="SAM81:SAY81"/>
    <mergeCell ref="SAZ81:SBL81"/>
    <mergeCell ref="SBM81:SBY81"/>
    <mergeCell ref="SBZ81:SCL81"/>
    <mergeCell ref="SCM81:SCY81"/>
    <mergeCell ref="SRZ81:SSL81"/>
    <mergeCell ref="SSM81:SSY81"/>
    <mergeCell ref="SSZ81:STL81"/>
    <mergeCell ref="STM81:STY81"/>
    <mergeCell ref="STZ81:SUL81"/>
    <mergeCell ref="SPM81:SPY81"/>
    <mergeCell ref="SPZ81:SQL81"/>
    <mergeCell ref="SQM81:SQY81"/>
    <mergeCell ref="SQZ81:SRL81"/>
    <mergeCell ref="SRM81:SRY81"/>
    <mergeCell ref="SMZ81:SNL81"/>
    <mergeCell ref="SNM81:SNY81"/>
    <mergeCell ref="SNZ81:SOL81"/>
    <mergeCell ref="SOM81:SOY81"/>
    <mergeCell ref="SOZ81:SPL81"/>
    <mergeCell ref="SKM81:SKY81"/>
    <mergeCell ref="SKZ81:SLL81"/>
    <mergeCell ref="SLM81:SLY81"/>
    <mergeCell ref="SLZ81:SML81"/>
    <mergeCell ref="SMM81:SMY81"/>
    <mergeCell ref="TBZ81:TCL81"/>
    <mergeCell ref="TCM81:TCY81"/>
    <mergeCell ref="TCZ81:TDL81"/>
    <mergeCell ref="TDM81:TDY81"/>
    <mergeCell ref="TDZ81:TEL81"/>
    <mergeCell ref="SZM81:SZY81"/>
    <mergeCell ref="SZZ81:TAL81"/>
    <mergeCell ref="TAM81:TAY81"/>
    <mergeCell ref="TAZ81:TBL81"/>
    <mergeCell ref="TBM81:TBY81"/>
    <mergeCell ref="SWZ81:SXL81"/>
    <mergeCell ref="SXM81:SXY81"/>
    <mergeCell ref="SXZ81:SYL81"/>
    <mergeCell ref="SYM81:SYY81"/>
    <mergeCell ref="SYZ81:SZL81"/>
    <mergeCell ref="SUM81:SUY81"/>
    <mergeCell ref="SUZ81:SVL81"/>
    <mergeCell ref="SVM81:SVY81"/>
    <mergeCell ref="SVZ81:SWL81"/>
    <mergeCell ref="SWM81:SWY81"/>
    <mergeCell ref="TLZ81:TML81"/>
    <mergeCell ref="TMM81:TMY81"/>
    <mergeCell ref="TMZ81:TNL81"/>
    <mergeCell ref="TNM81:TNY81"/>
    <mergeCell ref="TNZ81:TOL81"/>
    <mergeCell ref="TJM81:TJY81"/>
    <mergeCell ref="TJZ81:TKL81"/>
    <mergeCell ref="TKM81:TKY81"/>
    <mergeCell ref="TKZ81:TLL81"/>
    <mergeCell ref="TLM81:TLY81"/>
    <mergeCell ref="TGZ81:THL81"/>
    <mergeCell ref="THM81:THY81"/>
    <mergeCell ref="THZ81:TIL81"/>
    <mergeCell ref="TIM81:TIY81"/>
    <mergeCell ref="TIZ81:TJL81"/>
    <mergeCell ref="TEM81:TEY81"/>
    <mergeCell ref="TEZ81:TFL81"/>
    <mergeCell ref="TFM81:TFY81"/>
    <mergeCell ref="TFZ81:TGL81"/>
    <mergeCell ref="TGM81:TGY81"/>
    <mergeCell ref="TVZ81:TWL81"/>
    <mergeCell ref="TWM81:TWY81"/>
    <mergeCell ref="TWZ81:TXL81"/>
    <mergeCell ref="TXM81:TXY81"/>
    <mergeCell ref="TXZ81:TYL81"/>
    <mergeCell ref="TTM81:TTY81"/>
    <mergeCell ref="TTZ81:TUL81"/>
    <mergeCell ref="TUM81:TUY81"/>
    <mergeCell ref="TUZ81:TVL81"/>
    <mergeCell ref="TVM81:TVY81"/>
    <mergeCell ref="TQZ81:TRL81"/>
    <mergeCell ref="TRM81:TRY81"/>
    <mergeCell ref="TRZ81:TSL81"/>
    <mergeCell ref="TSM81:TSY81"/>
    <mergeCell ref="TSZ81:TTL81"/>
    <mergeCell ref="TOM81:TOY81"/>
    <mergeCell ref="TOZ81:TPL81"/>
    <mergeCell ref="TPM81:TPY81"/>
    <mergeCell ref="TPZ81:TQL81"/>
    <mergeCell ref="TQM81:TQY81"/>
    <mergeCell ref="UFZ81:UGL81"/>
    <mergeCell ref="UGM81:UGY81"/>
    <mergeCell ref="UGZ81:UHL81"/>
    <mergeCell ref="UHM81:UHY81"/>
    <mergeCell ref="UHZ81:UIL81"/>
    <mergeCell ref="UDM81:UDY81"/>
    <mergeCell ref="UDZ81:UEL81"/>
    <mergeCell ref="UEM81:UEY81"/>
    <mergeCell ref="UEZ81:UFL81"/>
    <mergeCell ref="UFM81:UFY81"/>
    <mergeCell ref="UAZ81:UBL81"/>
    <mergeCell ref="UBM81:UBY81"/>
    <mergeCell ref="UBZ81:UCL81"/>
    <mergeCell ref="UCM81:UCY81"/>
    <mergeCell ref="UCZ81:UDL81"/>
    <mergeCell ref="TYM81:TYY81"/>
    <mergeCell ref="TYZ81:TZL81"/>
    <mergeCell ref="TZM81:TZY81"/>
    <mergeCell ref="TZZ81:UAL81"/>
    <mergeCell ref="UAM81:UAY81"/>
    <mergeCell ref="UPZ81:UQL81"/>
    <mergeCell ref="UQM81:UQY81"/>
    <mergeCell ref="UQZ81:URL81"/>
    <mergeCell ref="URM81:URY81"/>
    <mergeCell ref="URZ81:USL81"/>
    <mergeCell ref="UNM81:UNY81"/>
    <mergeCell ref="UNZ81:UOL81"/>
    <mergeCell ref="UOM81:UOY81"/>
    <mergeCell ref="UOZ81:UPL81"/>
    <mergeCell ref="UPM81:UPY81"/>
    <mergeCell ref="UKZ81:ULL81"/>
    <mergeCell ref="ULM81:ULY81"/>
    <mergeCell ref="ULZ81:UML81"/>
    <mergeCell ref="UMM81:UMY81"/>
    <mergeCell ref="UMZ81:UNL81"/>
    <mergeCell ref="UIM81:UIY81"/>
    <mergeCell ref="UIZ81:UJL81"/>
    <mergeCell ref="UJM81:UJY81"/>
    <mergeCell ref="UJZ81:UKL81"/>
    <mergeCell ref="UKM81:UKY81"/>
    <mergeCell ref="UZZ81:VAL81"/>
    <mergeCell ref="VAM81:VAY81"/>
    <mergeCell ref="VAZ81:VBL81"/>
    <mergeCell ref="VBM81:VBY81"/>
    <mergeCell ref="VBZ81:VCL81"/>
    <mergeCell ref="UXM81:UXY81"/>
    <mergeCell ref="UXZ81:UYL81"/>
    <mergeCell ref="UYM81:UYY81"/>
    <mergeCell ref="UYZ81:UZL81"/>
    <mergeCell ref="UZM81:UZY81"/>
    <mergeCell ref="UUZ81:UVL81"/>
    <mergeCell ref="UVM81:UVY81"/>
    <mergeCell ref="UVZ81:UWL81"/>
    <mergeCell ref="UWM81:UWY81"/>
    <mergeCell ref="UWZ81:UXL81"/>
    <mergeCell ref="USM81:USY81"/>
    <mergeCell ref="USZ81:UTL81"/>
    <mergeCell ref="UTM81:UTY81"/>
    <mergeCell ref="UTZ81:UUL81"/>
    <mergeCell ref="UUM81:UUY81"/>
    <mergeCell ref="VJZ81:VKL81"/>
    <mergeCell ref="VKM81:VKY81"/>
    <mergeCell ref="VKZ81:VLL81"/>
    <mergeCell ref="VLM81:VLY81"/>
    <mergeCell ref="VLZ81:VML81"/>
    <mergeCell ref="VHM81:VHY81"/>
    <mergeCell ref="VHZ81:VIL81"/>
    <mergeCell ref="VIM81:VIY81"/>
    <mergeCell ref="VIZ81:VJL81"/>
    <mergeCell ref="VJM81:VJY81"/>
    <mergeCell ref="VEZ81:VFL81"/>
    <mergeCell ref="VFM81:VFY81"/>
    <mergeCell ref="VFZ81:VGL81"/>
    <mergeCell ref="VGM81:VGY81"/>
    <mergeCell ref="VGZ81:VHL81"/>
    <mergeCell ref="VCM81:VCY81"/>
    <mergeCell ref="VCZ81:VDL81"/>
    <mergeCell ref="VDM81:VDY81"/>
    <mergeCell ref="VDZ81:VEL81"/>
    <mergeCell ref="VEM81:VEY81"/>
    <mergeCell ref="VTZ81:VUL81"/>
    <mergeCell ref="VUM81:VUY81"/>
    <mergeCell ref="VUZ81:VVL81"/>
    <mergeCell ref="VVM81:VVY81"/>
    <mergeCell ref="VVZ81:VWL81"/>
    <mergeCell ref="VRM81:VRY81"/>
    <mergeCell ref="VRZ81:VSL81"/>
    <mergeCell ref="VSM81:VSY81"/>
    <mergeCell ref="VSZ81:VTL81"/>
    <mergeCell ref="VTM81:VTY81"/>
    <mergeCell ref="VOZ81:VPL81"/>
    <mergeCell ref="VPM81:VPY81"/>
    <mergeCell ref="VPZ81:VQL81"/>
    <mergeCell ref="VQM81:VQY81"/>
    <mergeCell ref="VQZ81:VRL81"/>
    <mergeCell ref="VMM81:VMY81"/>
    <mergeCell ref="VMZ81:VNL81"/>
    <mergeCell ref="VNM81:VNY81"/>
    <mergeCell ref="VNZ81:VOL81"/>
    <mergeCell ref="VOM81:VOY81"/>
    <mergeCell ref="WDZ81:WEL81"/>
    <mergeCell ref="WEM81:WEY81"/>
    <mergeCell ref="WEZ81:WFL81"/>
    <mergeCell ref="WFM81:WFY81"/>
    <mergeCell ref="WFZ81:WGL81"/>
    <mergeCell ref="WBM81:WBY81"/>
    <mergeCell ref="WBZ81:WCL81"/>
    <mergeCell ref="WCM81:WCY81"/>
    <mergeCell ref="WCZ81:WDL81"/>
    <mergeCell ref="WDM81:WDY81"/>
    <mergeCell ref="VYZ81:VZL81"/>
    <mergeCell ref="VZM81:VZY81"/>
    <mergeCell ref="VZZ81:WAL81"/>
    <mergeCell ref="WAM81:WAY81"/>
    <mergeCell ref="WAZ81:WBL81"/>
    <mergeCell ref="VWM81:VWY81"/>
    <mergeCell ref="VWZ81:VXL81"/>
    <mergeCell ref="VXM81:VXY81"/>
    <mergeCell ref="VXZ81:VYL81"/>
    <mergeCell ref="VYM81:VYY81"/>
    <mergeCell ref="WPM81:WPY81"/>
    <mergeCell ref="WPZ81:WQL81"/>
    <mergeCell ref="WLM81:WLY81"/>
    <mergeCell ref="WLZ81:WML81"/>
    <mergeCell ref="WMM81:WMY81"/>
    <mergeCell ref="WMZ81:WNL81"/>
    <mergeCell ref="WNM81:WNY81"/>
    <mergeCell ref="WIZ81:WJL81"/>
    <mergeCell ref="WJM81:WJY81"/>
    <mergeCell ref="WJZ81:WKL81"/>
    <mergeCell ref="WKM81:WKY81"/>
    <mergeCell ref="WKZ81:WLL81"/>
    <mergeCell ref="WGM81:WGY81"/>
    <mergeCell ref="WGZ81:WHL81"/>
    <mergeCell ref="WHM81:WHY81"/>
    <mergeCell ref="WHZ81:WIL81"/>
    <mergeCell ref="WIM81:WIY81"/>
    <mergeCell ref="XEM81:XEY81"/>
    <mergeCell ref="XEZ81:XFC81"/>
    <mergeCell ref="XAM81:XAY81"/>
    <mergeCell ref="XAZ81:XBL81"/>
    <mergeCell ref="XBM81:XBY81"/>
    <mergeCell ref="XBZ81:XCL81"/>
    <mergeCell ref="XCM81:XCY81"/>
    <mergeCell ref="WXZ81:WYL81"/>
    <mergeCell ref="WYM81:WYY81"/>
    <mergeCell ref="WYZ81:WZL81"/>
    <mergeCell ref="WZM81:WZY81"/>
    <mergeCell ref="WZZ81:XAL81"/>
    <mergeCell ref="WVM81:WVY81"/>
    <mergeCell ref="WVZ81:WWL81"/>
    <mergeCell ref="WWM81:WWY81"/>
    <mergeCell ref="WWZ81:WXL81"/>
    <mergeCell ref="WXM81:WXY81"/>
    <mergeCell ref="MZ232:NL232"/>
    <mergeCell ref="NM232:NY232"/>
    <mergeCell ref="IZ232:JL232"/>
    <mergeCell ref="JM232:JY232"/>
    <mergeCell ref="NZ232:OL232"/>
    <mergeCell ref="JZ232:KL232"/>
    <mergeCell ref="KM232:KY232"/>
    <mergeCell ref="KZ232:LL232"/>
    <mergeCell ref="XCZ81:XDL81"/>
    <mergeCell ref="XDM81:XDY81"/>
    <mergeCell ref="XDZ81:XEL81"/>
    <mergeCell ref="WSZ81:WTL81"/>
    <mergeCell ref="WTM81:WTY81"/>
    <mergeCell ref="GM232:GY232"/>
    <mergeCell ref="GZ232:HL232"/>
    <mergeCell ref="HZ232:IL232"/>
    <mergeCell ref="IM232:IY232"/>
    <mergeCell ref="WTZ81:WUL81"/>
    <mergeCell ref="WUM81:WUY81"/>
    <mergeCell ref="WUZ81:WVL81"/>
    <mergeCell ref="WQM81:WQY81"/>
    <mergeCell ref="WQZ81:WRL81"/>
    <mergeCell ref="WRM81:WRY81"/>
    <mergeCell ref="WRZ81:WSL81"/>
    <mergeCell ref="WSM81:WSY81"/>
    <mergeCell ref="VM232:VY232"/>
    <mergeCell ref="WNZ81:WOL81"/>
    <mergeCell ref="WOM81:WOY81"/>
    <mergeCell ref="WM232:WY232"/>
    <mergeCell ref="WZ232:XL232"/>
    <mergeCell ref="XM232:XY232"/>
    <mergeCell ref="WOZ81:WPL81"/>
    <mergeCell ref="SZ232:TL232"/>
    <mergeCell ref="TM232:TY232"/>
    <mergeCell ref="TZ232:UL232"/>
    <mergeCell ref="UM232:UY232"/>
    <mergeCell ref="UZ232:VL232"/>
    <mergeCell ref="XZ232:YL232"/>
    <mergeCell ref="Z232:AL232"/>
    <mergeCell ref="AM232:AY232"/>
    <mergeCell ref="AZ232:BL232"/>
    <mergeCell ref="BM232:BY232"/>
    <mergeCell ref="BZ232:CL232"/>
    <mergeCell ref="CM232:CY232"/>
    <mergeCell ref="CZ232:DL232"/>
    <mergeCell ref="DM232:DY232"/>
    <mergeCell ref="DZ232:EL232"/>
    <mergeCell ref="EM232:EY232"/>
    <mergeCell ref="EZ232:FL232"/>
    <mergeCell ref="FM232:FY232"/>
    <mergeCell ref="FZ232:GL232"/>
    <mergeCell ref="HM232:HY232"/>
    <mergeCell ref="QM232:QY232"/>
    <mergeCell ref="QZ232:RL232"/>
    <mergeCell ref="OM232:OY232"/>
    <mergeCell ref="OZ232:PL232"/>
    <mergeCell ref="PM232:PY232"/>
    <mergeCell ref="PZ232:QL232"/>
    <mergeCell ref="LM232:LY232"/>
    <mergeCell ref="RM232:RY232"/>
    <mergeCell ref="LZ232:ML232"/>
    <mergeCell ref="RZ232:SL232"/>
    <mergeCell ref="SM232:SY232"/>
    <mergeCell ref="MM232:MY232"/>
    <mergeCell ref="ALM232:ALY232"/>
    <mergeCell ref="ALZ232:AML232"/>
    <mergeCell ref="AMM232:AMY232"/>
    <mergeCell ref="AHZ232:AIL232"/>
    <mergeCell ref="AIM232:AIY232"/>
    <mergeCell ref="AIZ232:AJL232"/>
    <mergeCell ref="AJM232:AJY232"/>
    <mergeCell ref="AJZ232:AKL232"/>
    <mergeCell ref="AFM232:AFY232"/>
    <mergeCell ref="AFZ232:AGL232"/>
    <mergeCell ref="AGM232:AGY232"/>
    <mergeCell ref="AGZ232:AHL232"/>
    <mergeCell ref="AHM232:AHY232"/>
    <mergeCell ref="ACZ232:ADL232"/>
    <mergeCell ref="ADM232:ADY232"/>
    <mergeCell ref="ADZ232:AEL232"/>
    <mergeCell ref="AEM232:AEY232"/>
    <mergeCell ref="AEZ232:AFL232"/>
    <mergeCell ref="AAM232:AAY232"/>
    <mergeCell ref="AAZ232:ABL232"/>
    <mergeCell ref="ABM232:ABY232"/>
    <mergeCell ref="ABZ232:ACL232"/>
    <mergeCell ref="ACM232:ACY232"/>
    <mergeCell ref="YM232:YY232"/>
    <mergeCell ref="YZ232:ZL232"/>
    <mergeCell ref="ZM232:ZY232"/>
    <mergeCell ref="ZZ232:AAL232"/>
    <mergeCell ref="VZ232:WL232"/>
    <mergeCell ref="AUM232:AUY232"/>
    <mergeCell ref="AUZ232:AVL232"/>
    <mergeCell ref="AVM232:AVY232"/>
    <mergeCell ref="AVZ232:AWL232"/>
    <mergeCell ref="AWM232:AWY232"/>
    <mergeCell ref="ARZ232:ASL232"/>
    <mergeCell ref="ASM232:ASY232"/>
    <mergeCell ref="ASZ232:ATL232"/>
    <mergeCell ref="ATM232:ATY232"/>
    <mergeCell ref="ATZ232:AUL232"/>
    <mergeCell ref="APM232:APY232"/>
    <mergeCell ref="APZ232:AQL232"/>
    <mergeCell ref="AQM232:AQY232"/>
    <mergeCell ref="AQZ232:ARL232"/>
    <mergeCell ref="ARM232:ARY232"/>
    <mergeCell ref="AMZ232:ANL232"/>
    <mergeCell ref="ANM232:ANY232"/>
    <mergeCell ref="ANZ232:AOL232"/>
    <mergeCell ref="AOM232:AOY232"/>
    <mergeCell ref="AOZ232:APL232"/>
    <mergeCell ref="AKM232:AKY232"/>
    <mergeCell ref="AKZ232:ALL232"/>
    <mergeCell ref="BEM232:BEY232"/>
    <mergeCell ref="BEZ232:BFL232"/>
    <mergeCell ref="BFM232:BFY232"/>
    <mergeCell ref="BFZ232:BGL232"/>
    <mergeCell ref="BGM232:BGY232"/>
    <mergeCell ref="BBZ232:BCL232"/>
    <mergeCell ref="BCM232:BCY232"/>
    <mergeCell ref="BCZ232:BDL232"/>
    <mergeCell ref="BDM232:BDY232"/>
    <mergeCell ref="BDZ232:BEL232"/>
    <mergeCell ref="AZM232:AZY232"/>
    <mergeCell ref="AZZ232:BAL232"/>
    <mergeCell ref="BAM232:BAY232"/>
    <mergeCell ref="BAZ232:BBL232"/>
    <mergeCell ref="BBM232:BBY232"/>
    <mergeCell ref="AWZ232:AXL232"/>
    <mergeCell ref="AXM232:AXY232"/>
    <mergeCell ref="AXZ232:AYL232"/>
    <mergeCell ref="AYM232:AYY232"/>
    <mergeCell ref="AYZ232:AZL232"/>
    <mergeCell ref="BOM232:BOY232"/>
    <mergeCell ref="BOZ232:BPL232"/>
    <mergeCell ref="BPM232:BPY232"/>
    <mergeCell ref="BPZ232:BQL232"/>
    <mergeCell ref="BQM232:BQY232"/>
    <mergeCell ref="BLZ232:BML232"/>
    <mergeCell ref="BMM232:BMY232"/>
    <mergeCell ref="BMZ232:BNL232"/>
    <mergeCell ref="BNM232:BNY232"/>
    <mergeCell ref="BNZ232:BOL232"/>
    <mergeCell ref="BJM232:BJY232"/>
    <mergeCell ref="BJZ232:BKL232"/>
    <mergeCell ref="BKM232:BKY232"/>
    <mergeCell ref="BKZ232:BLL232"/>
    <mergeCell ref="BLM232:BLY232"/>
    <mergeCell ref="BGZ232:BHL232"/>
    <mergeCell ref="BHM232:BHY232"/>
    <mergeCell ref="BHZ232:BIL232"/>
    <mergeCell ref="BIM232:BIY232"/>
    <mergeCell ref="BIZ232:BJL232"/>
    <mergeCell ref="BYM232:BYY232"/>
    <mergeCell ref="BYZ232:BZL232"/>
    <mergeCell ref="BZM232:BZY232"/>
    <mergeCell ref="BZZ232:CAL232"/>
    <mergeCell ref="CAM232:CAY232"/>
    <mergeCell ref="BVZ232:BWL232"/>
    <mergeCell ref="BWM232:BWY232"/>
    <mergeCell ref="BWZ232:BXL232"/>
    <mergeCell ref="BXM232:BXY232"/>
    <mergeCell ref="BXZ232:BYL232"/>
    <mergeCell ref="BTM232:BTY232"/>
    <mergeCell ref="BTZ232:BUL232"/>
    <mergeCell ref="BUM232:BUY232"/>
    <mergeCell ref="BUZ232:BVL232"/>
    <mergeCell ref="BVM232:BVY232"/>
    <mergeCell ref="BQZ232:BRL232"/>
    <mergeCell ref="BRM232:BRY232"/>
    <mergeCell ref="BRZ232:BSL232"/>
    <mergeCell ref="BSM232:BSY232"/>
    <mergeCell ref="BSZ232:BTL232"/>
    <mergeCell ref="CIM232:CIY232"/>
    <mergeCell ref="CIZ232:CJL232"/>
    <mergeCell ref="CJM232:CJY232"/>
    <mergeCell ref="CJZ232:CKL232"/>
    <mergeCell ref="CKM232:CKY232"/>
    <mergeCell ref="CFZ232:CGL232"/>
    <mergeCell ref="CGM232:CGY232"/>
    <mergeCell ref="CGZ232:CHL232"/>
    <mergeCell ref="CHM232:CHY232"/>
    <mergeCell ref="CHZ232:CIL232"/>
    <mergeCell ref="CDM232:CDY232"/>
    <mergeCell ref="CDZ232:CEL232"/>
    <mergeCell ref="CEM232:CEY232"/>
    <mergeCell ref="CEZ232:CFL232"/>
    <mergeCell ref="CFM232:CFY232"/>
    <mergeCell ref="CAZ232:CBL232"/>
    <mergeCell ref="CBM232:CBY232"/>
    <mergeCell ref="CBZ232:CCL232"/>
    <mergeCell ref="CCM232:CCY232"/>
    <mergeCell ref="CCZ232:CDL232"/>
    <mergeCell ref="CSM232:CSY232"/>
    <mergeCell ref="CSZ232:CTL232"/>
    <mergeCell ref="CTM232:CTY232"/>
    <mergeCell ref="CTZ232:CUL232"/>
    <mergeCell ref="CUM232:CUY232"/>
    <mergeCell ref="CPZ232:CQL232"/>
    <mergeCell ref="CQM232:CQY232"/>
    <mergeCell ref="CQZ232:CRL232"/>
    <mergeCell ref="CRM232:CRY232"/>
    <mergeCell ref="CRZ232:CSL232"/>
    <mergeCell ref="CNM232:CNY232"/>
    <mergeCell ref="CNZ232:COL232"/>
    <mergeCell ref="COM232:COY232"/>
    <mergeCell ref="COZ232:CPL232"/>
    <mergeCell ref="CPM232:CPY232"/>
    <mergeCell ref="CKZ232:CLL232"/>
    <mergeCell ref="CLM232:CLY232"/>
    <mergeCell ref="CLZ232:CML232"/>
    <mergeCell ref="CMM232:CMY232"/>
    <mergeCell ref="CMZ232:CNL232"/>
    <mergeCell ref="DCM232:DCY232"/>
    <mergeCell ref="DCZ232:DDL232"/>
    <mergeCell ref="DDM232:DDY232"/>
    <mergeCell ref="DDZ232:DEL232"/>
    <mergeCell ref="DEM232:DEY232"/>
    <mergeCell ref="CZZ232:DAL232"/>
    <mergeCell ref="DAM232:DAY232"/>
    <mergeCell ref="DAZ232:DBL232"/>
    <mergeCell ref="DBM232:DBY232"/>
    <mergeCell ref="DBZ232:DCL232"/>
    <mergeCell ref="CXM232:CXY232"/>
    <mergeCell ref="CXZ232:CYL232"/>
    <mergeCell ref="CYM232:CYY232"/>
    <mergeCell ref="CYZ232:CZL232"/>
    <mergeCell ref="CZM232:CZY232"/>
    <mergeCell ref="CUZ232:CVL232"/>
    <mergeCell ref="CVM232:CVY232"/>
    <mergeCell ref="CVZ232:CWL232"/>
    <mergeCell ref="CWM232:CWY232"/>
    <mergeCell ref="CWZ232:CXL232"/>
    <mergeCell ref="DMM232:DMY232"/>
    <mergeCell ref="DMZ232:DNL232"/>
    <mergeCell ref="DNM232:DNY232"/>
    <mergeCell ref="DNZ232:DOL232"/>
    <mergeCell ref="DOM232:DOY232"/>
    <mergeCell ref="DJZ232:DKL232"/>
    <mergeCell ref="DKM232:DKY232"/>
    <mergeCell ref="DKZ232:DLL232"/>
    <mergeCell ref="DLM232:DLY232"/>
    <mergeCell ref="DLZ232:DML232"/>
    <mergeCell ref="DHM232:DHY232"/>
    <mergeCell ref="DHZ232:DIL232"/>
    <mergeCell ref="DIM232:DIY232"/>
    <mergeCell ref="DIZ232:DJL232"/>
    <mergeCell ref="DJM232:DJY232"/>
    <mergeCell ref="DEZ232:DFL232"/>
    <mergeCell ref="DFM232:DFY232"/>
    <mergeCell ref="DFZ232:DGL232"/>
    <mergeCell ref="DGM232:DGY232"/>
    <mergeCell ref="DGZ232:DHL232"/>
    <mergeCell ref="DWM232:DWY232"/>
    <mergeCell ref="DWZ232:DXL232"/>
    <mergeCell ref="DXM232:DXY232"/>
    <mergeCell ref="DXZ232:DYL232"/>
    <mergeCell ref="DYM232:DYY232"/>
    <mergeCell ref="DTZ232:DUL232"/>
    <mergeCell ref="DUM232:DUY232"/>
    <mergeCell ref="DUZ232:DVL232"/>
    <mergeCell ref="DVM232:DVY232"/>
    <mergeCell ref="DVZ232:DWL232"/>
    <mergeCell ref="DRM232:DRY232"/>
    <mergeCell ref="DRZ232:DSL232"/>
    <mergeCell ref="DSM232:DSY232"/>
    <mergeCell ref="DSZ232:DTL232"/>
    <mergeCell ref="DTM232:DTY232"/>
    <mergeCell ref="DOZ232:DPL232"/>
    <mergeCell ref="DPM232:DPY232"/>
    <mergeCell ref="DPZ232:DQL232"/>
    <mergeCell ref="DQM232:DQY232"/>
    <mergeCell ref="DQZ232:DRL232"/>
    <mergeCell ref="EGM232:EGY232"/>
    <mergeCell ref="EGZ232:EHL232"/>
    <mergeCell ref="EHM232:EHY232"/>
    <mergeCell ref="EHZ232:EIL232"/>
    <mergeCell ref="EIM232:EIY232"/>
    <mergeCell ref="EDZ232:EEL232"/>
    <mergeCell ref="EEM232:EEY232"/>
    <mergeCell ref="EEZ232:EFL232"/>
    <mergeCell ref="EFM232:EFY232"/>
    <mergeCell ref="EFZ232:EGL232"/>
    <mergeCell ref="EBM232:EBY232"/>
    <mergeCell ref="EBZ232:ECL232"/>
    <mergeCell ref="ECM232:ECY232"/>
    <mergeCell ref="ECZ232:EDL232"/>
    <mergeCell ref="EDM232:EDY232"/>
    <mergeCell ref="DYZ232:DZL232"/>
    <mergeCell ref="DZM232:DZY232"/>
    <mergeCell ref="DZZ232:EAL232"/>
    <mergeCell ref="EAM232:EAY232"/>
    <mergeCell ref="EAZ232:EBL232"/>
    <mergeCell ref="EQM232:EQY232"/>
    <mergeCell ref="EQZ232:ERL232"/>
    <mergeCell ref="ERM232:ERY232"/>
    <mergeCell ref="ERZ232:ESL232"/>
    <mergeCell ref="ESM232:ESY232"/>
    <mergeCell ref="ENZ232:EOL232"/>
    <mergeCell ref="EOM232:EOY232"/>
    <mergeCell ref="EOZ232:EPL232"/>
    <mergeCell ref="EPM232:EPY232"/>
    <mergeCell ref="EPZ232:EQL232"/>
    <mergeCell ref="ELM232:ELY232"/>
    <mergeCell ref="ELZ232:EML232"/>
    <mergeCell ref="EMM232:EMY232"/>
    <mergeCell ref="EMZ232:ENL232"/>
    <mergeCell ref="ENM232:ENY232"/>
    <mergeCell ref="EIZ232:EJL232"/>
    <mergeCell ref="EJM232:EJY232"/>
    <mergeCell ref="EJZ232:EKL232"/>
    <mergeCell ref="EKM232:EKY232"/>
    <mergeCell ref="EKZ232:ELL232"/>
    <mergeCell ref="FAM232:FAY232"/>
    <mergeCell ref="FAZ232:FBL232"/>
    <mergeCell ref="FBM232:FBY232"/>
    <mergeCell ref="FBZ232:FCL232"/>
    <mergeCell ref="FCM232:FCY232"/>
    <mergeCell ref="EXZ232:EYL232"/>
    <mergeCell ref="EYM232:EYY232"/>
    <mergeCell ref="EYZ232:EZL232"/>
    <mergeCell ref="EZM232:EZY232"/>
    <mergeCell ref="EZZ232:FAL232"/>
    <mergeCell ref="EVM232:EVY232"/>
    <mergeCell ref="EVZ232:EWL232"/>
    <mergeCell ref="EWM232:EWY232"/>
    <mergeCell ref="EWZ232:EXL232"/>
    <mergeCell ref="EXM232:EXY232"/>
    <mergeCell ref="ESZ232:ETL232"/>
    <mergeCell ref="ETM232:ETY232"/>
    <mergeCell ref="ETZ232:EUL232"/>
    <mergeCell ref="EUM232:EUY232"/>
    <mergeCell ref="EUZ232:EVL232"/>
    <mergeCell ref="FKM232:FKY232"/>
    <mergeCell ref="FKZ232:FLL232"/>
    <mergeCell ref="FLM232:FLY232"/>
    <mergeCell ref="FLZ232:FML232"/>
    <mergeCell ref="FMM232:FMY232"/>
    <mergeCell ref="FHZ232:FIL232"/>
    <mergeCell ref="FIM232:FIY232"/>
    <mergeCell ref="FIZ232:FJL232"/>
    <mergeCell ref="FJM232:FJY232"/>
    <mergeCell ref="FJZ232:FKL232"/>
    <mergeCell ref="FFM232:FFY232"/>
    <mergeCell ref="FFZ232:FGL232"/>
    <mergeCell ref="FGM232:FGY232"/>
    <mergeCell ref="FGZ232:FHL232"/>
    <mergeCell ref="FHM232:FHY232"/>
    <mergeCell ref="FCZ232:FDL232"/>
    <mergeCell ref="FDM232:FDY232"/>
    <mergeCell ref="FDZ232:FEL232"/>
    <mergeCell ref="FEM232:FEY232"/>
    <mergeCell ref="FEZ232:FFL232"/>
    <mergeCell ref="FUM232:FUY232"/>
    <mergeCell ref="FUZ232:FVL232"/>
    <mergeCell ref="FVM232:FVY232"/>
    <mergeCell ref="FVZ232:FWL232"/>
    <mergeCell ref="FWM232:FWY232"/>
    <mergeCell ref="FRZ232:FSL232"/>
    <mergeCell ref="FSM232:FSY232"/>
    <mergeCell ref="FSZ232:FTL232"/>
    <mergeCell ref="FTM232:FTY232"/>
    <mergeCell ref="FTZ232:FUL232"/>
    <mergeCell ref="FPM232:FPY232"/>
    <mergeCell ref="FPZ232:FQL232"/>
    <mergeCell ref="FQM232:FQY232"/>
    <mergeCell ref="FQZ232:FRL232"/>
    <mergeCell ref="FRM232:FRY232"/>
    <mergeCell ref="FMZ232:FNL232"/>
    <mergeCell ref="FNM232:FNY232"/>
    <mergeCell ref="FNZ232:FOL232"/>
    <mergeCell ref="FOM232:FOY232"/>
    <mergeCell ref="FOZ232:FPL232"/>
    <mergeCell ref="GEM232:GEY232"/>
    <mergeCell ref="GEZ232:GFL232"/>
    <mergeCell ref="GFM232:GFY232"/>
    <mergeCell ref="GFZ232:GGL232"/>
    <mergeCell ref="GGM232:GGY232"/>
    <mergeCell ref="GBZ232:GCL232"/>
    <mergeCell ref="GCM232:GCY232"/>
    <mergeCell ref="GCZ232:GDL232"/>
    <mergeCell ref="GDM232:GDY232"/>
    <mergeCell ref="GDZ232:GEL232"/>
    <mergeCell ref="FZM232:FZY232"/>
    <mergeCell ref="FZZ232:GAL232"/>
    <mergeCell ref="GAM232:GAY232"/>
    <mergeCell ref="GAZ232:GBL232"/>
    <mergeCell ref="GBM232:GBY232"/>
    <mergeCell ref="FWZ232:FXL232"/>
    <mergeCell ref="FXM232:FXY232"/>
    <mergeCell ref="FXZ232:FYL232"/>
    <mergeCell ref="FYM232:FYY232"/>
    <mergeCell ref="FYZ232:FZL232"/>
    <mergeCell ref="GOM232:GOY232"/>
    <mergeCell ref="GOZ232:GPL232"/>
    <mergeCell ref="GPM232:GPY232"/>
    <mergeCell ref="GPZ232:GQL232"/>
    <mergeCell ref="GQM232:GQY232"/>
    <mergeCell ref="GLZ232:GML232"/>
    <mergeCell ref="GMM232:GMY232"/>
    <mergeCell ref="GMZ232:GNL232"/>
    <mergeCell ref="GNM232:GNY232"/>
    <mergeCell ref="GNZ232:GOL232"/>
    <mergeCell ref="GJM232:GJY232"/>
    <mergeCell ref="GJZ232:GKL232"/>
    <mergeCell ref="GKM232:GKY232"/>
    <mergeCell ref="GKZ232:GLL232"/>
    <mergeCell ref="GLM232:GLY232"/>
    <mergeCell ref="GGZ232:GHL232"/>
    <mergeCell ref="GHM232:GHY232"/>
    <mergeCell ref="GHZ232:GIL232"/>
    <mergeCell ref="GIM232:GIY232"/>
    <mergeCell ref="GIZ232:GJL232"/>
    <mergeCell ref="GYM232:GYY232"/>
    <mergeCell ref="GYZ232:GZL232"/>
    <mergeCell ref="GZM232:GZY232"/>
    <mergeCell ref="GZZ232:HAL232"/>
    <mergeCell ref="HAM232:HAY232"/>
    <mergeCell ref="GVZ232:GWL232"/>
    <mergeCell ref="GWM232:GWY232"/>
    <mergeCell ref="GWZ232:GXL232"/>
    <mergeCell ref="GXM232:GXY232"/>
    <mergeCell ref="GXZ232:GYL232"/>
    <mergeCell ref="GTM232:GTY232"/>
    <mergeCell ref="GTZ232:GUL232"/>
    <mergeCell ref="GUM232:GUY232"/>
    <mergeCell ref="GUZ232:GVL232"/>
    <mergeCell ref="GVM232:GVY232"/>
    <mergeCell ref="GQZ232:GRL232"/>
    <mergeCell ref="GRM232:GRY232"/>
    <mergeCell ref="GRZ232:GSL232"/>
    <mergeCell ref="GSM232:GSY232"/>
    <mergeCell ref="GSZ232:GTL232"/>
    <mergeCell ref="HIM232:HIY232"/>
    <mergeCell ref="HIZ232:HJL232"/>
    <mergeCell ref="HJM232:HJY232"/>
    <mergeCell ref="HJZ232:HKL232"/>
    <mergeCell ref="HKM232:HKY232"/>
    <mergeCell ref="HFZ232:HGL232"/>
    <mergeCell ref="HGM232:HGY232"/>
    <mergeCell ref="HGZ232:HHL232"/>
    <mergeCell ref="HHM232:HHY232"/>
    <mergeCell ref="HHZ232:HIL232"/>
    <mergeCell ref="HDM232:HDY232"/>
    <mergeCell ref="HDZ232:HEL232"/>
    <mergeCell ref="HEM232:HEY232"/>
    <mergeCell ref="HEZ232:HFL232"/>
    <mergeCell ref="HFM232:HFY232"/>
    <mergeCell ref="HAZ232:HBL232"/>
    <mergeCell ref="HBM232:HBY232"/>
    <mergeCell ref="HBZ232:HCL232"/>
    <mergeCell ref="HCM232:HCY232"/>
    <mergeCell ref="HCZ232:HDL232"/>
    <mergeCell ref="HSM232:HSY232"/>
    <mergeCell ref="HSZ232:HTL232"/>
    <mergeCell ref="HTM232:HTY232"/>
    <mergeCell ref="HTZ232:HUL232"/>
    <mergeCell ref="HUM232:HUY232"/>
    <mergeCell ref="HPZ232:HQL232"/>
    <mergeCell ref="HQM232:HQY232"/>
    <mergeCell ref="HQZ232:HRL232"/>
    <mergeCell ref="HRM232:HRY232"/>
    <mergeCell ref="HRZ232:HSL232"/>
    <mergeCell ref="HNM232:HNY232"/>
    <mergeCell ref="HNZ232:HOL232"/>
    <mergeCell ref="HOM232:HOY232"/>
    <mergeCell ref="HOZ232:HPL232"/>
    <mergeCell ref="HPM232:HPY232"/>
    <mergeCell ref="HKZ232:HLL232"/>
    <mergeCell ref="HLM232:HLY232"/>
    <mergeCell ref="HLZ232:HML232"/>
    <mergeCell ref="HMM232:HMY232"/>
    <mergeCell ref="HMZ232:HNL232"/>
    <mergeCell ref="ICM232:ICY232"/>
    <mergeCell ref="ICZ232:IDL232"/>
    <mergeCell ref="IDM232:IDY232"/>
    <mergeCell ref="IDZ232:IEL232"/>
    <mergeCell ref="IEM232:IEY232"/>
    <mergeCell ref="HZZ232:IAL232"/>
    <mergeCell ref="IAM232:IAY232"/>
    <mergeCell ref="IAZ232:IBL232"/>
    <mergeCell ref="IBM232:IBY232"/>
    <mergeCell ref="IBZ232:ICL232"/>
    <mergeCell ref="HXM232:HXY232"/>
    <mergeCell ref="HXZ232:HYL232"/>
    <mergeCell ref="HYM232:HYY232"/>
    <mergeCell ref="HYZ232:HZL232"/>
    <mergeCell ref="HZM232:HZY232"/>
    <mergeCell ref="HUZ232:HVL232"/>
    <mergeCell ref="HVM232:HVY232"/>
    <mergeCell ref="HVZ232:HWL232"/>
    <mergeCell ref="HWM232:HWY232"/>
    <mergeCell ref="HWZ232:HXL232"/>
    <mergeCell ref="IMM232:IMY232"/>
    <mergeCell ref="IMZ232:INL232"/>
    <mergeCell ref="INM232:INY232"/>
    <mergeCell ref="INZ232:IOL232"/>
    <mergeCell ref="IOM232:IOY232"/>
    <mergeCell ref="IJZ232:IKL232"/>
    <mergeCell ref="IKM232:IKY232"/>
    <mergeCell ref="IKZ232:ILL232"/>
    <mergeCell ref="ILM232:ILY232"/>
    <mergeCell ref="ILZ232:IML232"/>
    <mergeCell ref="IHM232:IHY232"/>
    <mergeCell ref="IHZ232:IIL232"/>
    <mergeCell ref="IIM232:IIY232"/>
    <mergeCell ref="IIZ232:IJL232"/>
    <mergeCell ref="IJM232:IJY232"/>
    <mergeCell ref="IEZ232:IFL232"/>
    <mergeCell ref="IFM232:IFY232"/>
    <mergeCell ref="IFZ232:IGL232"/>
    <mergeCell ref="IGM232:IGY232"/>
    <mergeCell ref="IGZ232:IHL232"/>
    <mergeCell ref="IWM232:IWY232"/>
    <mergeCell ref="IWZ232:IXL232"/>
    <mergeCell ref="IXM232:IXY232"/>
    <mergeCell ref="IXZ232:IYL232"/>
    <mergeCell ref="IYM232:IYY232"/>
    <mergeCell ref="ITZ232:IUL232"/>
    <mergeCell ref="IUM232:IUY232"/>
    <mergeCell ref="IUZ232:IVL232"/>
    <mergeCell ref="IVM232:IVY232"/>
    <mergeCell ref="IVZ232:IWL232"/>
    <mergeCell ref="IRM232:IRY232"/>
    <mergeCell ref="IRZ232:ISL232"/>
    <mergeCell ref="ISM232:ISY232"/>
    <mergeCell ref="ISZ232:ITL232"/>
    <mergeCell ref="ITM232:ITY232"/>
    <mergeCell ref="IOZ232:IPL232"/>
    <mergeCell ref="IPM232:IPY232"/>
    <mergeCell ref="IPZ232:IQL232"/>
    <mergeCell ref="IQM232:IQY232"/>
    <mergeCell ref="IQZ232:IRL232"/>
    <mergeCell ref="JGM232:JGY232"/>
    <mergeCell ref="JGZ232:JHL232"/>
    <mergeCell ref="JHM232:JHY232"/>
    <mergeCell ref="JHZ232:JIL232"/>
    <mergeCell ref="JIM232:JIY232"/>
    <mergeCell ref="JDZ232:JEL232"/>
    <mergeCell ref="JEM232:JEY232"/>
    <mergeCell ref="JEZ232:JFL232"/>
    <mergeCell ref="JFM232:JFY232"/>
    <mergeCell ref="JFZ232:JGL232"/>
    <mergeCell ref="JBM232:JBY232"/>
    <mergeCell ref="JBZ232:JCL232"/>
    <mergeCell ref="JCM232:JCY232"/>
    <mergeCell ref="JCZ232:JDL232"/>
    <mergeCell ref="JDM232:JDY232"/>
    <mergeCell ref="IYZ232:IZL232"/>
    <mergeCell ref="IZM232:IZY232"/>
    <mergeCell ref="IZZ232:JAL232"/>
    <mergeCell ref="JAM232:JAY232"/>
    <mergeCell ref="JAZ232:JBL232"/>
    <mergeCell ref="JQM232:JQY232"/>
    <mergeCell ref="JQZ232:JRL232"/>
    <mergeCell ref="JRM232:JRY232"/>
    <mergeCell ref="JRZ232:JSL232"/>
    <mergeCell ref="JSM232:JSY232"/>
    <mergeCell ref="JNZ232:JOL232"/>
    <mergeCell ref="JOM232:JOY232"/>
    <mergeCell ref="JOZ232:JPL232"/>
    <mergeCell ref="JPM232:JPY232"/>
    <mergeCell ref="JPZ232:JQL232"/>
    <mergeCell ref="JLM232:JLY232"/>
    <mergeCell ref="JLZ232:JML232"/>
    <mergeCell ref="JMM232:JMY232"/>
    <mergeCell ref="JMZ232:JNL232"/>
    <mergeCell ref="JNM232:JNY232"/>
    <mergeCell ref="JIZ232:JJL232"/>
    <mergeCell ref="JJM232:JJY232"/>
    <mergeCell ref="JJZ232:JKL232"/>
    <mergeCell ref="JKM232:JKY232"/>
    <mergeCell ref="JKZ232:JLL232"/>
    <mergeCell ref="KAM232:KAY232"/>
    <mergeCell ref="KAZ232:KBL232"/>
    <mergeCell ref="KBM232:KBY232"/>
    <mergeCell ref="KBZ232:KCL232"/>
    <mergeCell ref="KCM232:KCY232"/>
    <mergeCell ref="JXZ232:JYL232"/>
    <mergeCell ref="JYM232:JYY232"/>
    <mergeCell ref="JYZ232:JZL232"/>
    <mergeCell ref="JZM232:JZY232"/>
    <mergeCell ref="JZZ232:KAL232"/>
    <mergeCell ref="JVM232:JVY232"/>
    <mergeCell ref="JVZ232:JWL232"/>
    <mergeCell ref="JWM232:JWY232"/>
    <mergeCell ref="JWZ232:JXL232"/>
    <mergeCell ref="JXM232:JXY232"/>
    <mergeCell ref="JSZ232:JTL232"/>
    <mergeCell ref="JTM232:JTY232"/>
    <mergeCell ref="JTZ232:JUL232"/>
    <mergeCell ref="JUM232:JUY232"/>
    <mergeCell ref="JUZ232:JVL232"/>
    <mergeCell ref="KKM232:KKY232"/>
    <mergeCell ref="KKZ232:KLL232"/>
    <mergeCell ref="KLM232:KLY232"/>
    <mergeCell ref="KLZ232:KML232"/>
    <mergeCell ref="KMM232:KMY232"/>
    <mergeCell ref="KHZ232:KIL232"/>
    <mergeCell ref="KIM232:KIY232"/>
    <mergeCell ref="KIZ232:KJL232"/>
    <mergeCell ref="KJM232:KJY232"/>
    <mergeCell ref="KJZ232:KKL232"/>
    <mergeCell ref="KFM232:KFY232"/>
    <mergeCell ref="KFZ232:KGL232"/>
    <mergeCell ref="KGM232:KGY232"/>
    <mergeCell ref="KGZ232:KHL232"/>
    <mergeCell ref="KHM232:KHY232"/>
    <mergeCell ref="KCZ232:KDL232"/>
    <mergeCell ref="KDM232:KDY232"/>
    <mergeCell ref="KDZ232:KEL232"/>
    <mergeCell ref="KEM232:KEY232"/>
    <mergeCell ref="KEZ232:KFL232"/>
    <mergeCell ref="KUM232:KUY232"/>
    <mergeCell ref="KUZ232:KVL232"/>
    <mergeCell ref="KVM232:KVY232"/>
    <mergeCell ref="KVZ232:KWL232"/>
    <mergeCell ref="KWM232:KWY232"/>
    <mergeCell ref="KRZ232:KSL232"/>
    <mergeCell ref="KSM232:KSY232"/>
    <mergeCell ref="KSZ232:KTL232"/>
    <mergeCell ref="KTM232:KTY232"/>
    <mergeCell ref="KTZ232:KUL232"/>
    <mergeCell ref="KPM232:KPY232"/>
    <mergeCell ref="KPZ232:KQL232"/>
    <mergeCell ref="KQM232:KQY232"/>
    <mergeCell ref="KQZ232:KRL232"/>
    <mergeCell ref="KRM232:KRY232"/>
    <mergeCell ref="KMZ232:KNL232"/>
    <mergeCell ref="KNM232:KNY232"/>
    <mergeCell ref="KNZ232:KOL232"/>
    <mergeCell ref="KOM232:KOY232"/>
    <mergeCell ref="KOZ232:KPL232"/>
    <mergeCell ref="LEM232:LEY232"/>
    <mergeCell ref="LEZ232:LFL232"/>
    <mergeCell ref="LFM232:LFY232"/>
    <mergeCell ref="LFZ232:LGL232"/>
    <mergeCell ref="LGM232:LGY232"/>
    <mergeCell ref="LBZ232:LCL232"/>
    <mergeCell ref="LCM232:LCY232"/>
    <mergeCell ref="LCZ232:LDL232"/>
    <mergeCell ref="LDM232:LDY232"/>
    <mergeCell ref="LDZ232:LEL232"/>
    <mergeCell ref="KZM232:KZY232"/>
    <mergeCell ref="KZZ232:LAL232"/>
    <mergeCell ref="LAM232:LAY232"/>
    <mergeCell ref="LAZ232:LBL232"/>
    <mergeCell ref="LBM232:LBY232"/>
    <mergeCell ref="KWZ232:KXL232"/>
    <mergeCell ref="KXM232:KXY232"/>
    <mergeCell ref="KXZ232:KYL232"/>
    <mergeCell ref="KYM232:KYY232"/>
    <mergeCell ref="KYZ232:KZL232"/>
    <mergeCell ref="LOM232:LOY232"/>
    <mergeCell ref="LOZ232:LPL232"/>
    <mergeCell ref="LPM232:LPY232"/>
    <mergeCell ref="LPZ232:LQL232"/>
    <mergeCell ref="LQM232:LQY232"/>
    <mergeCell ref="LLZ232:LML232"/>
    <mergeCell ref="LMM232:LMY232"/>
    <mergeCell ref="LMZ232:LNL232"/>
    <mergeCell ref="LNM232:LNY232"/>
    <mergeCell ref="LNZ232:LOL232"/>
    <mergeCell ref="LJM232:LJY232"/>
    <mergeCell ref="LJZ232:LKL232"/>
    <mergeCell ref="LKM232:LKY232"/>
    <mergeCell ref="LKZ232:LLL232"/>
    <mergeCell ref="LLM232:LLY232"/>
    <mergeCell ref="LGZ232:LHL232"/>
    <mergeCell ref="LHM232:LHY232"/>
    <mergeCell ref="LHZ232:LIL232"/>
    <mergeCell ref="LIM232:LIY232"/>
    <mergeCell ref="LIZ232:LJL232"/>
    <mergeCell ref="LYM232:LYY232"/>
    <mergeCell ref="LYZ232:LZL232"/>
    <mergeCell ref="LZM232:LZY232"/>
    <mergeCell ref="LZZ232:MAL232"/>
    <mergeCell ref="MAM232:MAY232"/>
    <mergeCell ref="LVZ232:LWL232"/>
    <mergeCell ref="LWM232:LWY232"/>
    <mergeCell ref="LWZ232:LXL232"/>
    <mergeCell ref="LXM232:LXY232"/>
    <mergeCell ref="LXZ232:LYL232"/>
    <mergeCell ref="LTM232:LTY232"/>
    <mergeCell ref="LTZ232:LUL232"/>
    <mergeCell ref="LUM232:LUY232"/>
    <mergeCell ref="LUZ232:LVL232"/>
    <mergeCell ref="LVM232:LVY232"/>
    <mergeCell ref="LQZ232:LRL232"/>
    <mergeCell ref="LRM232:LRY232"/>
    <mergeCell ref="LRZ232:LSL232"/>
    <mergeCell ref="LSM232:LSY232"/>
    <mergeCell ref="LSZ232:LTL232"/>
    <mergeCell ref="MIM232:MIY232"/>
    <mergeCell ref="MIZ232:MJL232"/>
    <mergeCell ref="MJM232:MJY232"/>
    <mergeCell ref="MJZ232:MKL232"/>
    <mergeCell ref="MKM232:MKY232"/>
    <mergeCell ref="MFZ232:MGL232"/>
    <mergeCell ref="MGM232:MGY232"/>
    <mergeCell ref="MGZ232:MHL232"/>
    <mergeCell ref="MHM232:MHY232"/>
    <mergeCell ref="MHZ232:MIL232"/>
    <mergeCell ref="MDM232:MDY232"/>
    <mergeCell ref="MDZ232:MEL232"/>
    <mergeCell ref="MEM232:MEY232"/>
    <mergeCell ref="MEZ232:MFL232"/>
    <mergeCell ref="MFM232:MFY232"/>
    <mergeCell ref="MAZ232:MBL232"/>
    <mergeCell ref="MBM232:MBY232"/>
    <mergeCell ref="MBZ232:MCL232"/>
    <mergeCell ref="MCM232:MCY232"/>
    <mergeCell ref="MCZ232:MDL232"/>
    <mergeCell ref="MSM232:MSY232"/>
    <mergeCell ref="MSZ232:MTL232"/>
    <mergeCell ref="MTM232:MTY232"/>
    <mergeCell ref="MTZ232:MUL232"/>
    <mergeCell ref="MUM232:MUY232"/>
    <mergeCell ref="MPZ232:MQL232"/>
    <mergeCell ref="MQM232:MQY232"/>
    <mergeCell ref="MQZ232:MRL232"/>
    <mergeCell ref="MRM232:MRY232"/>
    <mergeCell ref="MRZ232:MSL232"/>
    <mergeCell ref="MNM232:MNY232"/>
    <mergeCell ref="MNZ232:MOL232"/>
    <mergeCell ref="MOM232:MOY232"/>
    <mergeCell ref="MOZ232:MPL232"/>
    <mergeCell ref="MPM232:MPY232"/>
    <mergeCell ref="MKZ232:MLL232"/>
    <mergeCell ref="MLM232:MLY232"/>
    <mergeCell ref="MLZ232:MML232"/>
    <mergeCell ref="MMM232:MMY232"/>
    <mergeCell ref="MMZ232:MNL232"/>
    <mergeCell ref="NCM232:NCY232"/>
    <mergeCell ref="NCZ232:NDL232"/>
    <mergeCell ref="NDM232:NDY232"/>
    <mergeCell ref="NDZ232:NEL232"/>
    <mergeCell ref="NEM232:NEY232"/>
    <mergeCell ref="MZZ232:NAL232"/>
    <mergeCell ref="NAM232:NAY232"/>
    <mergeCell ref="NAZ232:NBL232"/>
    <mergeCell ref="NBM232:NBY232"/>
    <mergeCell ref="NBZ232:NCL232"/>
    <mergeCell ref="MXM232:MXY232"/>
    <mergeCell ref="MXZ232:MYL232"/>
    <mergeCell ref="MYM232:MYY232"/>
    <mergeCell ref="MYZ232:MZL232"/>
    <mergeCell ref="MZM232:MZY232"/>
    <mergeCell ref="MUZ232:MVL232"/>
    <mergeCell ref="MVM232:MVY232"/>
    <mergeCell ref="MVZ232:MWL232"/>
    <mergeCell ref="MWM232:MWY232"/>
    <mergeCell ref="MWZ232:MXL232"/>
    <mergeCell ref="NMM232:NMY232"/>
    <mergeCell ref="NMZ232:NNL232"/>
    <mergeCell ref="NNM232:NNY232"/>
    <mergeCell ref="NNZ232:NOL232"/>
    <mergeCell ref="NOM232:NOY232"/>
    <mergeCell ref="NJZ232:NKL232"/>
    <mergeCell ref="NKM232:NKY232"/>
    <mergeCell ref="NKZ232:NLL232"/>
    <mergeCell ref="NLM232:NLY232"/>
    <mergeCell ref="NLZ232:NML232"/>
    <mergeCell ref="NHM232:NHY232"/>
    <mergeCell ref="NHZ232:NIL232"/>
    <mergeCell ref="NIM232:NIY232"/>
    <mergeCell ref="NIZ232:NJL232"/>
    <mergeCell ref="NJM232:NJY232"/>
    <mergeCell ref="NEZ232:NFL232"/>
    <mergeCell ref="NFM232:NFY232"/>
    <mergeCell ref="NFZ232:NGL232"/>
    <mergeCell ref="NGM232:NGY232"/>
    <mergeCell ref="NGZ232:NHL232"/>
    <mergeCell ref="NWM232:NWY232"/>
    <mergeCell ref="NWZ232:NXL232"/>
    <mergeCell ref="NXM232:NXY232"/>
    <mergeCell ref="NXZ232:NYL232"/>
    <mergeCell ref="NYM232:NYY232"/>
    <mergeCell ref="NTZ232:NUL232"/>
    <mergeCell ref="NUM232:NUY232"/>
    <mergeCell ref="NUZ232:NVL232"/>
    <mergeCell ref="NVM232:NVY232"/>
    <mergeCell ref="NVZ232:NWL232"/>
    <mergeCell ref="NRM232:NRY232"/>
    <mergeCell ref="NRZ232:NSL232"/>
    <mergeCell ref="NSM232:NSY232"/>
    <mergeCell ref="NSZ232:NTL232"/>
    <mergeCell ref="NTM232:NTY232"/>
    <mergeCell ref="NOZ232:NPL232"/>
    <mergeCell ref="NPM232:NPY232"/>
    <mergeCell ref="NPZ232:NQL232"/>
    <mergeCell ref="NQM232:NQY232"/>
    <mergeCell ref="NQZ232:NRL232"/>
    <mergeCell ref="OGM232:OGY232"/>
    <mergeCell ref="OGZ232:OHL232"/>
    <mergeCell ref="OHM232:OHY232"/>
    <mergeCell ref="OHZ232:OIL232"/>
    <mergeCell ref="OIM232:OIY232"/>
    <mergeCell ref="ODZ232:OEL232"/>
    <mergeCell ref="OEM232:OEY232"/>
    <mergeCell ref="OEZ232:OFL232"/>
    <mergeCell ref="OFM232:OFY232"/>
    <mergeCell ref="OFZ232:OGL232"/>
    <mergeCell ref="OBM232:OBY232"/>
    <mergeCell ref="OBZ232:OCL232"/>
    <mergeCell ref="OCM232:OCY232"/>
    <mergeCell ref="OCZ232:ODL232"/>
    <mergeCell ref="ODM232:ODY232"/>
    <mergeCell ref="NYZ232:NZL232"/>
    <mergeCell ref="NZM232:NZY232"/>
    <mergeCell ref="NZZ232:OAL232"/>
    <mergeCell ref="OAM232:OAY232"/>
    <mergeCell ref="OAZ232:OBL232"/>
    <mergeCell ref="OQM232:OQY232"/>
    <mergeCell ref="OQZ232:ORL232"/>
    <mergeCell ref="ORM232:ORY232"/>
    <mergeCell ref="ORZ232:OSL232"/>
    <mergeCell ref="OSM232:OSY232"/>
    <mergeCell ref="ONZ232:OOL232"/>
    <mergeCell ref="OOM232:OOY232"/>
    <mergeCell ref="OOZ232:OPL232"/>
    <mergeCell ref="OPM232:OPY232"/>
    <mergeCell ref="OPZ232:OQL232"/>
    <mergeCell ref="OLM232:OLY232"/>
    <mergeCell ref="OLZ232:OML232"/>
    <mergeCell ref="OMM232:OMY232"/>
    <mergeCell ref="OMZ232:ONL232"/>
    <mergeCell ref="ONM232:ONY232"/>
    <mergeCell ref="OIZ232:OJL232"/>
    <mergeCell ref="OJM232:OJY232"/>
    <mergeCell ref="OJZ232:OKL232"/>
    <mergeCell ref="OKM232:OKY232"/>
    <mergeCell ref="OKZ232:OLL232"/>
    <mergeCell ref="PAM232:PAY232"/>
    <mergeCell ref="PAZ232:PBL232"/>
    <mergeCell ref="PBM232:PBY232"/>
    <mergeCell ref="PBZ232:PCL232"/>
    <mergeCell ref="PCM232:PCY232"/>
    <mergeCell ref="OXZ232:OYL232"/>
    <mergeCell ref="OYM232:OYY232"/>
    <mergeCell ref="OYZ232:OZL232"/>
    <mergeCell ref="OZM232:OZY232"/>
    <mergeCell ref="OZZ232:PAL232"/>
    <mergeCell ref="OVM232:OVY232"/>
    <mergeCell ref="OVZ232:OWL232"/>
    <mergeCell ref="OWM232:OWY232"/>
    <mergeCell ref="OWZ232:OXL232"/>
    <mergeCell ref="OXM232:OXY232"/>
    <mergeCell ref="OSZ232:OTL232"/>
    <mergeCell ref="OTM232:OTY232"/>
    <mergeCell ref="OTZ232:OUL232"/>
    <mergeCell ref="OUM232:OUY232"/>
    <mergeCell ref="OUZ232:OVL232"/>
    <mergeCell ref="PKM232:PKY232"/>
    <mergeCell ref="PKZ232:PLL232"/>
    <mergeCell ref="PLM232:PLY232"/>
    <mergeCell ref="PLZ232:PML232"/>
    <mergeCell ref="PMM232:PMY232"/>
    <mergeCell ref="PHZ232:PIL232"/>
    <mergeCell ref="PIM232:PIY232"/>
    <mergeCell ref="PIZ232:PJL232"/>
    <mergeCell ref="PJM232:PJY232"/>
    <mergeCell ref="PJZ232:PKL232"/>
    <mergeCell ref="PFM232:PFY232"/>
    <mergeCell ref="PFZ232:PGL232"/>
    <mergeCell ref="PGM232:PGY232"/>
    <mergeCell ref="PGZ232:PHL232"/>
    <mergeCell ref="PHM232:PHY232"/>
    <mergeCell ref="PCZ232:PDL232"/>
    <mergeCell ref="PDM232:PDY232"/>
    <mergeCell ref="PDZ232:PEL232"/>
    <mergeCell ref="PEM232:PEY232"/>
    <mergeCell ref="PEZ232:PFL232"/>
    <mergeCell ref="PUM232:PUY232"/>
    <mergeCell ref="PUZ232:PVL232"/>
    <mergeCell ref="PVM232:PVY232"/>
    <mergeCell ref="PVZ232:PWL232"/>
    <mergeCell ref="PWM232:PWY232"/>
    <mergeCell ref="PRZ232:PSL232"/>
    <mergeCell ref="PSM232:PSY232"/>
    <mergeCell ref="PSZ232:PTL232"/>
    <mergeCell ref="PTM232:PTY232"/>
    <mergeCell ref="PTZ232:PUL232"/>
    <mergeCell ref="PPM232:PPY232"/>
    <mergeCell ref="PPZ232:PQL232"/>
    <mergeCell ref="PQM232:PQY232"/>
    <mergeCell ref="PQZ232:PRL232"/>
    <mergeCell ref="PRM232:PRY232"/>
    <mergeCell ref="PMZ232:PNL232"/>
    <mergeCell ref="PNM232:PNY232"/>
    <mergeCell ref="PNZ232:POL232"/>
    <mergeCell ref="POM232:POY232"/>
    <mergeCell ref="POZ232:PPL232"/>
    <mergeCell ref="QEM232:QEY232"/>
    <mergeCell ref="QEZ232:QFL232"/>
    <mergeCell ref="QFM232:QFY232"/>
    <mergeCell ref="QFZ232:QGL232"/>
    <mergeCell ref="QGM232:QGY232"/>
    <mergeCell ref="QBZ232:QCL232"/>
    <mergeCell ref="QCM232:QCY232"/>
    <mergeCell ref="QCZ232:QDL232"/>
    <mergeCell ref="QDM232:QDY232"/>
    <mergeCell ref="QDZ232:QEL232"/>
    <mergeCell ref="PZM232:PZY232"/>
    <mergeCell ref="PZZ232:QAL232"/>
    <mergeCell ref="QAM232:QAY232"/>
    <mergeCell ref="QAZ232:QBL232"/>
    <mergeCell ref="QBM232:QBY232"/>
    <mergeCell ref="PWZ232:PXL232"/>
    <mergeCell ref="PXM232:PXY232"/>
    <mergeCell ref="PXZ232:PYL232"/>
    <mergeCell ref="PYM232:PYY232"/>
    <mergeCell ref="PYZ232:PZL232"/>
    <mergeCell ref="QOM232:QOY232"/>
    <mergeCell ref="QOZ232:QPL232"/>
    <mergeCell ref="QPM232:QPY232"/>
    <mergeCell ref="QPZ232:QQL232"/>
    <mergeCell ref="QQM232:QQY232"/>
    <mergeCell ref="QLZ232:QML232"/>
    <mergeCell ref="QMM232:QMY232"/>
    <mergeCell ref="QMZ232:QNL232"/>
    <mergeCell ref="QNM232:QNY232"/>
    <mergeCell ref="QNZ232:QOL232"/>
    <mergeCell ref="QJM232:QJY232"/>
    <mergeCell ref="QJZ232:QKL232"/>
    <mergeCell ref="QKM232:QKY232"/>
    <mergeCell ref="QKZ232:QLL232"/>
    <mergeCell ref="QLM232:QLY232"/>
    <mergeCell ref="QGZ232:QHL232"/>
    <mergeCell ref="QHM232:QHY232"/>
    <mergeCell ref="QHZ232:QIL232"/>
    <mergeCell ref="QIM232:QIY232"/>
    <mergeCell ref="QIZ232:QJL232"/>
    <mergeCell ref="QYM232:QYY232"/>
    <mergeCell ref="QYZ232:QZL232"/>
    <mergeCell ref="QZM232:QZY232"/>
    <mergeCell ref="QZZ232:RAL232"/>
    <mergeCell ref="RAM232:RAY232"/>
    <mergeCell ref="QVZ232:QWL232"/>
    <mergeCell ref="QWM232:QWY232"/>
    <mergeCell ref="QWZ232:QXL232"/>
    <mergeCell ref="QXM232:QXY232"/>
    <mergeCell ref="QXZ232:QYL232"/>
    <mergeCell ref="QTM232:QTY232"/>
    <mergeCell ref="QTZ232:QUL232"/>
    <mergeCell ref="QUM232:QUY232"/>
    <mergeCell ref="QUZ232:QVL232"/>
    <mergeCell ref="QVM232:QVY232"/>
    <mergeCell ref="QQZ232:QRL232"/>
    <mergeCell ref="QRM232:QRY232"/>
    <mergeCell ref="QRZ232:QSL232"/>
    <mergeCell ref="QSM232:QSY232"/>
    <mergeCell ref="QSZ232:QTL232"/>
    <mergeCell ref="RIM232:RIY232"/>
    <mergeCell ref="RIZ232:RJL232"/>
    <mergeCell ref="RJM232:RJY232"/>
    <mergeCell ref="RJZ232:RKL232"/>
    <mergeCell ref="RKM232:RKY232"/>
    <mergeCell ref="RFZ232:RGL232"/>
    <mergeCell ref="RGM232:RGY232"/>
    <mergeCell ref="RGZ232:RHL232"/>
    <mergeCell ref="RHM232:RHY232"/>
    <mergeCell ref="RHZ232:RIL232"/>
    <mergeCell ref="RDM232:RDY232"/>
    <mergeCell ref="RDZ232:REL232"/>
    <mergeCell ref="REM232:REY232"/>
    <mergeCell ref="REZ232:RFL232"/>
    <mergeCell ref="RFM232:RFY232"/>
    <mergeCell ref="RAZ232:RBL232"/>
    <mergeCell ref="RBM232:RBY232"/>
    <mergeCell ref="RBZ232:RCL232"/>
    <mergeCell ref="RCM232:RCY232"/>
    <mergeCell ref="RCZ232:RDL232"/>
    <mergeCell ref="RSM232:RSY232"/>
    <mergeCell ref="RSZ232:RTL232"/>
    <mergeCell ref="RTM232:RTY232"/>
    <mergeCell ref="RTZ232:RUL232"/>
    <mergeCell ref="RUM232:RUY232"/>
    <mergeCell ref="RPZ232:RQL232"/>
    <mergeCell ref="RQM232:RQY232"/>
    <mergeCell ref="RQZ232:RRL232"/>
    <mergeCell ref="RRM232:RRY232"/>
    <mergeCell ref="RRZ232:RSL232"/>
    <mergeCell ref="RNM232:RNY232"/>
    <mergeCell ref="RNZ232:ROL232"/>
    <mergeCell ref="ROM232:ROY232"/>
    <mergeCell ref="ROZ232:RPL232"/>
    <mergeCell ref="RPM232:RPY232"/>
    <mergeCell ref="RKZ232:RLL232"/>
    <mergeCell ref="RLM232:RLY232"/>
    <mergeCell ref="RLZ232:RML232"/>
    <mergeCell ref="RMM232:RMY232"/>
    <mergeCell ref="RMZ232:RNL232"/>
    <mergeCell ref="SCM232:SCY232"/>
    <mergeCell ref="SCZ232:SDL232"/>
    <mergeCell ref="SDM232:SDY232"/>
    <mergeCell ref="SDZ232:SEL232"/>
    <mergeCell ref="SEM232:SEY232"/>
    <mergeCell ref="RZZ232:SAL232"/>
    <mergeCell ref="SAM232:SAY232"/>
    <mergeCell ref="SAZ232:SBL232"/>
    <mergeCell ref="SBM232:SBY232"/>
    <mergeCell ref="SBZ232:SCL232"/>
    <mergeCell ref="RXM232:RXY232"/>
    <mergeCell ref="RXZ232:RYL232"/>
    <mergeCell ref="RYM232:RYY232"/>
    <mergeCell ref="RYZ232:RZL232"/>
    <mergeCell ref="RZM232:RZY232"/>
    <mergeCell ref="RUZ232:RVL232"/>
    <mergeCell ref="RVM232:RVY232"/>
    <mergeCell ref="RVZ232:RWL232"/>
    <mergeCell ref="RWM232:RWY232"/>
    <mergeCell ref="RWZ232:RXL232"/>
    <mergeCell ref="SMM232:SMY232"/>
    <mergeCell ref="SMZ232:SNL232"/>
    <mergeCell ref="SNM232:SNY232"/>
    <mergeCell ref="SNZ232:SOL232"/>
    <mergeCell ref="SOM232:SOY232"/>
    <mergeCell ref="SJZ232:SKL232"/>
    <mergeCell ref="SKM232:SKY232"/>
    <mergeCell ref="SKZ232:SLL232"/>
    <mergeCell ref="SLM232:SLY232"/>
    <mergeCell ref="SLZ232:SML232"/>
    <mergeCell ref="SHM232:SHY232"/>
    <mergeCell ref="SHZ232:SIL232"/>
    <mergeCell ref="SIM232:SIY232"/>
    <mergeCell ref="SIZ232:SJL232"/>
    <mergeCell ref="SJM232:SJY232"/>
    <mergeCell ref="SEZ232:SFL232"/>
    <mergeCell ref="SFM232:SFY232"/>
    <mergeCell ref="SFZ232:SGL232"/>
    <mergeCell ref="SGM232:SGY232"/>
    <mergeCell ref="SGZ232:SHL232"/>
    <mergeCell ref="SWM232:SWY232"/>
    <mergeCell ref="SWZ232:SXL232"/>
    <mergeCell ref="SXM232:SXY232"/>
    <mergeCell ref="SXZ232:SYL232"/>
    <mergeCell ref="SYM232:SYY232"/>
    <mergeCell ref="STZ232:SUL232"/>
    <mergeCell ref="SUM232:SUY232"/>
    <mergeCell ref="SUZ232:SVL232"/>
    <mergeCell ref="SVM232:SVY232"/>
    <mergeCell ref="SVZ232:SWL232"/>
    <mergeCell ref="SRM232:SRY232"/>
    <mergeCell ref="SRZ232:SSL232"/>
    <mergeCell ref="SSM232:SSY232"/>
    <mergeCell ref="SSZ232:STL232"/>
    <mergeCell ref="STM232:STY232"/>
    <mergeCell ref="SOZ232:SPL232"/>
    <mergeCell ref="SPM232:SPY232"/>
    <mergeCell ref="SPZ232:SQL232"/>
    <mergeCell ref="SQM232:SQY232"/>
    <mergeCell ref="SQZ232:SRL232"/>
    <mergeCell ref="TGM232:TGY232"/>
    <mergeCell ref="TGZ232:THL232"/>
    <mergeCell ref="THM232:THY232"/>
    <mergeCell ref="THZ232:TIL232"/>
    <mergeCell ref="TIM232:TIY232"/>
    <mergeCell ref="TDZ232:TEL232"/>
    <mergeCell ref="TEM232:TEY232"/>
    <mergeCell ref="TEZ232:TFL232"/>
    <mergeCell ref="TFM232:TFY232"/>
    <mergeCell ref="TFZ232:TGL232"/>
    <mergeCell ref="TBM232:TBY232"/>
    <mergeCell ref="TBZ232:TCL232"/>
    <mergeCell ref="TCM232:TCY232"/>
    <mergeCell ref="TCZ232:TDL232"/>
    <mergeCell ref="TDM232:TDY232"/>
    <mergeCell ref="SYZ232:SZL232"/>
    <mergeCell ref="SZM232:SZY232"/>
    <mergeCell ref="SZZ232:TAL232"/>
    <mergeCell ref="TAM232:TAY232"/>
    <mergeCell ref="TAZ232:TBL232"/>
    <mergeCell ref="TQM232:TQY232"/>
    <mergeCell ref="TQZ232:TRL232"/>
    <mergeCell ref="TRM232:TRY232"/>
    <mergeCell ref="TRZ232:TSL232"/>
    <mergeCell ref="TSM232:TSY232"/>
    <mergeCell ref="TNZ232:TOL232"/>
    <mergeCell ref="TOM232:TOY232"/>
    <mergeCell ref="TOZ232:TPL232"/>
    <mergeCell ref="TPM232:TPY232"/>
    <mergeCell ref="TPZ232:TQL232"/>
    <mergeCell ref="TLM232:TLY232"/>
    <mergeCell ref="TLZ232:TML232"/>
    <mergeCell ref="TMM232:TMY232"/>
    <mergeCell ref="TMZ232:TNL232"/>
    <mergeCell ref="TNM232:TNY232"/>
    <mergeCell ref="TIZ232:TJL232"/>
    <mergeCell ref="TJM232:TJY232"/>
    <mergeCell ref="TJZ232:TKL232"/>
    <mergeCell ref="TKM232:TKY232"/>
    <mergeCell ref="TKZ232:TLL232"/>
    <mergeCell ref="UAM232:UAY232"/>
    <mergeCell ref="UAZ232:UBL232"/>
    <mergeCell ref="UBM232:UBY232"/>
    <mergeCell ref="UBZ232:UCL232"/>
    <mergeCell ref="UCM232:UCY232"/>
    <mergeCell ref="TXZ232:TYL232"/>
    <mergeCell ref="TYM232:TYY232"/>
    <mergeCell ref="TYZ232:TZL232"/>
    <mergeCell ref="TZM232:TZY232"/>
    <mergeCell ref="TZZ232:UAL232"/>
    <mergeCell ref="TVM232:TVY232"/>
    <mergeCell ref="TVZ232:TWL232"/>
    <mergeCell ref="TWM232:TWY232"/>
    <mergeCell ref="TWZ232:TXL232"/>
    <mergeCell ref="TXM232:TXY232"/>
    <mergeCell ref="TSZ232:TTL232"/>
    <mergeCell ref="TTM232:TTY232"/>
    <mergeCell ref="TTZ232:TUL232"/>
    <mergeCell ref="TUM232:TUY232"/>
    <mergeCell ref="TUZ232:TVL232"/>
    <mergeCell ref="UKM232:UKY232"/>
    <mergeCell ref="UKZ232:ULL232"/>
    <mergeCell ref="ULM232:ULY232"/>
    <mergeCell ref="ULZ232:UML232"/>
    <mergeCell ref="UMM232:UMY232"/>
    <mergeCell ref="UHZ232:UIL232"/>
    <mergeCell ref="UIM232:UIY232"/>
    <mergeCell ref="UIZ232:UJL232"/>
    <mergeCell ref="UJM232:UJY232"/>
    <mergeCell ref="UJZ232:UKL232"/>
    <mergeCell ref="UFM232:UFY232"/>
    <mergeCell ref="UFZ232:UGL232"/>
    <mergeCell ref="UGM232:UGY232"/>
    <mergeCell ref="UGZ232:UHL232"/>
    <mergeCell ref="UHM232:UHY232"/>
    <mergeCell ref="UCZ232:UDL232"/>
    <mergeCell ref="UDM232:UDY232"/>
    <mergeCell ref="UDZ232:UEL232"/>
    <mergeCell ref="UEM232:UEY232"/>
    <mergeCell ref="UEZ232:UFL232"/>
    <mergeCell ref="UUM232:UUY232"/>
    <mergeCell ref="UUZ232:UVL232"/>
    <mergeCell ref="UVM232:UVY232"/>
    <mergeCell ref="UVZ232:UWL232"/>
    <mergeCell ref="UWM232:UWY232"/>
    <mergeCell ref="URZ232:USL232"/>
    <mergeCell ref="USM232:USY232"/>
    <mergeCell ref="USZ232:UTL232"/>
    <mergeCell ref="UTM232:UTY232"/>
    <mergeCell ref="UTZ232:UUL232"/>
    <mergeCell ref="UPM232:UPY232"/>
    <mergeCell ref="UPZ232:UQL232"/>
    <mergeCell ref="UQM232:UQY232"/>
    <mergeCell ref="UQZ232:URL232"/>
    <mergeCell ref="URM232:URY232"/>
    <mergeCell ref="UMZ232:UNL232"/>
    <mergeCell ref="UNM232:UNY232"/>
    <mergeCell ref="UNZ232:UOL232"/>
    <mergeCell ref="UOM232:UOY232"/>
    <mergeCell ref="UOZ232:UPL232"/>
    <mergeCell ref="VEM232:VEY232"/>
    <mergeCell ref="VEZ232:VFL232"/>
    <mergeCell ref="VFM232:VFY232"/>
    <mergeCell ref="VFZ232:VGL232"/>
    <mergeCell ref="VGM232:VGY232"/>
    <mergeCell ref="VBZ232:VCL232"/>
    <mergeCell ref="VCM232:VCY232"/>
    <mergeCell ref="VCZ232:VDL232"/>
    <mergeCell ref="VDM232:VDY232"/>
    <mergeCell ref="VDZ232:VEL232"/>
    <mergeCell ref="UZM232:UZY232"/>
    <mergeCell ref="UZZ232:VAL232"/>
    <mergeCell ref="VAM232:VAY232"/>
    <mergeCell ref="VAZ232:VBL232"/>
    <mergeCell ref="VBM232:VBY232"/>
    <mergeCell ref="UWZ232:UXL232"/>
    <mergeCell ref="UXM232:UXY232"/>
    <mergeCell ref="UXZ232:UYL232"/>
    <mergeCell ref="UYM232:UYY232"/>
    <mergeCell ref="UYZ232:UZL232"/>
    <mergeCell ref="VOM232:VOY232"/>
    <mergeCell ref="VOZ232:VPL232"/>
    <mergeCell ref="VPM232:VPY232"/>
    <mergeCell ref="VPZ232:VQL232"/>
    <mergeCell ref="VQM232:VQY232"/>
    <mergeCell ref="VLZ232:VML232"/>
    <mergeCell ref="VMM232:VMY232"/>
    <mergeCell ref="VMZ232:VNL232"/>
    <mergeCell ref="VNM232:VNY232"/>
    <mergeCell ref="VNZ232:VOL232"/>
    <mergeCell ref="VJM232:VJY232"/>
    <mergeCell ref="VJZ232:VKL232"/>
    <mergeCell ref="VKM232:VKY232"/>
    <mergeCell ref="VKZ232:VLL232"/>
    <mergeCell ref="VLM232:VLY232"/>
    <mergeCell ref="VGZ232:VHL232"/>
    <mergeCell ref="VHM232:VHY232"/>
    <mergeCell ref="VHZ232:VIL232"/>
    <mergeCell ref="VIM232:VIY232"/>
    <mergeCell ref="VIZ232:VJL232"/>
    <mergeCell ref="VYM232:VYY232"/>
    <mergeCell ref="VYZ232:VZL232"/>
    <mergeCell ref="VZM232:VZY232"/>
    <mergeCell ref="VZZ232:WAL232"/>
    <mergeCell ref="WAM232:WAY232"/>
    <mergeCell ref="VVZ232:VWL232"/>
    <mergeCell ref="VWM232:VWY232"/>
    <mergeCell ref="VWZ232:VXL232"/>
    <mergeCell ref="VXM232:VXY232"/>
    <mergeCell ref="VXZ232:VYL232"/>
    <mergeCell ref="VTM232:VTY232"/>
    <mergeCell ref="VTZ232:VUL232"/>
    <mergeCell ref="VUM232:VUY232"/>
    <mergeCell ref="VUZ232:VVL232"/>
    <mergeCell ref="VVM232:VVY232"/>
    <mergeCell ref="VQZ232:VRL232"/>
    <mergeCell ref="VRM232:VRY232"/>
    <mergeCell ref="VRZ232:VSL232"/>
    <mergeCell ref="VSM232:VSY232"/>
    <mergeCell ref="VSZ232:VTL232"/>
    <mergeCell ref="WIM232:WIY232"/>
    <mergeCell ref="WIZ232:WJL232"/>
    <mergeCell ref="WJM232:WJY232"/>
    <mergeCell ref="WJZ232:WKL232"/>
    <mergeCell ref="WKM232:WKY232"/>
    <mergeCell ref="WFZ232:WGL232"/>
    <mergeCell ref="WGM232:WGY232"/>
    <mergeCell ref="WGZ232:WHL232"/>
    <mergeCell ref="WHM232:WHY232"/>
    <mergeCell ref="WHZ232:WIL232"/>
    <mergeCell ref="WDM232:WDY232"/>
    <mergeCell ref="WDZ232:WEL232"/>
    <mergeCell ref="WEM232:WEY232"/>
    <mergeCell ref="WEZ232:WFL232"/>
    <mergeCell ref="WFM232:WFY232"/>
    <mergeCell ref="WAZ232:WBL232"/>
    <mergeCell ref="WBM232:WBY232"/>
    <mergeCell ref="WBZ232:WCL232"/>
    <mergeCell ref="WCM232:WCY232"/>
    <mergeCell ref="WCZ232:WDL232"/>
    <mergeCell ref="WSM232:WSY232"/>
    <mergeCell ref="WSZ232:WTL232"/>
    <mergeCell ref="WTM232:WTY232"/>
    <mergeCell ref="WTZ232:WUL232"/>
    <mergeCell ref="WUM232:WUY232"/>
    <mergeCell ref="WPZ232:WQL232"/>
    <mergeCell ref="WQM232:WQY232"/>
    <mergeCell ref="WQZ232:WRL232"/>
    <mergeCell ref="WRM232:WRY232"/>
    <mergeCell ref="WRZ232:WSL232"/>
    <mergeCell ref="WNM232:WNY232"/>
    <mergeCell ref="WNZ232:WOL232"/>
    <mergeCell ref="WOM232:WOY232"/>
    <mergeCell ref="WOZ232:WPL232"/>
    <mergeCell ref="WPM232:WPY232"/>
    <mergeCell ref="WKZ232:WLL232"/>
    <mergeCell ref="WLM232:WLY232"/>
    <mergeCell ref="WLZ232:WML232"/>
    <mergeCell ref="WMM232:WMY232"/>
    <mergeCell ref="WMZ232:WNL232"/>
    <mergeCell ref="XEZ232:XFC232"/>
    <mergeCell ref="XCM232:XCY232"/>
    <mergeCell ref="XCZ232:XDL232"/>
    <mergeCell ref="XDM232:XDY232"/>
    <mergeCell ref="XDZ232:XEL232"/>
    <mergeCell ref="XEM232:XEY232"/>
    <mergeCell ref="WZZ232:XAL232"/>
    <mergeCell ref="XAM232:XAY232"/>
    <mergeCell ref="XAZ232:XBL232"/>
    <mergeCell ref="XBM232:XBY232"/>
    <mergeCell ref="XBZ232:XCL232"/>
    <mergeCell ref="WXM232:WXY232"/>
    <mergeCell ref="WXZ232:WYL232"/>
    <mergeCell ref="WYM232:WYY232"/>
    <mergeCell ref="WYZ232:WZL232"/>
    <mergeCell ref="WZM232:WZY232"/>
    <mergeCell ref="WUZ232:WVL232"/>
    <mergeCell ref="WVM232:WVY232"/>
    <mergeCell ref="WVZ232:WWL232"/>
    <mergeCell ref="WWM232:WWY232"/>
    <mergeCell ref="WWZ232:WXL232"/>
    <mergeCell ref="GM344:GY344"/>
    <mergeCell ref="M344:Y344"/>
    <mergeCell ref="Z344:AL344"/>
    <mergeCell ref="AM344:AY344"/>
    <mergeCell ref="AZ344:BL344"/>
    <mergeCell ref="BM344:BY344"/>
    <mergeCell ref="BZ344:CL344"/>
    <mergeCell ref="CM344:CY344"/>
    <mergeCell ref="CZ344:DL344"/>
    <mergeCell ref="DM344:DY344"/>
    <mergeCell ref="DZ344:EL344"/>
    <mergeCell ref="EM344:EY344"/>
    <mergeCell ref="EZ344:FL344"/>
    <mergeCell ref="FM344:FY344"/>
    <mergeCell ref="FZ344:GL344"/>
    <mergeCell ref="NZ344:OL344"/>
    <mergeCell ref="OM344:OY344"/>
    <mergeCell ref="OZ344:PL344"/>
    <mergeCell ref="PM344:PY344"/>
    <mergeCell ref="PZ344:QL344"/>
    <mergeCell ref="QM344:QY344"/>
    <mergeCell ref="QZ344:RL344"/>
    <mergeCell ref="RM344:RY344"/>
    <mergeCell ref="RZ344:SL344"/>
    <mergeCell ref="SM344:SY344"/>
    <mergeCell ref="SZ344:TL344"/>
    <mergeCell ref="TM344:TY344"/>
    <mergeCell ref="TZ344:UL344"/>
    <mergeCell ref="UM344:UY344"/>
    <mergeCell ref="UZ344:VL344"/>
    <mergeCell ref="GZ344:HL344"/>
    <mergeCell ref="HM344:HY344"/>
    <mergeCell ref="HZ344:IL344"/>
    <mergeCell ref="IM344:IY344"/>
    <mergeCell ref="IZ344:JL344"/>
    <mergeCell ref="JM344:JY344"/>
    <mergeCell ref="JZ344:KL344"/>
    <mergeCell ref="KM344:KY344"/>
    <mergeCell ref="KZ344:LL344"/>
    <mergeCell ref="LM344:LY344"/>
    <mergeCell ref="LZ344:ML344"/>
    <mergeCell ref="MM344:MY344"/>
    <mergeCell ref="MZ344:NL344"/>
    <mergeCell ref="NM344:NY344"/>
    <mergeCell ref="VM344:VY344"/>
    <mergeCell ref="VZ344:WL344"/>
    <mergeCell ref="WM344:WY344"/>
    <mergeCell ref="WZ344:XL344"/>
    <mergeCell ref="XM344:XY344"/>
    <mergeCell ref="XZ344:YL344"/>
    <mergeCell ref="YM344:YY344"/>
    <mergeCell ref="YZ344:ZL344"/>
    <mergeCell ref="ZM344:ZY344"/>
    <mergeCell ref="ZZ344:AAL344"/>
    <mergeCell ref="AAM344:AAY344"/>
    <mergeCell ref="AAZ344:ABL344"/>
    <mergeCell ref="ABM344:ABY344"/>
    <mergeCell ref="ABZ344:ACL344"/>
    <mergeCell ref="ACM344:ACY344"/>
    <mergeCell ref="ACZ344:ADL344"/>
    <mergeCell ref="ADM344:ADY344"/>
    <mergeCell ref="ADZ344:AEL344"/>
    <mergeCell ref="AEM344:AEY344"/>
    <mergeCell ref="AEZ344:AFL344"/>
    <mergeCell ref="AFM344:AFY344"/>
    <mergeCell ref="AFZ344:AGL344"/>
    <mergeCell ref="AGM344:AGY344"/>
    <mergeCell ref="AGZ344:AHL344"/>
    <mergeCell ref="AHM344:AHY344"/>
    <mergeCell ref="AHZ344:AIL344"/>
    <mergeCell ref="AIM344:AIY344"/>
    <mergeCell ref="AIZ344:AJL344"/>
    <mergeCell ref="AJM344:AJY344"/>
    <mergeCell ref="AJZ344:AKL344"/>
    <mergeCell ref="AKM344:AKY344"/>
    <mergeCell ref="AKZ344:ALL344"/>
    <mergeCell ref="ALM344:ALY344"/>
    <mergeCell ref="ALZ344:AML344"/>
    <mergeCell ref="AMM344:AMY344"/>
    <mergeCell ref="AMZ344:ANL344"/>
    <mergeCell ref="ANM344:ANY344"/>
    <mergeCell ref="ANZ344:AOL344"/>
    <mergeCell ref="AOM344:AOY344"/>
    <mergeCell ref="AOZ344:APL344"/>
    <mergeCell ref="APM344:APY344"/>
    <mergeCell ref="APZ344:AQL344"/>
    <mergeCell ref="AQM344:AQY344"/>
    <mergeCell ref="AQZ344:ARL344"/>
    <mergeCell ref="ARM344:ARY344"/>
    <mergeCell ref="ARZ344:ASL344"/>
    <mergeCell ref="ASM344:ASY344"/>
    <mergeCell ref="ASZ344:ATL344"/>
    <mergeCell ref="ATM344:ATY344"/>
    <mergeCell ref="ATZ344:AUL344"/>
    <mergeCell ref="AUM344:AUY344"/>
    <mergeCell ref="AUZ344:AVL344"/>
    <mergeCell ref="AVM344:AVY344"/>
    <mergeCell ref="AVZ344:AWL344"/>
    <mergeCell ref="AWM344:AWY344"/>
    <mergeCell ref="AWZ344:AXL344"/>
    <mergeCell ref="AXM344:AXY344"/>
    <mergeCell ref="AXZ344:AYL344"/>
    <mergeCell ref="AYM344:AYY344"/>
    <mergeCell ref="AYZ344:AZL344"/>
    <mergeCell ref="AZM344:AZY344"/>
    <mergeCell ref="AZZ344:BAL344"/>
    <mergeCell ref="BAM344:BAY344"/>
    <mergeCell ref="BAZ344:BBL344"/>
    <mergeCell ref="BBM344:BBY344"/>
    <mergeCell ref="BBZ344:BCL344"/>
    <mergeCell ref="BCM344:BCY344"/>
    <mergeCell ref="BCZ344:BDL344"/>
    <mergeCell ref="BDM344:BDY344"/>
    <mergeCell ref="BDZ344:BEL344"/>
    <mergeCell ref="BEM344:BEY344"/>
    <mergeCell ref="BEZ344:BFL344"/>
    <mergeCell ref="BFM344:BFY344"/>
    <mergeCell ref="BFZ344:BGL344"/>
    <mergeCell ref="BGM344:BGY344"/>
    <mergeCell ref="BGZ344:BHL344"/>
    <mergeCell ref="BHM344:BHY344"/>
    <mergeCell ref="BHZ344:BIL344"/>
    <mergeCell ref="BIM344:BIY344"/>
    <mergeCell ref="BIZ344:BJL344"/>
    <mergeCell ref="BJM344:BJY344"/>
    <mergeCell ref="BJZ344:BKL344"/>
    <mergeCell ref="BKM344:BKY344"/>
    <mergeCell ref="BKZ344:BLL344"/>
    <mergeCell ref="BLM344:BLY344"/>
    <mergeCell ref="BLZ344:BML344"/>
    <mergeCell ref="BMM344:BMY344"/>
    <mergeCell ref="BMZ344:BNL344"/>
    <mergeCell ref="BNM344:BNY344"/>
    <mergeCell ref="BNZ344:BOL344"/>
    <mergeCell ref="BOM344:BOY344"/>
    <mergeCell ref="BOZ344:BPL344"/>
    <mergeCell ref="BPM344:BPY344"/>
    <mergeCell ref="BPZ344:BQL344"/>
    <mergeCell ref="BQM344:BQY344"/>
    <mergeCell ref="BQZ344:BRL344"/>
    <mergeCell ref="BRM344:BRY344"/>
    <mergeCell ref="BRZ344:BSL344"/>
    <mergeCell ref="BSM344:BSY344"/>
    <mergeCell ref="BSZ344:BTL344"/>
    <mergeCell ref="BTM344:BTY344"/>
    <mergeCell ref="BTZ344:BUL344"/>
    <mergeCell ref="BUM344:BUY344"/>
    <mergeCell ref="BUZ344:BVL344"/>
    <mergeCell ref="BVM344:BVY344"/>
    <mergeCell ref="BVZ344:BWL344"/>
    <mergeCell ref="BWM344:BWY344"/>
    <mergeCell ref="BWZ344:BXL344"/>
    <mergeCell ref="BXM344:BXY344"/>
    <mergeCell ref="BXZ344:BYL344"/>
    <mergeCell ref="BYM344:BYY344"/>
    <mergeCell ref="BYZ344:BZL344"/>
    <mergeCell ref="BZM344:BZY344"/>
    <mergeCell ref="BZZ344:CAL344"/>
    <mergeCell ref="CAM344:CAY344"/>
    <mergeCell ref="CAZ344:CBL344"/>
    <mergeCell ref="CBM344:CBY344"/>
    <mergeCell ref="CBZ344:CCL344"/>
    <mergeCell ref="CCM344:CCY344"/>
    <mergeCell ref="CCZ344:CDL344"/>
    <mergeCell ref="CDM344:CDY344"/>
    <mergeCell ref="CDZ344:CEL344"/>
    <mergeCell ref="CEM344:CEY344"/>
    <mergeCell ref="CEZ344:CFL344"/>
    <mergeCell ref="CFM344:CFY344"/>
    <mergeCell ref="CFZ344:CGL344"/>
    <mergeCell ref="CGM344:CGY344"/>
    <mergeCell ref="CGZ344:CHL344"/>
    <mergeCell ref="CHM344:CHY344"/>
    <mergeCell ref="CHZ344:CIL344"/>
    <mergeCell ref="CIM344:CIY344"/>
    <mergeCell ref="CIZ344:CJL344"/>
    <mergeCell ref="CJM344:CJY344"/>
    <mergeCell ref="CJZ344:CKL344"/>
    <mergeCell ref="CKM344:CKY344"/>
    <mergeCell ref="CKZ344:CLL344"/>
    <mergeCell ref="CLM344:CLY344"/>
    <mergeCell ref="CLZ344:CML344"/>
    <mergeCell ref="CMM344:CMY344"/>
    <mergeCell ref="CMZ344:CNL344"/>
    <mergeCell ref="CNM344:CNY344"/>
    <mergeCell ref="CNZ344:COL344"/>
    <mergeCell ref="COM344:COY344"/>
    <mergeCell ref="COZ344:CPL344"/>
    <mergeCell ref="CPM344:CPY344"/>
    <mergeCell ref="CPZ344:CQL344"/>
    <mergeCell ref="CQM344:CQY344"/>
    <mergeCell ref="CQZ344:CRL344"/>
    <mergeCell ref="CRM344:CRY344"/>
    <mergeCell ref="CRZ344:CSL344"/>
    <mergeCell ref="CSM344:CSY344"/>
    <mergeCell ref="CSZ344:CTL344"/>
    <mergeCell ref="CTM344:CTY344"/>
    <mergeCell ref="CTZ344:CUL344"/>
    <mergeCell ref="CUM344:CUY344"/>
    <mergeCell ref="CUZ344:CVL344"/>
    <mergeCell ref="CVM344:CVY344"/>
    <mergeCell ref="CVZ344:CWL344"/>
    <mergeCell ref="CWM344:CWY344"/>
    <mergeCell ref="CWZ344:CXL344"/>
    <mergeCell ref="CXM344:CXY344"/>
    <mergeCell ref="CXZ344:CYL344"/>
    <mergeCell ref="CYM344:CYY344"/>
    <mergeCell ref="CYZ344:CZL344"/>
    <mergeCell ref="CZM344:CZY344"/>
    <mergeCell ref="CZZ344:DAL344"/>
    <mergeCell ref="DAM344:DAY344"/>
    <mergeCell ref="DAZ344:DBL344"/>
    <mergeCell ref="DBM344:DBY344"/>
    <mergeCell ref="DBZ344:DCL344"/>
    <mergeCell ref="DCM344:DCY344"/>
    <mergeCell ref="DCZ344:DDL344"/>
    <mergeCell ref="DDM344:DDY344"/>
    <mergeCell ref="DDZ344:DEL344"/>
    <mergeCell ref="DEM344:DEY344"/>
    <mergeCell ref="DEZ344:DFL344"/>
    <mergeCell ref="DFM344:DFY344"/>
    <mergeCell ref="DFZ344:DGL344"/>
    <mergeCell ref="DGM344:DGY344"/>
    <mergeCell ref="DGZ344:DHL344"/>
    <mergeCell ref="DHM344:DHY344"/>
    <mergeCell ref="DHZ344:DIL344"/>
    <mergeCell ref="DIM344:DIY344"/>
    <mergeCell ref="DIZ344:DJL344"/>
    <mergeCell ref="DJM344:DJY344"/>
    <mergeCell ref="DJZ344:DKL344"/>
    <mergeCell ref="DKM344:DKY344"/>
    <mergeCell ref="DKZ344:DLL344"/>
    <mergeCell ref="DLM344:DLY344"/>
    <mergeCell ref="DLZ344:DML344"/>
    <mergeCell ref="DMM344:DMY344"/>
    <mergeCell ref="DMZ344:DNL344"/>
    <mergeCell ref="DNM344:DNY344"/>
    <mergeCell ref="DNZ344:DOL344"/>
    <mergeCell ref="DOM344:DOY344"/>
    <mergeCell ref="DOZ344:DPL344"/>
    <mergeCell ref="DPM344:DPY344"/>
    <mergeCell ref="DPZ344:DQL344"/>
    <mergeCell ref="DQM344:DQY344"/>
    <mergeCell ref="DQZ344:DRL344"/>
    <mergeCell ref="DRM344:DRY344"/>
    <mergeCell ref="DRZ344:DSL344"/>
    <mergeCell ref="DSM344:DSY344"/>
    <mergeCell ref="DSZ344:DTL344"/>
    <mergeCell ref="DTM344:DTY344"/>
    <mergeCell ref="DTZ344:DUL344"/>
    <mergeCell ref="DUM344:DUY344"/>
    <mergeCell ref="DUZ344:DVL344"/>
    <mergeCell ref="DVM344:DVY344"/>
    <mergeCell ref="DVZ344:DWL344"/>
    <mergeCell ref="DWM344:DWY344"/>
    <mergeCell ref="DWZ344:DXL344"/>
    <mergeCell ref="DXM344:DXY344"/>
    <mergeCell ref="DXZ344:DYL344"/>
    <mergeCell ref="DYM344:DYY344"/>
    <mergeCell ref="DYZ344:DZL344"/>
    <mergeCell ref="DZM344:DZY344"/>
    <mergeCell ref="DZZ344:EAL344"/>
    <mergeCell ref="EAM344:EAY344"/>
    <mergeCell ref="EAZ344:EBL344"/>
    <mergeCell ref="EBM344:EBY344"/>
    <mergeCell ref="EBZ344:ECL344"/>
    <mergeCell ref="ECM344:ECY344"/>
    <mergeCell ref="ECZ344:EDL344"/>
    <mergeCell ref="EDM344:EDY344"/>
    <mergeCell ref="EDZ344:EEL344"/>
    <mergeCell ref="EEM344:EEY344"/>
    <mergeCell ref="EEZ344:EFL344"/>
    <mergeCell ref="EFM344:EFY344"/>
    <mergeCell ref="EFZ344:EGL344"/>
    <mergeCell ref="EGM344:EGY344"/>
    <mergeCell ref="EGZ344:EHL344"/>
    <mergeCell ref="EHM344:EHY344"/>
    <mergeCell ref="EHZ344:EIL344"/>
    <mergeCell ref="EIM344:EIY344"/>
    <mergeCell ref="EIZ344:EJL344"/>
    <mergeCell ref="EJM344:EJY344"/>
    <mergeCell ref="EJZ344:EKL344"/>
    <mergeCell ref="EKM344:EKY344"/>
    <mergeCell ref="EKZ344:ELL344"/>
    <mergeCell ref="ELM344:ELY344"/>
    <mergeCell ref="ELZ344:EML344"/>
    <mergeCell ref="EMM344:EMY344"/>
    <mergeCell ref="EMZ344:ENL344"/>
    <mergeCell ref="ENM344:ENY344"/>
    <mergeCell ref="ENZ344:EOL344"/>
    <mergeCell ref="EOM344:EOY344"/>
    <mergeCell ref="EOZ344:EPL344"/>
    <mergeCell ref="EPM344:EPY344"/>
    <mergeCell ref="EPZ344:EQL344"/>
    <mergeCell ref="EQM344:EQY344"/>
    <mergeCell ref="EQZ344:ERL344"/>
    <mergeCell ref="ERM344:ERY344"/>
    <mergeCell ref="ERZ344:ESL344"/>
    <mergeCell ref="ESM344:ESY344"/>
    <mergeCell ref="ESZ344:ETL344"/>
    <mergeCell ref="ETM344:ETY344"/>
    <mergeCell ref="ETZ344:EUL344"/>
    <mergeCell ref="EUM344:EUY344"/>
    <mergeCell ref="EUZ344:EVL344"/>
    <mergeCell ref="EVM344:EVY344"/>
    <mergeCell ref="EVZ344:EWL344"/>
    <mergeCell ref="EWM344:EWY344"/>
    <mergeCell ref="EWZ344:EXL344"/>
    <mergeCell ref="EXM344:EXY344"/>
    <mergeCell ref="EXZ344:EYL344"/>
    <mergeCell ref="EYM344:EYY344"/>
    <mergeCell ref="EYZ344:EZL344"/>
    <mergeCell ref="EZM344:EZY344"/>
    <mergeCell ref="EZZ344:FAL344"/>
    <mergeCell ref="FAM344:FAY344"/>
    <mergeCell ref="FAZ344:FBL344"/>
    <mergeCell ref="FBM344:FBY344"/>
    <mergeCell ref="FBZ344:FCL344"/>
    <mergeCell ref="FCM344:FCY344"/>
    <mergeCell ref="FCZ344:FDL344"/>
    <mergeCell ref="FDM344:FDY344"/>
    <mergeCell ref="FDZ344:FEL344"/>
    <mergeCell ref="FEM344:FEY344"/>
    <mergeCell ref="FEZ344:FFL344"/>
    <mergeCell ref="FFM344:FFY344"/>
    <mergeCell ref="FFZ344:FGL344"/>
    <mergeCell ref="FGM344:FGY344"/>
    <mergeCell ref="FGZ344:FHL344"/>
    <mergeCell ref="FHM344:FHY344"/>
    <mergeCell ref="FHZ344:FIL344"/>
    <mergeCell ref="FIM344:FIY344"/>
    <mergeCell ref="FIZ344:FJL344"/>
    <mergeCell ref="FJM344:FJY344"/>
    <mergeCell ref="FJZ344:FKL344"/>
    <mergeCell ref="FKM344:FKY344"/>
    <mergeCell ref="FKZ344:FLL344"/>
    <mergeCell ref="FLM344:FLY344"/>
    <mergeCell ref="FLZ344:FML344"/>
    <mergeCell ref="FMM344:FMY344"/>
    <mergeCell ref="FMZ344:FNL344"/>
    <mergeCell ref="FNM344:FNY344"/>
    <mergeCell ref="FNZ344:FOL344"/>
    <mergeCell ref="FOM344:FOY344"/>
    <mergeCell ref="FOZ344:FPL344"/>
    <mergeCell ref="FPM344:FPY344"/>
    <mergeCell ref="FPZ344:FQL344"/>
    <mergeCell ref="FQM344:FQY344"/>
    <mergeCell ref="FQZ344:FRL344"/>
    <mergeCell ref="FRM344:FRY344"/>
    <mergeCell ref="FRZ344:FSL344"/>
    <mergeCell ref="FSM344:FSY344"/>
    <mergeCell ref="FSZ344:FTL344"/>
    <mergeCell ref="FTM344:FTY344"/>
    <mergeCell ref="FTZ344:FUL344"/>
    <mergeCell ref="FUM344:FUY344"/>
    <mergeCell ref="FUZ344:FVL344"/>
    <mergeCell ref="FVM344:FVY344"/>
    <mergeCell ref="FVZ344:FWL344"/>
    <mergeCell ref="FWM344:FWY344"/>
    <mergeCell ref="FWZ344:FXL344"/>
    <mergeCell ref="FXM344:FXY344"/>
    <mergeCell ref="FXZ344:FYL344"/>
    <mergeCell ref="FYM344:FYY344"/>
    <mergeCell ref="FYZ344:FZL344"/>
    <mergeCell ref="FZM344:FZY344"/>
    <mergeCell ref="FZZ344:GAL344"/>
    <mergeCell ref="GAM344:GAY344"/>
    <mergeCell ref="GAZ344:GBL344"/>
    <mergeCell ref="GBM344:GBY344"/>
    <mergeCell ref="GBZ344:GCL344"/>
    <mergeCell ref="GCM344:GCY344"/>
    <mergeCell ref="GCZ344:GDL344"/>
    <mergeCell ref="GDM344:GDY344"/>
    <mergeCell ref="GDZ344:GEL344"/>
    <mergeCell ref="GEM344:GEY344"/>
    <mergeCell ref="GEZ344:GFL344"/>
    <mergeCell ref="GFM344:GFY344"/>
    <mergeCell ref="GFZ344:GGL344"/>
    <mergeCell ref="GGM344:GGY344"/>
    <mergeCell ref="GGZ344:GHL344"/>
    <mergeCell ref="GHM344:GHY344"/>
    <mergeCell ref="GHZ344:GIL344"/>
    <mergeCell ref="GIM344:GIY344"/>
    <mergeCell ref="GIZ344:GJL344"/>
    <mergeCell ref="GJM344:GJY344"/>
    <mergeCell ref="GJZ344:GKL344"/>
    <mergeCell ref="GKM344:GKY344"/>
    <mergeCell ref="GKZ344:GLL344"/>
    <mergeCell ref="GLM344:GLY344"/>
    <mergeCell ref="GLZ344:GML344"/>
    <mergeCell ref="GMM344:GMY344"/>
    <mergeCell ref="GMZ344:GNL344"/>
    <mergeCell ref="GNM344:GNY344"/>
    <mergeCell ref="GNZ344:GOL344"/>
    <mergeCell ref="GOM344:GOY344"/>
    <mergeCell ref="GOZ344:GPL344"/>
    <mergeCell ref="GPM344:GPY344"/>
    <mergeCell ref="GPZ344:GQL344"/>
    <mergeCell ref="GQM344:GQY344"/>
    <mergeCell ref="GQZ344:GRL344"/>
    <mergeCell ref="GRM344:GRY344"/>
    <mergeCell ref="GRZ344:GSL344"/>
    <mergeCell ref="GSM344:GSY344"/>
    <mergeCell ref="GSZ344:GTL344"/>
    <mergeCell ref="GTM344:GTY344"/>
    <mergeCell ref="GTZ344:GUL344"/>
    <mergeCell ref="GUM344:GUY344"/>
    <mergeCell ref="GUZ344:GVL344"/>
    <mergeCell ref="GVM344:GVY344"/>
    <mergeCell ref="GVZ344:GWL344"/>
    <mergeCell ref="GWM344:GWY344"/>
    <mergeCell ref="GWZ344:GXL344"/>
    <mergeCell ref="GXM344:GXY344"/>
    <mergeCell ref="GXZ344:GYL344"/>
    <mergeCell ref="GYM344:GYY344"/>
    <mergeCell ref="GYZ344:GZL344"/>
    <mergeCell ref="GZM344:GZY344"/>
    <mergeCell ref="GZZ344:HAL344"/>
    <mergeCell ref="HAM344:HAY344"/>
    <mergeCell ref="HAZ344:HBL344"/>
    <mergeCell ref="HBM344:HBY344"/>
    <mergeCell ref="HBZ344:HCL344"/>
    <mergeCell ref="HCM344:HCY344"/>
    <mergeCell ref="HCZ344:HDL344"/>
    <mergeCell ref="HDM344:HDY344"/>
    <mergeCell ref="HDZ344:HEL344"/>
    <mergeCell ref="HEM344:HEY344"/>
    <mergeCell ref="HEZ344:HFL344"/>
    <mergeCell ref="HFM344:HFY344"/>
    <mergeCell ref="HFZ344:HGL344"/>
    <mergeCell ref="HGM344:HGY344"/>
    <mergeCell ref="HGZ344:HHL344"/>
    <mergeCell ref="HHM344:HHY344"/>
    <mergeCell ref="HHZ344:HIL344"/>
    <mergeCell ref="HIM344:HIY344"/>
    <mergeCell ref="HIZ344:HJL344"/>
    <mergeCell ref="HJM344:HJY344"/>
    <mergeCell ref="HJZ344:HKL344"/>
    <mergeCell ref="HKM344:HKY344"/>
    <mergeCell ref="HKZ344:HLL344"/>
    <mergeCell ref="HLM344:HLY344"/>
    <mergeCell ref="HLZ344:HML344"/>
    <mergeCell ref="HMM344:HMY344"/>
    <mergeCell ref="HMZ344:HNL344"/>
    <mergeCell ref="HNM344:HNY344"/>
    <mergeCell ref="HNZ344:HOL344"/>
    <mergeCell ref="HOM344:HOY344"/>
    <mergeCell ref="HOZ344:HPL344"/>
    <mergeCell ref="HPM344:HPY344"/>
    <mergeCell ref="HPZ344:HQL344"/>
    <mergeCell ref="HQM344:HQY344"/>
    <mergeCell ref="HQZ344:HRL344"/>
    <mergeCell ref="HRM344:HRY344"/>
    <mergeCell ref="HRZ344:HSL344"/>
    <mergeCell ref="HSM344:HSY344"/>
    <mergeCell ref="HSZ344:HTL344"/>
    <mergeCell ref="HTM344:HTY344"/>
    <mergeCell ref="HTZ344:HUL344"/>
    <mergeCell ref="HUM344:HUY344"/>
    <mergeCell ref="HUZ344:HVL344"/>
    <mergeCell ref="HVM344:HVY344"/>
    <mergeCell ref="HVZ344:HWL344"/>
    <mergeCell ref="HWM344:HWY344"/>
    <mergeCell ref="HWZ344:HXL344"/>
    <mergeCell ref="HXM344:HXY344"/>
    <mergeCell ref="HXZ344:HYL344"/>
    <mergeCell ref="HYM344:HYY344"/>
    <mergeCell ref="HYZ344:HZL344"/>
    <mergeCell ref="HZM344:HZY344"/>
    <mergeCell ref="HZZ344:IAL344"/>
    <mergeCell ref="IAM344:IAY344"/>
    <mergeCell ref="IAZ344:IBL344"/>
    <mergeCell ref="IBM344:IBY344"/>
    <mergeCell ref="IBZ344:ICL344"/>
    <mergeCell ref="ICM344:ICY344"/>
    <mergeCell ref="ICZ344:IDL344"/>
    <mergeCell ref="IDM344:IDY344"/>
    <mergeCell ref="IDZ344:IEL344"/>
    <mergeCell ref="IEM344:IEY344"/>
    <mergeCell ref="IEZ344:IFL344"/>
    <mergeCell ref="IFM344:IFY344"/>
    <mergeCell ref="IFZ344:IGL344"/>
    <mergeCell ref="IGM344:IGY344"/>
    <mergeCell ref="IGZ344:IHL344"/>
    <mergeCell ref="IHM344:IHY344"/>
    <mergeCell ref="IHZ344:IIL344"/>
    <mergeCell ref="IIM344:IIY344"/>
    <mergeCell ref="IIZ344:IJL344"/>
    <mergeCell ref="IJM344:IJY344"/>
    <mergeCell ref="IJZ344:IKL344"/>
    <mergeCell ref="IKM344:IKY344"/>
    <mergeCell ref="IKZ344:ILL344"/>
    <mergeCell ref="ILM344:ILY344"/>
    <mergeCell ref="ILZ344:IML344"/>
    <mergeCell ref="IMM344:IMY344"/>
    <mergeCell ref="IMZ344:INL344"/>
    <mergeCell ref="INM344:INY344"/>
    <mergeCell ref="INZ344:IOL344"/>
    <mergeCell ref="IOM344:IOY344"/>
    <mergeCell ref="IOZ344:IPL344"/>
    <mergeCell ref="IPM344:IPY344"/>
    <mergeCell ref="IPZ344:IQL344"/>
    <mergeCell ref="IQM344:IQY344"/>
    <mergeCell ref="IQZ344:IRL344"/>
    <mergeCell ref="IRM344:IRY344"/>
    <mergeCell ref="IRZ344:ISL344"/>
    <mergeCell ref="ISM344:ISY344"/>
    <mergeCell ref="ISZ344:ITL344"/>
    <mergeCell ref="ITM344:ITY344"/>
    <mergeCell ref="ITZ344:IUL344"/>
    <mergeCell ref="IUM344:IUY344"/>
    <mergeCell ref="IUZ344:IVL344"/>
    <mergeCell ref="IVM344:IVY344"/>
    <mergeCell ref="IVZ344:IWL344"/>
    <mergeCell ref="IWM344:IWY344"/>
    <mergeCell ref="IWZ344:IXL344"/>
    <mergeCell ref="IXM344:IXY344"/>
    <mergeCell ref="IXZ344:IYL344"/>
    <mergeCell ref="IYM344:IYY344"/>
    <mergeCell ref="IYZ344:IZL344"/>
    <mergeCell ref="IZM344:IZY344"/>
    <mergeCell ref="IZZ344:JAL344"/>
    <mergeCell ref="JAM344:JAY344"/>
    <mergeCell ref="JAZ344:JBL344"/>
    <mergeCell ref="JBM344:JBY344"/>
    <mergeCell ref="JBZ344:JCL344"/>
    <mergeCell ref="JCM344:JCY344"/>
    <mergeCell ref="JCZ344:JDL344"/>
    <mergeCell ref="JDM344:JDY344"/>
    <mergeCell ref="JDZ344:JEL344"/>
    <mergeCell ref="JEM344:JEY344"/>
    <mergeCell ref="JEZ344:JFL344"/>
    <mergeCell ref="JFM344:JFY344"/>
    <mergeCell ref="JFZ344:JGL344"/>
    <mergeCell ref="JGM344:JGY344"/>
    <mergeCell ref="JGZ344:JHL344"/>
    <mergeCell ref="JHM344:JHY344"/>
    <mergeCell ref="JHZ344:JIL344"/>
    <mergeCell ref="JIM344:JIY344"/>
    <mergeCell ref="JIZ344:JJL344"/>
    <mergeCell ref="JJM344:JJY344"/>
    <mergeCell ref="JJZ344:JKL344"/>
    <mergeCell ref="JKM344:JKY344"/>
    <mergeCell ref="JKZ344:JLL344"/>
    <mergeCell ref="JLM344:JLY344"/>
    <mergeCell ref="JLZ344:JML344"/>
    <mergeCell ref="JMM344:JMY344"/>
    <mergeCell ref="JMZ344:JNL344"/>
    <mergeCell ref="JNM344:JNY344"/>
    <mergeCell ref="JNZ344:JOL344"/>
    <mergeCell ref="JOM344:JOY344"/>
    <mergeCell ref="JOZ344:JPL344"/>
    <mergeCell ref="JPM344:JPY344"/>
    <mergeCell ref="JPZ344:JQL344"/>
    <mergeCell ref="JQM344:JQY344"/>
    <mergeCell ref="JQZ344:JRL344"/>
    <mergeCell ref="JRM344:JRY344"/>
    <mergeCell ref="JRZ344:JSL344"/>
    <mergeCell ref="JSM344:JSY344"/>
    <mergeCell ref="JSZ344:JTL344"/>
    <mergeCell ref="JTM344:JTY344"/>
    <mergeCell ref="JTZ344:JUL344"/>
    <mergeCell ref="JUM344:JUY344"/>
    <mergeCell ref="JUZ344:JVL344"/>
    <mergeCell ref="JVM344:JVY344"/>
    <mergeCell ref="JVZ344:JWL344"/>
    <mergeCell ref="JWM344:JWY344"/>
    <mergeCell ref="JWZ344:JXL344"/>
    <mergeCell ref="JXM344:JXY344"/>
    <mergeCell ref="JXZ344:JYL344"/>
    <mergeCell ref="JYM344:JYY344"/>
    <mergeCell ref="JYZ344:JZL344"/>
    <mergeCell ref="JZM344:JZY344"/>
    <mergeCell ref="JZZ344:KAL344"/>
    <mergeCell ref="KAM344:KAY344"/>
    <mergeCell ref="KAZ344:KBL344"/>
    <mergeCell ref="KBM344:KBY344"/>
    <mergeCell ref="KBZ344:KCL344"/>
    <mergeCell ref="KCM344:KCY344"/>
    <mergeCell ref="KCZ344:KDL344"/>
    <mergeCell ref="KDM344:KDY344"/>
    <mergeCell ref="KDZ344:KEL344"/>
    <mergeCell ref="KEM344:KEY344"/>
    <mergeCell ref="KEZ344:KFL344"/>
    <mergeCell ref="KFM344:KFY344"/>
    <mergeCell ref="KFZ344:KGL344"/>
    <mergeCell ref="KGM344:KGY344"/>
    <mergeCell ref="KGZ344:KHL344"/>
    <mergeCell ref="KHM344:KHY344"/>
    <mergeCell ref="KHZ344:KIL344"/>
    <mergeCell ref="KIM344:KIY344"/>
    <mergeCell ref="KIZ344:KJL344"/>
    <mergeCell ref="KJM344:KJY344"/>
    <mergeCell ref="KJZ344:KKL344"/>
    <mergeCell ref="KKM344:KKY344"/>
    <mergeCell ref="KKZ344:KLL344"/>
    <mergeCell ref="KLM344:KLY344"/>
    <mergeCell ref="KLZ344:KML344"/>
    <mergeCell ref="KMM344:KMY344"/>
    <mergeCell ref="KMZ344:KNL344"/>
    <mergeCell ref="KNM344:KNY344"/>
    <mergeCell ref="KNZ344:KOL344"/>
    <mergeCell ref="KOM344:KOY344"/>
    <mergeCell ref="KOZ344:KPL344"/>
    <mergeCell ref="KPM344:KPY344"/>
    <mergeCell ref="KPZ344:KQL344"/>
    <mergeCell ref="KQM344:KQY344"/>
    <mergeCell ref="KQZ344:KRL344"/>
    <mergeCell ref="KRM344:KRY344"/>
    <mergeCell ref="KRZ344:KSL344"/>
    <mergeCell ref="KSM344:KSY344"/>
    <mergeCell ref="KSZ344:KTL344"/>
    <mergeCell ref="KTM344:KTY344"/>
    <mergeCell ref="KTZ344:KUL344"/>
    <mergeCell ref="KUM344:KUY344"/>
    <mergeCell ref="KUZ344:KVL344"/>
    <mergeCell ref="KVM344:KVY344"/>
    <mergeCell ref="KVZ344:KWL344"/>
    <mergeCell ref="KWM344:KWY344"/>
    <mergeCell ref="KWZ344:KXL344"/>
    <mergeCell ref="KXM344:KXY344"/>
    <mergeCell ref="KXZ344:KYL344"/>
    <mergeCell ref="KYM344:KYY344"/>
    <mergeCell ref="KYZ344:KZL344"/>
    <mergeCell ref="KZM344:KZY344"/>
    <mergeCell ref="KZZ344:LAL344"/>
    <mergeCell ref="LAM344:LAY344"/>
    <mergeCell ref="LAZ344:LBL344"/>
    <mergeCell ref="LBM344:LBY344"/>
    <mergeCell ref="LBZ344:LCL344"/>
    <mergeCell ref="LCM344:LCY344"/>
    <mergeCell ref="LCZ344:LDL344"/>
    <mergeCell ref="LDM344:LDY344"/>
    <mergeCell ref="LDZ344:LEL344"/>
    <mergeCell ref="LEM344:LEY344"/>
    <mergeCell ref="LEZ344:LFL344"/>
    <mergeCell ref="LFM344:LFY344"/>
    <mergeCell ref="LFZ344:LGL344"/>
    <mergeCell ref="LGM344:LGY344"/>
    <mergeCell ref="LGZ344:LHL344"/>
    <mergeCell ref="LHM344:LHY344"/>
    <mergeCell ref="LHZ344:LIL344"/>
    <mergeCell ref="LIM344:LIY344"/>
    <mergeCell ref="LIZ344:LJL344"/>
    <mergeCell ref="LJM344:LJY344"/>
    <mergeCell ref="LJZ344:LKL344"/>
    <mergeCell ref="LKM344:LKY344"/>
    <mergeCell ref="LKZ344:LLL344"/>
    <mergeCell ref="LLM344:LLY344"/>
    <mergeCell ref="LLZ344:LML344"/>
    <mergeCell ref="LMM344:LMY344"/>
    <mergeCell ref="LMZ344:LNL344"/>
    <mergeCell ref="LNM344:LNY344"/>
    <mergeCell ref="LNZ344:LOL344"/>
    <mergeCell ref="LOM344:LOY344"/>
    <mergeCell ref="LOZ344:LPL344"/>
    <mergeCell ref="LPM344:LPY344"/>
    <mergeCell ref="LPZ344:LQL344"/>
    <mergeCell ref="LQM344:LQY344"/>
    <mergeCell ref="LQZ344:LRL344"/>
    <mergeCell ref="LRM344:LRY344"/>
    <mergeCell ref="LRZ344:LSL344"/>
    <mergeCell ref="LSM344:LSY344"/>
    <mergeCell ref="LSZ344:LTL344"/>
    <mergeCell ref="LTM344:LTY344"/>
    <mergeCell ref="LTZ344:LUL344"/>
    <mergeCell ref="LUM344:LUY344"/>
    <mergeCell ref="LUZ344:LVL344"/>
    <mergeCell ref="LVM344:LVY344"/>
    <mergeCell ref="LVZ344:LWL344"/>
    <mergeCell ref="LWM344:LWY344"/>
    <mergeCell ref="LWZ344:LXL344"/>
    <mergeCell ref="LXM344:LXY344"/>
    <mergeCell ref="LXZ344:LYL344"/>
    <mergeCell ref="LYM344:LYY344"/>
    <mergeCell ref="LYZ344:LZL344"/>
    <mergeCell ref="LZM344:LZY344"/>
    <mergeCell ref="LZZ344:MAL344"/>
    <mergeCell ref="MAM344:MAY344"/>
    <mergeCell ref="MAZ344:MBL344"/>
    <mergeCell ref="MBM344:MBY344"/>
    <mergeCell ref="MBZ344:MCL344"/>
    <mergeCell ref="MCM344:MCY344"/>
    <mergeCell ref="MCZ344:MDL344"/>
    <mergeCell ref="MDM344:MDY344"/>
    <mergeCell ref="MDZ344:MEL344"/>
    <mergeCell ref="MEM344:MEY344"/>
    <mergeCell ref="MEZ344:MFL344"/>
    <mergeCell ref="MFM344:MFY344"/>
    <mergeCell ref="MFZ344:MGL344"/>
    <mergeCell ref="MGM344:MGY344"/>
    <mergeCell ref="MGZ344:MHL344"/>
    <mergeCell ref="MHM344:MHY344"/>
    <mergeCell ref="MHZ344:MIL344"/>
    <mergeCell ref="MIM344:MIY344"/>
    <mergeCell ref="MIZ344:MJL344"/>
    <mergeCell ref="MJM344:MJY344"/>
    <mergeCell ref="MJZ344:MKL344"/>
    <mergeCell ref="MKM344:MKY344"/>
    <mergeCell ref="MKZ344:MLL344"/>
    <mergeCell ref="MLM344:MLY344"/>
    <mergeCell ref="MLZ344:MML344"/>
    <mergeCell ref="MMM344:MMY344"/>
    <mergeCell ref="MMZ344:MNL344"/>
    <mergeCell ref="MNM344:MNY344"/>
    <mergeCell ref="MNZ344:MOL344"/>
    <mergeCell ref="MOM344:MOY344"/>
    <mergeCell ref="MOZ344:MPL344"/>
    <mergeCell ref="MPM344:MPY344"/>
    <mergeCell ref="MPZ344:MQL344"/>
    <mergeCell ref="MQM344:MQY344"/>
    <mergeCell ref="MQZ344:MRL344"/>
    <mergeCell ref="MRM344:MRY344"/>
    <mergeCell ref="MRZ344:MSL344"/>
    <mergeCell ref="MSM344:MSY344"/>
    <mergeCell ref="MSZ344:MTL344"/>
    <mergeCell ref="MTM344:MTY344"/>
    <mergeCell ref="MTZ344:MUL344"/>
    <mergeCell ref="MUM344:MUY344"/>
    <mergeCell ref="MUZ344:MVL344"/>
    <mergeCell ref="MVM344:MVY344"/>
    <mergeCell ref="MVZ344:MWL344"/>
    <mergeCell ref="MWM344:MWY344"/>
    <mergeCell ref="MWZ344:MXL344"/>
    <mergeCell ref="MXM344:MXY344"/>
    <mergeCell ref="MXZ344:MYL344"/>
    <mergeCell ref="MYM344:MYY344"/>
    <mergeCell ref="MYZ344:MZL344"/>
    <mergeCell ref="MZM344:MZY344"/>
    <mergeCell ref="MZZ344:NAL344"/>
    <mergeCell ref="NAM344:NAY344"/>
    <mergeCell ref="NAZ344:NBL344"/>
    <mergeCell ref="NBM344:NBY344"/>
    <mergeCell ref="NBZ344:NCL344"/>
    <mergeCell ref="NCM344:NCY344"/>
    <mergeCell ref="NCZ344:NDL344"/>
    <mergeCell ref="NDM344:NDY344"/>
    <mergeCell ref="NDZ344:NEL344"/>
    <mergeCell ref="NEM344:NEY344"/>
    <mergeCell ref="NEZ344:NFL344"/>
    <mergeCell ref="NFM344:NFY344"/>
    <mergeCell ref="NFZ344:NGL344"/>
    <mergeCell ref="NGM344:NGY344"/>
    <mergeCell ref="NGZ344:NHL344"/>
    <mergeCell ref="NHM344:NHY344"/>
    <mergeCell ref="NHZ344:NIL344"/>
    <mergeCell ref="NIM344:NIY344"/>
    <mergeCell ref="NIZ344:NJL344"/>
    <mergeCell ref="NJM344:NJY344"/>
    <mergeCell ref="NJZ344:NKL344"/>
    <mergeCell ref="NKM344:NKY344"/>
    <mergeCell ref="NKZ344:NLL344"/>
    <mergeCell ref="NLM344:NLY344"/>
    <mergeCell ref="NLZ344:NML344"/>
    <mergeCell ref="NMM344:NMY344"/>
    <mergeCell ref="NMZ344:NNL344"/>
    <mergeCell ref="NNM344:NNY344"/>
    <mergeCell ref="NNZ344:NOL344"/>
    <mergeCell ref="NOM344:NOY344"/>
    <mergeCell ref="NOZ344:NPL344"/>
    <mergeCell ref="NPM344:NPY344"/>
    <mergeCell ref="NPZ344:NQL344"/>
    <mergeCell ref="NQM344:NQY344"/>
    <mergeCell ref="NQZ344:NRL344"/>
    <mergeCell ref="NRM344:NRY344"/>
    <mergeCell ref="NRZ344:NSL344"/>
    <mergeCell ref="NSM344:NSY344"/>
    <mergeCell ref="NSZ344:NTL344"/>
    <mergeCell ref="NTM344:NTY344"/>
    <mergeCell ref="NTZ344:NUL344"/>
    <mergeCell ref="NUM344:NUY344"/>
    <mergeCell ref="NUZ344:NVL344"/>
    <mergeCell ref="NVM344:NVY344"/>
    <mergeCell ref="NVZ344:NWL344"/>
    <mergeCell ref="NWM344:NWY344"/>
    <mergeCell ref="NWZ344:NXL344"/>
    <mergeCell ref="NXM344:NXY344"/>
    <mergeCell ref="NXZ344:NYL344"/>
    <mergeCell ref="NYM344:NYY344"/>
    <mergeCell ref="NYZ344:NZL344"/>
    <mergeCell ref="NZM344:NZY344"/>
    <mergeCell ref="NZZ344:OAL344"/>
    <mergeCell ref="OAM344:OAY344"/>
    <mergeCell ref="OAZ344:OBL344"/>
    <mergeCell ref="OBM344:OBY344"/>
    <mergeCell ref="OBZ344:OCL344"/>
    <mergeCell ref="OCM344:OCY344"/>
    <mergeCell ref="OCZ344:ODL344"/>
    <mergeCell ref="ODM344:ODY344"/>
    <mergeCell ref="ODZ344:OEL344"/>
    <mergeCell ref="OEM344:OEY344"/>
    <mergeCell ref="OEZ344:OFL344"/>
    <mergeCell ref="OFM344:OFY344"/>
    <mergeCell ref="OFZ344:OGL344"/>
    <mergeCell ref="OGM344:OGY344"/>
    <mergeCell ref="OGZ344:OHL344"/>
    <mergeCell ref="OHM344:OHY344"/>
    <mergeCell ref="OHZ344:OIL344"/>
    <mergeCell ref="OIM344:OIY344"/>
    <mergeCell ref="OIZ344:OJL344"/>
    <mergeCell ref="OJM344:OJY344"/>
    <mergeCell ref="OJZ344:OKL344"/>
    <mergeCell ref="OKM344:OKY344"/>
    <mergeCell ref="OKZ344:OLL344"/>
    <mergeCell ref="OLM344:OLY344"/>
    <mergeCell ref="OLZ344:OML344"/>
    <mergeCell ref="OMM344:OMY344"/>
    <mergeCell ref="OMZ344:ONL344"/>
    <mergeCell ref="ONM344:ONY344"/>
    <mergeCell ref="ONZ344:OOL344"/>
    <mergeCell ref="OOM344:OOY344"/>
    <mergeCell ref="OOZ344:OPL344"/>
    <mergeCell ref="OPM344:OPY344"/>
    <mergeCell ref="OPZ344:OQL344"/>
    <mergeCell ref="OQM344:OQY344"/>
    <mergeCell ref="OQZ344:ORL344"/>
    <mergeCell ref="ORM344:ORY344"/>
    <mergeCell ref="ORZ344:OSL344"/>
    <mergeCell ref="OSM344:OSY344"/>
    <mergeCell ref="OSZ344:OTL344"/>
    <mergeCell ref="OTM344:OTY344"/>
    <mergeCell ref="OTZ344:OUL344"/>
    <mergeCell ref="OUM344:OUY344"/>
    <mergeCell ref="OUZ344:OVL344"/>
    <mergeCell ref="OVM344:OVY344"/>
    <mergeCell ref="OVZ344:OWL344"/>
    <mergeCell ref="OWM344:OWY344"/>
    <mergeCell ref="OWZ344:OXL344"/>
    <mergeCell ref="OXM344:OXY344"/>
    <mergeCell ref="OXZ344:OYL344"/>
    <mergeCell ref="OYM344:OYY344"/>
    <mergeCell ref="OYZ344:OZL344"/>
    <mergeCell ref="OZM344:OZY344"/>
    <mergeCell ref="OZZ344:PAL344"/>
    <mergeCell ref="PAM344:PAY344"/>
    <mergeCell ref="PAZ344:PBL344"/>
    <mergeCell ref="PBM344:PBY344"/>
    <mergeCell ref="PBZ344:PCL344"/>
    <mergeCell ref="PCM344:PCY344"/>
    <mergeCell ref="PCZ344:PDL344"/>
    <mergeCell ref="PDM344:PDY344"/>
    <mergeCell ref="PDZ344:PEL344"/>
    <mergeCell ref="PEM344:PEY344"/>
    <mergeCell ref="PEZ344:PFL344"/>
    <mergeCell ref="PFM344:PFY344"/>
    <mergeCell ref="PFZ344:PGL344"/>
    <mergeCell ref="PGM344:PGY344"/>
    <mergeCell ref="PGZ344:PHL344"/>
    <mergeCell ref="PHM344:PHY344"/>
    <mergeCell ref="PHZ344:PIL344"/>
    <mergeCell ref="PIM344:PIY344"/>
    <mergeCell ref="PIZ344:PJL344"/>
    <mergeCell ref="PJM344:PJY344"/>
    <mergeCell ref="PJZ344:PKL344"/>
    <mergeCell ref="PKM344:PKY344"/>
    <mergeCell ref="PKZ344:PLL344"/>
    <mergeCell ref="PLM344:PLY344"/>
    <mergeCell ref="PLZ344:PML344"/>
    <mergeCell ref="PMM344:PMY344"/>
    <mergeCell ref="PMZ344:PNL344"/>
    <mergeCell ref="PNM344:PNY344"/>
    <mergeCell ref="PNZ344:POL344"/>
    <mergeCell ref="POM344:POY344"/>
    <mergeCell ref="POZ344:PPL344"/>
    <mergeCell ref="PPM344:PPY344"/>
    <mergeCell ref="PPZ344:PQL344"/>
    <mergeCell ref="PQM344:PQY344"/>
    <mergeCell ref="PQZ344:PRL344"/>
    <mergeCell ref="PRM344:PRY344"/>
    <mergeCell ref="PRZ344:PSL344"/>
    <mergeCell ref="PSM344:PSY344"/>
    <mergeCell ref="PSZ344:PTL344"/>
    <mergeCell ref="PTM344:PTY344"/>
    <mergeCell ref="PTZ344:PUL344"/>
    <mergeCell ref="PUM344:PUY344"/>
    <mergeCell ref="PUZ344:PVL344"/>
    <mergeCell ref="PVM344:PVY344"/>
    <mergeCell ref="PVZ344:PWL344"/>
    <mergeCell ref="PWM344:PWY344"/>
    <mergeCell ref="PWZ344:PXL344"/>
    <mergeCell ref="PXM344:PXY344"/>
    <mergeCell ref="PXZ344:PYL344"/>
    <mergeCell ref="PYM344:PYY344"/>
    <mergeCell ref="PYZ344:PZL344"/>
    <mergeCell ref="PZM344:PZY344"/>
    <mergeCell ref="PZZ344:QAL344"/>
    <mergeCell ref="QAM344:QAY344"/>
    <mergeCell ref="QAZ344:QBL344"/>
    <mergeCell ref="QBM344:QBY344"/>
    <mergeCell ref="QBZ344:QCL344"/>
    <mergeCell ref="QCM344:QCY344"/>
    <mergeCell ref="QCZ344:QDL344"/>
    <mergeCell ref="QDM344:QDY344"/>
    <mergeCell ref="QDZ344:QEL344"/>
    <mergeCell ref="QEM344:QEY344"/>
    <mergeCell ref="QEZ344:QFL344"/>
    <mergeCell ref="QFM344:QFY344"/>
    <mergeCell ref="QFZ344:QGL344"/>
    <mergeCell ref="QGM344:QGY344"/>
    <mergeCell ref="QGZ344:QHL344"/>
    <mergeCell ref="QHM344:QHY344"/>
    <mergeCell ref="QHZ344:QIL344"/>
    <mergeCell ref="QIM344:QIY344"/>
    <mergeCell ref="QIZ344:QJL344"/>
    <mergeCell ref="QJM344:QJY344"/>
    <mergeCell ref="QJZ344:QKL344"/>
    <mergeCell ref="QKM344:QKY344"/>
    <mergeCell ref="QKZ344:QLL344"/>
    <mergeCell ref="QLM344:QLY344"/>
    <mergeCell ref="QLZ344:QML344"/>
    <mergeCell ref="QMM344:QMY344"/>
    <mergeCell ref="QMZ344:QNL344"/>
    <mergeCell ref="QNM344:QNY344"/>
    <mergeCell ref="QNZ344:QOL344"/>
    <mergeCell ref="QOM344:QOY344"/>
    <mergeCell ref="QOZ344:QPL344"/>
    <mergeCell ref="QPM344:QPY344"/>
    <mergeCell ref="QPZ344:QQL344"/>
    <mergeCell ref="QQM344:QQY344"/>
    <mergeCell ref="QQZ344:QRL344"/>
    <mergeCell ref="QRM344:QRY344"/>
    <mergeCell ref="QRZ344:QSL344"/>
    <mergeCell ref="QSM344:QSY344"/>
    <mergeCell ref="QSZ344:QTL344"/>
    <mergeCell ref="QTM344:QTY344"/>
    <mergeCell ref="QTZ344:QUL344"/>
    <mergeCell ref="QUM344:QUY344"/>
    <mergeCell ref="QUZ344:QVL344"/>
    <mergeCell ref="QVM344:QVY344"/>
    <mergeCell ref="QVZ344:QWL344"/>
    <mergeCell ref="QWM344:QWY344"/>
    <mergeCell ref="QWZ344:QXL344"/>
    <mergeCell ref="QXM344:QXY344"/>
    <mergeCell ref="QXZ344:QYL344"/>
    <mergeCell ref="QYM344:QYY344"/>
    <mergeCell ref="QYZ344:QZL344"/>
    <mergeCell ref="QZM344:QZY344"/>
    <mergeCell ref="QZZ344:RAL344"/>
    <mergeCell ref="RAM344:RAY344"/>
    <mergeCell ref="RAZ344:RBL344"/>
    <mergeCell ref="RBM344:RBY344"/>
    <mergeCell ref="RBZ344:RCL344"/>
    <mergeCell ref="RCM344:RCY344"/>
    <mergeCell ref="RCZ344:RDL344"/>
    <mergeCell ref="RDM344:RDY344"/>
    <mergeCell ref="RDZ344:REL344"/>
    <mergeCell ref="REM344:REY344"/>
    <mergeCell ref="REZ344:RFL344"/>
    <mergeCell ref="RFM344:RFY344"/>
    <mergeCell ref="RFZ344:RGL344"/>
    <mergeCell ref="RGM344:RGY344"/>
    <mergeCell ref="RGZ344:RHL344"/>
    <mergeCell ref="RHM344:RHY344"/>
    <mergeCell ref="RHZ344:RIL344"/>
    <mergeCell ref="RIM344:RIY344"/>
    <mergeCell ref="RIZ344:RJL344"/>
    <mergeCell ref="RJM344:RJY344"/>
    <mergeCell ref="RJZ344:RKL344"/>
    <mergeCell ref="RKM344:RKY344"/>
    <mergeCell ref="RKZ344:RLL344"/>
    <mergeCell ref="RLM344:RLY344"/>
    <mergeCell ref="RLZ344:RML344"/>
    <mergeCell ref="RMM344:RMY344"/>
    <mergeCell ref="RMZ344:RNL344"/>
    <mergeCell ref="RNM344:RNY344"/>
    <mergeCell ref="RNZ344:ROL344"/>
    <mergeCell ref="ROM344:ROY344"/>
    <mergeCell ref="ROZ344:RPL344"/>
    <mergeCell ref="RPM344:RPY344"/>
    <mergeCell ref="RPZ344:RQL344"/>
    <mergeCell ref="RQM344:RQY344"/>
    <mergeCell ref="RQZ344:RRL344"/>
    <mergeCell ref="RRM344:RRY344"/>
    <mergeCell ref="RRZ344:RSL344"/>
    <mergeCell ref="RSM344:RSY344"/>
    <mergeCell ref="RSZ344:RTL344"/>
    <mergeCell ref="RTM344:RTY344"/>
    <mergeCell ref="RTZ344:RUL344"/>
    <mergeCell ref="RUM344:RUY344"/>
    <mergeCell ref="RUZ344:RVL344"/>
    <mergeCell ref="RVM344:RVY344"/>
    <mergeCell ref="RVZ344:RWL344"/>
    <mergeCell ref="RWM344:RWY344"/>
    <mergeCell ref="RWZ344:RXL344"/>
    <mergeCell ref="RXM344:RXY344"/>
    <mergeCell ref="RXZ344:RYL344"/>
    <mergeCell ref="RYM344:RYY344"/>
    <mergeCell ref="RYZ344:RZL344"/>
    <mergeCell ref="RZM344:RZY344"/>
    <mergeCell ref="RZZ344:SAL344"/>
    <mergeCell ref="SAM344:SAY344"/>
    <mergeCell ref="SAZ344:SBL344"/>
    <mergeCell ref="SBM344:SBY344"/>
    <mergeCell ref="SBZ344:SCL344"/>
    <mergeCell ref="SCM344:SCY344"/>
    <mergeCell ref="SCZ344:SDL344"/>
    <mergeCell ref="SDM344:SDY344"/>
    <mergeCell ref="SDZ344:SEL344"/>
    <mergeCell ref="SEM344:SEY344"/>
    <mergeCell ref="SEZ344:SFL344"/>
    <mergeCell ref="SFM344:SFY344"/>
    <mergeCell ref="SFZ344:SGL344"/>
    <mergeCell ref="SGM344:SGY344"/>
    <mergeCell ref="SGZ344:SHL344"/>
    <mergeCell ref="SHM344:SHY344"/>
    <mergeCell ref="SHZ344:SIL344"/>
    <mergeCell ref="SIM344:SIY344"/>
    <mergeCell ref="SIZ344:SJL344"/>
    <mergeCell ref="SJM344:SJY344"/>
    <mergeCell ref="SJZ344:SKL344"/>
    <mergeCell ref="SKM344:SKY344"/>
    <mergeCell ref="SKZ344:SLL344"/>
    <mergeCell ref="SLM344:SLY344"/>
    <mergeCell ref="SLZ344:SML344"/>
    <mergeCell ref="SMM344:SMY344"/>
    <mergeCell ref="SMZ344:SNL344"/>
    <mergeCell ref="SNM344:SNY344"/>
    <mergeCell ref="SNZ344:SOL344"/>
    <mergeCell ref="SOM344:SOY344"/>
    <mergeCell ref="SOZ344:SPL344"/>
    <mergeCell ref="SPM344:SPY344"/>
    <mergeCell ref="SPZ344:SQL344"/>
    <mergeCell ref="SQM344:SQY344"/>
    <mergeCell ref="SQZ344:SRL344"/>
    <mergeCell ref="SRM344:SRY344"/>
    <mergeCell ref="SRZ344:SSL344"/>
    <mergeCell ref="SSM344:SSY344"/>
    <mergeCell ref="SSZ344:STL344"/>
    <mergeCell ref="STM344:STY344"/>
    <mergeCell ref="STZ344:SUL344"/>
    <mergeCell ref="SUM344:SUY344"/>
    <mergeCell ref="SUZ344:SVL344"/>
    <mergeCell ref="SVM344:SVY344"/>
    <mergeCell ref="SVZ344:SWL344"/>
    <mergeCell ref="SWM344:SWY344"/>
    <mergeCell ref="SWZ344:SXL344"/>
    <mergeCell ref="SXM344:SXY344"/>
    <mergeCell ref="SXZ344:SYL344"/>
    <mergeCell ref="SYM344:SYY344"/>
    <mergeCell ref="SYZ344:SZL344"/>
    <mergeCell ref="SZM344:SZY344"/>
    <mergeCell ref="SZZ344:TAL344"/>
    <mergeCell ref="TAM344:TAY344"/>
    <mergeCell ref="TAZ344:TBL344"/>
    <mergeCell ref="TBM344:TBY344"/>
    <mergeCell ref="TBZ344:TCL344"/>
    <mergeCell ref="TCM344:TCY344"/>
    <mergeCell ref="TCZ344:TDL344"/>
    <mergeCell ref="TDM344:TDY344"/>
    <mergeCell ref="TDZ344:TEL344"/>
    <mergeCell ref="TEM344:TEY344"/>
    <mergeCell ref="TEZ344:TFL344"/>
    <mergeCell ref="TFM344:TFY344"/>
    <mergeCell ref="TFZ344:TGL344"/>
    <mergeCell ref="TGM344:TGY344"/>
    <mergeCell ref="TGZ344:THL344"/>
    <mergeCell ref="THM344:THY344"/>
    <mergeCell ref="THZ344:TIL344"/>
    <mergeCell ref="TIM344:TIY344"/>
    <mergeCell ref="TIZ344:TJL344"/>
    <mergeCell ref="TJM344:TJY344"/>
    <mergeCell ref="TJZ344:TKL344"/>
    <mergeCell ref="TKM344:TKY344"/>
    <mergeCell ref="TKZ344:TLL344"/>
    <mergeCell ref="TLM344:TLY344"/>
    <mergeCell ref="TLZ344:TML344"/>
    <mergeCell ref="TMM344:TMY344"/>
    <mergeCell ref="TMZ344:TNL344"/>
    <mergeCell ref="TNM344:TNY344"/>
    <mergeCell ref="TNZ344:TOL344"/>
    <mergeCell ref="TOM344:TOY344"/>
    <mergeCell ref="TOZ344:TPL344"/>
    <mergeCell ref="TPM344:TPY344"/>
    <mergeCell ref="TPZ344:TQL344"/>
    <mergeCell ref="TQM344:TQY344"/>
    <mergeCell ref="TQZ344:TRL344"/>
    <mergeCell ref="TRM344:TRY344"/>
    <mergeCell ref="TRZ344:TSL344"/>
    <mergeCell ref="TSM344:TSY344"/>
    <mergeCell ref="TSZ344:TTL344"/>
    <mergeCell ref="TTM344:TTY344"/>
    <mergeCell ref="TTZ344:TUL344"/>
    <mergeCell ref="TUM344:TUY344"/>
    <mergeCell ref="TUZ344:TVL344"/>
    <mergeCell ref="TVM344:TVY344"/>
    <mergeCell ref="TVZ344:TWL344"/>
    <mergeCell ref="TWM344:TWY344"/>
    <mergeCell ref="TWZ344:TXL344"/>
    <mergeCell ref="TXM344:TXY344"/>
    <mergeCell ref="TXZ344:TYL344"/>
    <mergeCell ref="TYM344:TYY344"/>
    <mergeCell ref="TYZ344:TZL344"/>
    <mergeCell ref="TZM344:TZY344"/>
    <mergeCell ref="TZZ344:UAL344"/>
    <mergeCell ref="UAM344:UAY344"/>
    <mergeCell ref="UAZ344:UBL344"/>
    <mergeCell ref="UBM344:UBY344"/>
    <mergeCell ref="UBZ344:UCL344"/>
    <mergeCell ref="UCM344:UCY344"/>
    <mergeCell ref="UCZ344:UDL344"/>
    <mergeCell ref="UDM344:UDY344"/>
    <mergeCell ref="UDZ344:UEL344"/>
    <mergeCell ref="UEM344:UEY344"/>
    <mergeCell ref="UEZ344:UFL344"/>
    <mergeCell ref="UFM344:UFY344"/>
    <mergeCell ref="UFZ344:UGL344"/>
    <mergeCell ref="UGM344:UGY344"/>
    <mergeCell ref="UGZ344:UHL344"/>
    <mergeCell ref="UHM344:UHY344"/>
    <mergeCell ref="UHZ344:UIL344"/>
    <mergeCell ref="UIM344:UIY344"/>
    <mergeCell ref="UIZ344:UJL344"/>
    <mergeCell ref="UJM344:UJY344"/>
    <mergeCell ref="UJZ344:UKL344"/>
    <mergeCell ref="UKM344:UKY344"/>
    <mergeCell ref="UKZ344:ULL344"/>
    <mergeCell ref="ULM344:ULY344"/>
    <mergeCell ref="ULZ344:UML344"/>
    <mergeCell ref="UMM344:UMY344"/>
    <mergeCell ref="UMZ344:UNL344"/>
    <mergeCell ref="UNM344:UNY344"/>
    <mergeCell ref="UNZ344:UOL344"/>
    <mergeCell ref="UOM344:UOY344"/>
    <mergeCell ref="UOZ344:UPL344"/>
    <mergeCell ref="UPM344:UPY344"/>
    <mergeCell ref="UPZ344:UQL344"/>
    <mergeCell ref="UQM344:UQY344"/>
    <mergeCell ref="UQZ344:URL344"/>
    <mergeCell ref="URM344:URY344"/>
    <mergeCell ref="URZ344:USL344"/>
    <mergeCell ref="USM344:USY344"/>
    <mergeCell ref="USZ344:UTL344"/>
    <mergeCell ref="UTM344:UTY344"/>
    <mergeCell ref="UTZ344:UUL344"/>
    <mergeCell ref="UUM344:UUY344"/>
    <mergeCell ref="UUZ344:UVL344"/>
    <mergeCell ref="UVM344:UVY344"/>
    <mergeCell ref="UVZ344:UWL344"/>
    <mergeCell ref="UWM344:UWY344"/>
    <mergeCell ref="UWZ344:UXL344"/>
    <mergeCell ref="UXM344:UXY344"/>
    <mergeCell ref="UXZ344:UYL344"/>
    <mergeCell ref="UYM344:UYY344"/>
    <mergeCell ref="UYZ344:UZL344"/>
    <mergeCell ref="UZM344:UZY344"/>
    <mergeCell ref="UZZ344:VAL344"/>
    <mergeCell ref="VAM344:VAY344"/>
    <mergeCell ref="VAZ344:VBL344"/>
    <mergeCell ref="VBM344:VBY344"/>
    <mergeCell ref="VBZ344:VCL344"/>
    <mergeCell ref="VCM344:VCY344"/>
    <mergeCell ref="VCZ344:VDL344"/>
    <mergeCell ref="VDM344:VDY344"/>
    <mergeCell ref="VDZ344:VEL344"/>
    <mergeCell ref="VEM344:VEY344"/>
    <mergeCell ref="VEZ344:VFL344"/>
    <mergeCell ref="VFM344:VFY344"/>
    <mergeCell ref="VFZ344:VGL344"/>
    <mergeCell ref="VGM344:VGY344"/>
    <mergeCell ref="VGZ344:VHL344"/>
    <mergeCell ref="VHM344:VHY344"/>
    <mergeCell ref="VHZ344:VIL344"/>
    <mergeCell ref="VIM344:VIY344"/>
    <mergeCell ref="VIZ344:VJL344"/>
    <mergeCell ref="VJM344:VJY344"/>
    <mergeCell ref="VJZ344:VKL344"/>
    <mergeCell ref="VXM344:VXY344"/>
    <mergeCell ref="VXZ344:VYL344"/>
    <mergeCell ref="VYM344:VYY344"/>
    <mergeCell ref="VYZ344:VZL344"/>
    <mergeCell ref="VZM344:VZY344"/>
    <mergeCell ref="VZZ344:WAL344"/>
    <mergeCell ref="WAM344:WAY344"/>
    <mergeCell ref="WAZ344:WBL344"/>
    <mergeCell ref="WBM344:WBY344"/>
    <mergeCell ref="WBZ344:WCL344"/>
    <mergeCell ref="VKM344:VKY344"/>
    <mergeCell ref="VKZ344:VLL344"/>
    <mergeCell ref="VLM344:VLY344"/>
    <mergeCell ref="VLZ344:VML344"/>
    <mergeCell ref="VMM344:VMY344"/>
    <mergeCell ref="VMZ344:VNL344"/>
    <mergeCell ref="VNM344:VNY344"/>
    <mergeCell ref="VNZ344:VOL344"/>
    <mergeCell ref="VOM344:VOY344"/>
    <mergeCell ref="VOZ344:VPL344"/>
    <mergeCell ref="VPM344:VPY344"/>
    <mergeCell ref="VPZ344:VQL344"/>
    <mergeCell ref="VQM344:VQY344"/>
    <mergeCell ref="VQZ344:VRL344"/>
    <mergeCell ref="VRM344:VRY344"/>
    <mergeCell ref="VRZ344:VSL344"/>
    <mergeCell ref="VSM344:VSY344"/>
    <mergeCell ref="WQM344:WQY344"/>
    <mergeCell ref="WQZ344:WRL344"/>
    <mergeCell ref="WRM344:WRY344"/>
    <mergeCell ref="WRZ344:WSL344"/>
    <mergeCell ref="WSM344:WSY344"/>
    <mergeCell ref="WSZ344:WTL344"/>
    <mergeCell ref="WCM344:WCY344"/>
    <mergeCell ref="WCZ344:WDL344"/>
    <mergeCell ref="WDM344:WDY344"/>
    <mergeCell ref="WDZ344:WEL344"/>
    <mergeCell ref="WEM344:WEY344"/>
    <mergeCell ref="WEZ344:WFL344"/>
    <mergeCell ref="WFM344:WFY344"/>
    <mergeCell ref="WFZ344:WGL344"/>
    <mergeCell ref="WGM344:WGY344"/>
    <mergeCell ref="WGZ344:WHL344"/>
    <mergeCell ref="WHM344:WHY344"/>
    <mergeCell ref="WHZ344:WIL344"/>
    <mergeCell ref="WIM344:WIY344"/>
    <mergeCell ref="WIZ344:WJL344"/>
    <mergeCell ref="WJM344:WJY344"/>
    <mergeCell ref="WJZ344:WKL344"/>
    <mergeCell ref="WKM344:WKY344"/>
    <mergeCell ref="WKZ344:WLL344"/>
    <mergeCell ref="WLM344:WLY344"/>
    <mergeCell ref="WLZ344:WML344"/>
    <mergeCell ref="WMM344:WMY344"/>
    <mergeCell ref="WMZ344:WNL344"/>
    <mergeCell ref="WNM344:WNY344"/>
    <mergeCell ref="XBZ344:XCL344"/>
    <mergeCell ref="XCM344:XCY344"/>
    <mergeCell ref="XCZ344:XDL344"/>
    <mergeCell ref="XDM344:XDY344"/>
    <mergeCell ref="XDZ344:XEL344"/>
    <mergeCell ref="XEM344:XEY344"/>
    <mergeCell ref="XEZ344:XFC344"/>
    <mergeCell ref="WTM344:WTY344"/>
    <mergeCell ref="WTZ344:WUL344"/>
    <mergeCell ref="WUM344:WUY344"/>
    <mergeCell ref="WUZ344:WVL344"/>
    <mergeCell ref="WVM344:WVY344"/>
    <mergeCell ref="WVZ344:WWL344"/>
    <mergeCell ref="WWM344:WWY344"/>
    <mergeCell ref="WWZ344:WXL344"/>
    <mergeCell ref="WXM344:WXY344"/>
    <mergeCell ref="WXZ344:WYL344"/>
    <mergeCell ref="WYM344:WYY344"/>
    <mergeCell ref="WYZ344:WZL344"/>
    <mergeCell ref="WZM344:WZY344"/>
    <mergeCell ref="WZZ344:XAL344"/>
    <mergeCell ref="XAM344:XAY344"/>
    <mergeCell ref="XAZ344:XBL344"/>
    <mergeCell ref="XBM344:XBY344"/>
    <mergeCell ref="A545:L545"/>
    <mergeCell ref="A510:L510"/>
    <mergeCell ref="A517:L517"/>
    <mergeCell ref="A430:L430"/>
    <mergeCell ref="A440:L440"/>
    <mergeCell ref="A429:L429"/>
    <mergeCell ref="A454:L454"/>
    <mergeCell ref="A461:L461"/>
    <mergeCell ref="A462:L462"/>
    <mergeCell ref="A478:L478"/>
    <mergeCell ref="A497:L497"/>
    <mergeCell ref="A509:L509"/>
    <mergeCell ref="WNZ344:WOL344"/>
    <mergeCell ref="WOM344:WOY344"/>
    <mergeCell ref="WOZ344:WPL344"/>
    <mergeCell ref="WPM344:WPY344"/>
    <mergeCell ref="WPZ344:WQL344"/>
    <mergeCell ref="A384:L384"/>
    <mergeCell ref="A385:L385"/>
    <mergeCell ref="A409:L409"/>
    <mergeCell ref="A419:L419"/>
    <mergeCell ref="A423:L423"/>
    <mergeCell ref="A377:L377"/>
    <mergeCell ref="VSZ344:VTL344"/>
    <mergeCell ref="VTM344:VTY344"/>
    <mergeCell ref="VTZ344:VUL344"/>
    <mergeCell ref="VUM344:VUY344"/>
    <mergeCell ref="VUZ344:VVL344"/>
    <mergeCell ref="VVM344:VVY344"/>
    <mergeCell ref="VVZ344:VWL344"/>
    <mergeCell ref="VWM344:VWY344"/>
    <mergeCell ref="VWZ344:VXL344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Александра У</cp:lastModifiedBy>
  <cp:lastPrinted>2017-12-08T11:17:21Z</cp:lastPrinted>
  <dcterms:created xsi:type="dcterms:W3CDTF">2014-07-04T04:29:44Z</dcterms:created>
  <dcterms:modified xsi:type="dcterms:W3CDTF">2018-10-29T07:42:26Z</dcterms:modified>
</cp:coreProperties>
</file>