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5480" windowHeight="9120"/>
  </bookViews>
  <sheets>
    <sheet name="на 01.01.2017" sheetId="3" r:id="rId1"/>
  </sheets>
  <calcPr calcId="144525"/>
</workbook>
</file>

<file path=xl/calcChain.xml><?xml version="1.0" encoding="utf-8"?>
<calcChain xmlns="http://schemas.openxmlformats.org/spreadsheetml/2006/main">
  <c r="I681" i="3" l="1"/>
  <c r="I682" i="3" s="1"/>
  <c r="K681" i="3"/>
  <c r="K682" i="3" s="1"/>
  <c r="J669" i="3"/>
  <c r="J664" i="3"/>
  <c r="G287" i="3" l="1"/>
  <c r="H273" i="3"/>
  <c r="G273" i="3"/>
  <c r="H392" i="3"/>
  <c r="G392" i="3"/>
  <c r="H347" i="3"/>
  <c r="G347" i="3"/>
  <c r="G652" i="3"/>
  <c r="I617" i="3"/>
  <c r="I643" i="3" s="1"/>
  <c r="H617" i="3"/>
  <c r="H643" i="3" s="1"/>
  <c r="G617" i="3"/>
  <c r="G643" i="3" s="1"/>
  <c r="G588" i="3"/>
  <c r="I582" i="3"/>
  <c r="I589" i="3" s="1"/>
  <c r="H582" i="3"/>
  <c r="G582" i="3"/>
  <c r="H562" i="3"/>
  <c r="H561" i="3"/>
  <c r="H589" i="3" l="1"/>
  <c r="G589" i="3"/>
  <c r="G459" i="3"/>
  <c r="H467" i="3"/>
  <c r="G467" i="3"/>
  <c r="J459" i="3"/>
  <c r="I459" i="3"/>
  <c r="H459" i="3"/>
  <c r="K424" i="3"/>
  <c r="K468" i="3" s="1"/>
  <c r="I424" i="3"/>
  <c r="H424" i="3"/>
  <c r="G424" i="3"/>
  <c r="L424" i="3"/>
  <c r="L468" i="3" s="1"/>
  <c r="J424" i="3"/>
  <c r="I468" i="3" l="1"/>
  <c r="G468" i="3"/>
  <c r="H468" i="3"/>
  <c r="J468" i="3"/>
  <c r="I291" i="3"/>
  <c r="H545" i="3"/>
  <c r="G545" i="3"/>
  <c r="G521" i="3" l="1"/>
  <c r="K521" i="3"/>
  <c r="I521" i="3"/>
  <c r="H521" i="3"/>
  <c r="H481" i="3"/>
  <c r="G481" i="3"/>
  <c r="H230" i="3" l="1"/>
  <c r="G230" i="3"/>
  <c r="G178" i="3"/>
  <c r="H178" i="3"/>
  <c r="H167" i="3"/>
  <c r="G167" i="3"/>
  <c r="H388" i="3" l="1"/>
  <c r="H393" i="3" s="1"/>
  <c r="G388" i="3"/>
  <c r="G325" i="3" l="1"/>
  <c r="G393" i="3" s="1"/>
  <c r="G144" i="3"/>
  <c r="H63" i="3"/>
  <c r="G63" i="3"/>
  <c r="G91" i="3" s="1"/>
  <c r="H91" i="3"/>
  <c r="H145" i="3" s="1"/>
  <c r="K91" i="3"/>
  <c r="K145" i="3" s="1"/>
  <c r="L91" i="3"/>
  <c r="L145" i="3" s="1"/>
  <c r="L682" i="3"/>
  <c r="J681" i="3"/>
  <c r="J682" i="3" s="1"/>
  <c r="J652" i="3"/>
  <c r="I652" i="3"/>
  <c r="H652" i="3"/>
  <c r="J589" i="3" l="1"/>
  <c r="J392" i="3" l="1"/>
  <c r="I392" i="3"/>
  <c r="I393" i="3" s="1"/>
  <c r="L652" i="3" l="1"/>
  <c r="K652" i="3"/>
  <c r="H531" i="3" l="1"/>
  <c r="H546" i="3" s="1"/>
  <c r="G531" i="3"/>
  <c r="L546" i="3"/>
  <c r="K546" i="3"/>
  <c r="J546" i="3"/>
  <c r="I546" i="3"/>
  <c r="H195" i="3"/>
  <c r="G195" i="3"/>
  <c r="H681" i="3"/>
  <c r="G681" i="3"/>
  <c r="H669" i="3"/>
  <c r="G669" i="3"/>
  <c r="I664" i="3"/>
  <c r="H664" i="3"/>
  <c r="G664" i="3"/>
  <c r="G682" i="3" l="1"/>
  <c r="H682" i="3"/>
  <c r="L527" i="3"/>
  <c r="K527" i="3"/>
  <c r="J527" i="3"/>
  <c r="I527" i="3"/>
  <c r="H527" i="3"/>
  <c r="G527" i="3"/>
  <c r="J325" i="3" l="1"/>
  <c r="J393" i="3" s="1"/>
  <c r="I325" i="3"/>
  <c r="H325" i="3"/>
  <c r="H374" i="3"/>
  <c r="G374" i="3"/>
  <c r="H355" i="3"/>
  <c r="G355" i="3"/>
  <c r="H349" i="3"/>
  <c r="G349" i="3"/>
  <c r="H333" i="3"/>
  <c r="G314" i="3"/>
  <c r="H305" i="3"/>
  <c r="H367" i="3" l="1"/>
  <c r="G367" i="3"/>
  <c r="J301" i="3"/>
  <c r="I301" i="3"/>
  <c r="H301" i="3"/>
  <c r="G301" i="3"/>
  <c r="J291" i="3"/>
  <c r="H291" i="3"/>
  <c r="G291" i="3"/>
  <c r="H287" i="3"/>
  <c r="J273" i="3"/>
  <c r="I273" i="3"/>
  <c r="J253" i="3"/>
  <c r="I253" i="3"/>
  <c r="H253" i="3"/>
  <c r="G253" i="3"/>
  <c r="G302" i="3" l="1"/>
  <c r="I302" i="3"/>
  <c r="H302" i="3"/>
  <c r="J302" i="3"/>
  <c r="H235" i="3"/>
  <c r="G235" i="3"/>
  <c r="H204" i="3"/>
  <c r="G204" i="3"/>
  <c r="H236" i="3" l="1"/>
  <c r="G236" i="3"/>
  <c r="G125" i="3"/>
  <c r="I91" i="3" l="1"/>
  <c r="I145" i="3" s="1"/>
  <c r="G145" i="3"/>
  <c r="J91" i="3"/>
  <c r="J145" i="3" s="1"/>
</calcChain>
</file>

<file path=xl/sharedStrings.xml><?xml version="1.0" encoding="utf-8"?>
<sst xmlns="http://schemas.openxmlformats.org/spreadsheetml/2006/main" count="3385" uniqueCount="897">
  <si>
    <t>№</t>
  </si>
  <si>
    <t>Наименование основного мероприятия, контрольного события программы</t>
  </si>
  <si>
    <t>предусмотренно программой</t>
  </si>
  <si>
    <t>1.1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</si>
  <si>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</si>
  <si>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</si>
  <si>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</si>
  <si>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</si>
  <si>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</si>
  <si>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бюджета муниципального  образования муниципального района "Сосногорск " на реализацию программы,руб.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</si>
  <si>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</si>
  <si>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</si>
  <si>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1.2</t>
  </si>
  <si>
    <t>2.1</t>
  </si>
  <si>
    <t>Рубцова С.В. -  руководитель отдела экономического развития и потребительского рынка</t>
  </si>
  <si>
    <t>2.1.1</t>
  </si>
  <si>
    <t>2.1.2</t>
  </si>
  <si>
    <t>2.1.3</t>
  </si>
  <si>
    <t>2.1.4</t>
  </si>
  <si>
    <t>2.1.5</t>
  </si>
  <si>
    <t>2.2</t>
  </si>
  <si>
    <t>2.2.1</t>
  </si>
  <si>
    <t>2.2.1.1</t>
  </si>
  <si>
    <t>2.2.1.2</t>
  </si>
  <si>
    <t>2.2.1.3</t>
  </si>
  <si>
    <t>2.2.1.4</t>
  </si>
  <si>
    <t>2.2.2</t>
  </si>
  <si>
    <t>2.3</t>
  </si>
  <si>
    <t>2.3.1</t>
  </si>
  <si>
    <t>2.3.2</t>
  </si>
  <si>
    <t>2.4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</si>
  <si>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</si>
  <si>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</si>
  <si>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</si>
  <si>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</si>
  <si>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</si>
  <si>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</si>
  <si>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</si>
  <si>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</si>
  <si>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</si>
  <si>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</si>
  <si>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</si>
  <si>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</si>
  <si>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</si>
  <si>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3.1</t>
  </si>
  <si>
    <t>3.1.1</t>
  </si>
  <si>
    <t>3.1.2</t>
  </si>
  <si>
    <t>Тацкая Н.А. - руководитель отдела культуры</t>
  </si>
  <si>
    <t>3.1.3</t>
  </si>
  <si>
    <t>3.1.4</t>
  </si>
  <si>
    <t>3.1.5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</si>
  <si>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</si>
  <si>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</si>
  <si>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</si>
  <si>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</si>
  <si>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</si>
  <si>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</si>
  <si>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</si>
  <si>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</si>
  <si>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</si>
  <si>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</si>
  <si>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</si>
  <si>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1.3</t>
  </si>
  <si>
    <t>1.4</t>
  </si>
  <si>
    <t>Рубцова С.В. – руководитель  отдела экономического развития и потребительского рынка</t>
  </si>
  <si>
    <t>-</t>
  </si>
  <si>
    <t>1.1.1</t>
  </si>
  <si>
    <t>1.1.2</t>
  </si>
  <si>
    <t>x</t>
  </si>
  <si>
    <t>1.2.1</t>
  </si>
  <si>
    <t>1.2.2</t>
  </si>
  <si>
    <t>1.3.1</t>
  </si>
  <si>
    <t>1.3.2</t>
  </si>
  <si>
    <t>1.3.3</t>
  </si>
  <si>
    <t>1.4.1</t>
  </si>
  <si>
    <t>1.4.2</t>
  </si>
  <si>
    <t>1.5</t>
  </si>
  <si>
    <t>1.5.1</t>
  </si>
  <si>
    <t>1.5.2</t>
  </si>
  <si>
    <t>4.1</t>
  </si>
  <si>
    <t>Директор ГУ РК «Центр занятости населения города Сосногорска» Донченко Т.А.</t>
  </si>
  <si>
    <t>4.1.1</t>
  </si>
  <si>
    <t>4.1.2</t>
  </si>
  <si>
    <t>4.1.3</t>
  </si>
  <si>
    <t>Рубцова С.В. - руководитель отдела экономического развития и потребительского рынка</t>
  </si>
  <si>
    <t>4.1.4</t>
  </si>
  <si>
    <t>4.2.</t>
  </si>
  <si>
    <t>4.2.1</t>
  </si>
  <si>
    <t>4.2.2</t>
  </si>
  <si>
    <t>Подпрограмма № 1 «Управление муниципальными финансами и муниципальным долгом муниципального образования муниципального района «Сосногорск»</t>
  </si>
  <si>
    <t>Начальник Финансового управления 
Кудрявцева С.И.</t>
  </si>
  <si>
    <t>1.6</t>
  </si>
  <si>
    <t>1.7</t>
  </si>
  <si>
    <t>1.8</t>
  </si>
  <si>
    <t>1.9</t>
  </si>
  <si>
    <t>Подпрограмма № 2 «Управление муниципальными имуществом муниципального образования муниципального района «Сосногорск»</t>
  </si>
  <si>
    <t>2.2.3</t>
  </si>
  <si>
    <t>2.4.1</t>
  </si>
  <si>
    <t>2.7</t>
  </si>
  <si>
    <t>2.7.1</t>
  </si>
  <si>
    <t>2.7.2</t>
  </si>
  <si>
    <t>2.8</t>
  </si>
  <si>
    <t xml:space="preserve">Подпрограмма № 3 «Кадровая политика в Администрации муниципального образования муниципального района «Сосногорск» </t>
  </si>
  <si>
    <t>Заместитель руководителя администрации муниципального района «Сосногорск»             Т.В. Ворона</t>
  </si>
  <si>
    <t>Подпрограмма № 4 «Электронный муниципалитет»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</si>
  <si>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</si>
  <si>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</si>
  <si>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</si>
  <si>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</si>
  <si>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</si>
  <si>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</si>
  <si>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</si>
  <si>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</si>
  <si>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</si>
  <si>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</si>
  <si>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</si>
  <si>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итого по подпрограмме 4</t>
  </si>
  <si>
    <t>Подпрограмма № 5 «Обеспечение реализации муниципальной программы»</t>
  </si>
  <si>
    <t>5.1</t>
  </si>
  <si>
    <t>5.2</t>
  </si>
  <si>
    <t>1.4.</t>
  </si>
  <si>
    <t>3.5</t>
  </si>
  <si>
    <t>6.1</t>
  </si>
  <si>
    <t>Задача 1. Развитие инфраструктуры физической культуры и спорта</t>
  </si>
  <si>
    <t>1.2.</t>
  </si>
  <si>
    <t>1.2.1.</t>
  </si>
  <si>
    <t>1.2.2.</t>
  </si>
  <si>
    <t>1.3.</t>
  </si>
  <si>
    <t>1.3.1.</t>
  </si>
  <si>
    <t>Задача 2. Обеспечение деятельности учреждений, осуществляющих физкультурно-спортивную работу с населением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</si>
  <si>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</si>
  <si>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</si>
  <si>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</si>
  <si>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</si>
  <si>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</si>
  <si>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</si>
  <si>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</si>
  <si>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</si>
  <si>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Задача 3.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</si>
  <si>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</si>
  <si>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</si>
  <si>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</si>
  <si>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</si>
  <si>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</si>
  <si>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</si>
  <si>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</si>
  <si>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</si>
  <si>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</si>
  <si>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Задача 4. Популяризация здорового образа жизни, физической культуры и спорта среди населения</t>
  </si>
  <si>
    <t>4.1.</t>
  </si>
  <si>
    <t>4.1.1.</t>
  </si>
  <si>
    <t>4.1.2.</t>
  </si>
  <si>
    <t>Задача 5. Вовлечение всех категорий населения муниципального образования муниципального района «Сосногорск» в массовые физкультурные и спортивные мероприятия</t>
  </si>
  <si>
    <t>5.1.</t>
  </si>
  <si>
    <t>5.1.2.</t>
  </si>
  <si>
    <t>5.2.</t>
  </si>
  <si>
    <t>5.2.1.</t>
  </si>
  <si>
    <t>5.2.2.</t>
  </si>
  <si>
    <t>Задача 6. Обеспечение реализации муниципальной Программы</t>
  </si>
  <si>
    <t>6.1.</t>
  </si>
  <si>
    <t>Руководство и управление в сфере установленных функций органов местного самоуправления</t>
  </si>
  <si>
    <t>6.2.</t>
  </si>
  <si>
    <t>Выполнение других обязательств отделом физкультуры и спорта администрации муниципального района «Сосногорск»</t>
  </si>
  <si>
    <t>Подпрограмма 1 "Обеспечение доступности объектов сферы культуры, сохранение и актуализация культурного наследия"</t>
  </si>
  <si>
    <t>Отдел культуры администрации МР "Сосногорск"</t>
  </si>
  <si>
    <t>Подпрограмма 2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</si>
  <si>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Подпрограмма 3 "Обеспечение реализации муниципальной программы"</t>
  </si>
  <si>
    <t>1.</t>
  </si>
  <si>
    <t>Администрация городского поселения «Сосногорск»</t>
  </si>
  <si>
    <t>1.5.</t>
  </si>
  <si>
    <t>2.4.</t>
  </si>
  <si>
    <t>Задача "Обеспечение ведения гражданской обороны и создание материального резерва для ликвидации чрезвычайных ситуаций и в интересах гражданской обороны на территории МО МР "Сосногорск"</t>
  </si>
  <si>
    <t>Задача 2 "Профилактика правонарушений на административных участках, в общественных местах и на улицах"</t>
  </si>
  <si>
    <t>Задача 3 " Повышение качества воспитательной работы в образовательных учреждениях, профилактика противоправного поведения несовершеннолетних, профилактика зависимости от наркотических веществ в социально-культурной среде"</t>
  </si>
  <si>
    <t>- в образовательных учреждениях</t>
  </si>
  <si>
    <t>- в учреждениях культуры</t>
  </si>
  <si>
    <t>- в учреждениях физкультуры и спорта</t>
  </si>
  <si>
    <t>Задача 4 "Развитие деятельности учреждений системы социальной защиты населения в просветительной роли средств массовой информации в области противонаркотичесой пропаганды, профилактике табакокурения и алкоголизма"</t>
  </si>
  <si>
    <t xml:space="preserve">Муниципальная программа "Развитие экономики" </t>
  </si>
  <si>
    <t>Задача 1: Развитие программно-целевого планирования в муниципальном районе "Сосногорск"</t>
  </si>
  <si>
    <r>
      <rPr>
        <b/>
        <sz val="11"/>
        <color theme="1"/>
        <rFont val="Times New Roman"/>
        <family val="1"/>
        <charset val="204"/>
      </rPr>
      <t>Контрольное событие № 1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целевых индикаторов установленных для достижения целей Стратегии</t>
    </r>
  </si>
  <si>
    <r>
      <rPr>
        <b/>
        <sz val="11"/>
        <color theme="1"/>
        <rFont val="Times New Roman"/>
        <family val="1"/>
        <charset val="204"/>
      </rPr>
      <t>Контрольное событие № 2</t>
    </r>
    <r>
      <rPr>
        <sz val="11"/>
        <color theme="1"/>
        <rFont val="Times New Roman"/>
        <family val="1"/>
        <charset val="204"/>
      </rPr>
      <t xml:space="preserve"> подготовка и утверждение комплексного Плана реализации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</si>
  <si>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подготовка ежеквартальной информации о выполнении плана мероприятий</t>
    </r>
  </si>
  <si>
    <r>
      <rPr>
        <b/>
        <sz val="11"/>
        <color theme="1"/>
        <rFont val="Times New Roman"/>
        <family val="1"/>
        <charset val="204"/>
      </rPr>
      <t>Контрольное событие № 4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</si>
  <si>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5 </t>
    </r>
    <r>
      <rPr>
        <sz val="11"/>
        <color theme="1"/>
        <rFont val="Times New Roman"/>
        <family val="1"/>
        <charset val="204"/>
      </rPr>
      <t>подготовка информации о выполнении плана мероприятий 2 раза в год</t>
    </r>
  </si>
  <si>
    <r>
      <rPr>
        <b/>
        <sz val="11"/>
        <color theme="1"/>
        <rFont val="Times New Roman"/>
        <family val="1"/>
        <charset val="204"/>
      </rPr>
      <t>Контрольное событие № 6</t>
    </r>
    <r>
      <rPr>
        <sz val="11"/>
        <color theme="1"/>
        <rFont val="Times New Roman"/>
        <family val="1"/>
        <charset val="204"/>
      </rPr>
      <t xml:space="preserve"> подготовлена нформация о ходе реализации муниципальных программ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</si>
  <si>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7</t>
    </r>
    <r>
      <rPr>
        <sz val="11"/>
        <color theme="1"/>
        <rFont val="Times New Roman"/>
        <family val="1"/>
        <charset val="204"/>
      </rPr>
      <t xml:space="preserve"> подготовлена информация о ходе реализации муниципальных программ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</si>
  <si>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ходе реализации муниципальных программ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</si>
  <si>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9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инфомрация о социально-экономическом положении муниципального района "Сосногорск"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</si>
  <si>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</si>
  <si>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№11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</si>
  <si>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13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2016 год и основных задачах развития на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</si>
  <si>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15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2017 год и плановый период 2018 и 2019 годов</t>
    </r>
  </si>
  <si>
    <r>
      <rPr>
        <b/>
        <sz val="11"/>
        <color theme="1"/>
        <rFont val="Times New Roman"/>
        <family val="1"/>
        <charset val="204"/>
      </rPr>
      <t>Контрольное событие № 16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2018 год и плановый период 2019 и 2020 годов</t>
    </r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</si>
  <si>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 отчет за 2015 год о деятельности информационно-маркетинговых центров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</si>
  <si>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 отчет за 2016 год о деятельности информационно-маркетинговых центров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</si>
  <si>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 отчет за 2017 год о деятельности информационно-маркетинговых центров</t>
    </r>
  </si>
  <si>
    <t>приобретение программного обеспечения</t>
  </si>
  <si>
    <t>оплата услуг по подписке и доставке периодических изданий</t>
  </si>
  <si>
    <t>2.2.1.2.1</t>
  </si>
  <si>
    <t>оплата услуг по подписке и доставке периодических изданий (за счет субсидии РК)</t>
  </si>
  <si>
    <t>материально-техническое обеспечение</t>
  </si>
  <si>
    <t>оплата услуг по обслуживанию справочно-правовых систем «КонсультантПлюс» установленных в ИМЦП</t>
  </si>
  <si>
    <t>2.2.1.4.1</t>
  </si>
  <si>
    <t>оплата услуг по обслуживанию справочно-правовых систем «КонсультантПлюс» установленных в ИМЦП (за счет субсидии РК)</t>
  </si>
  <si>
    <r>
      <t xml:space="preserve">Контрольное событие № 4 </t>
    </r>
    <r>
      <rPr>
        <sz val="11"/>
        <color theme="1"/>
        <rFont val="Times New Roman"/>
        <family val="1"/>
        <charset val="204"/>
      </rPr>
      <t>Осуществлена в 2016 году закупка на оказание информационно-издательских услуг</t>
    </r>
  </si>
  <si>
    <r>
      <t xml:space="preserve">Контрольное событие № 5 </t>
    </r>
    <r>
      <rPr>
        <sz val="11"/>
        <color theme="1"/>
        <rFont val="Times New Roman"/>
        <family val="1"/>
        <charset val="204"/>
      </rPr>
      <t>Осуществлена в 2017 году закупка на оказание информационно-издательских услуг</t>
    </r>
  </si>
  <si>
    <r>
      <t xml:space="preserve">Контрольное событие № 6 </t>
    </r>
    <r>
      <rPr>
        <sz val="11"/>
        <color theme="1"/>
        <rFont val="Times New Roman"/>
        <family val="1"/>
        <charset val="204"/>
      </rPr>
      <t>Осуществлена в 2018 году закупка на оказание информационно-издательских услуг</t>
    </r>
  </si>
  <si>
    <t>Задача 2: Усиление рыночных позиций субъектов малого и среднего предпринимательства в муниципальном образовании муниципального района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</si>
  <si>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2016 году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</si>
  <si>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2017 году</t>
    </r>
  </si>
  <si>
    <t>2.5.4.1</t>
  </si>
  <si>
    <t>2.5.9</t>
  </si>
  <si>
    <t>Задача 1: Совершенствование организации туристской деятельности</t>
  </si>
  <si>
    <t>Рубцова С.В. -  руководитель отдела экономического развития и потребительского рынка; Тацкая Н.А. - руководитель отдела культуры</t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</si>
  <si>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2015 году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</si>
  <si>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2016 году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</si>
  <si>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2017 году</t>
    </r>
  </si>
  <si>
    <t>Задача 2: Развитие приоритетных проектов в сфере туризма в муниципальном районе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</si>
  <si>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</si>
  <si>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</si>
  <si>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</si>
  <si>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2016 году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</si>
  <si>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2017 году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</si>
  <si>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2018 году</t>
    </r>
  </si>
  <si>
    <t>Задача 1: Совершенствование профессионально-квалификационной структуры и механизмов трудоустройства граждан</t>
  </si>
  <si>
    <t>Задача 1: Формирование благоприятной среды для развития малого и среднего предпринимательства в муниципальном образовании муниципального района "Сосногорск"</t>
  </si>
  <si>
    <t>Рубцова С.В. - руководитель отдела экономического развития и потребительского рынка; Директор ГУ РК «Центр занятости населения города Сосногорска» Донченко Т.А.; О.К.Мирошникова - начальник управления образования; Тацкая Н.А. - руководитель отдела культуры; Начальник отдела физкультуры - Савченко В.М.</t>
  </si>
  <si>
    <t>4.1.4.1</t>
  </si>
  <si>
    <t>Руководители администраций городских поселений; Директор ГУ РК «Центр занятости населения города Сосногорска» Донченко Т.А.</t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</si>
  <si>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2016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</si>
  <si>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2017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</si>
  <si>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2018 г.</t>
    </r>
  </si>
  <si>
    <t>Задача 2: Повышение эффективности системы профессиональной ориентации населения</t>
  </si>
  <si>
    <r>
      <t xml:space="preserve">Контрольное событие № 4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2016 г.</t>
    </r>
  </si>
  <si>
    <r>
      <t xml:space="preserve">Контрольное событие № 5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2017 г.</t>
    </r>
  </si>
  <si>
    <r>
      <t xml:space="preserve">Контрольное событие № 6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2018 г.</t>
    </r>
  </si>
  <si>
    <t>Муниципальная программа "Муниципальное управление на территории мунициального образования муниципального района "Сосногорск"</t>
  </si>
  <si>
    <r>
      <t xml:space="preserve">Основное мероприятие 1.1: </t>
    </r>
    <r>
      <rPr>
        <sz val="11"/>
        <color theme="1"/>
        <rFont val="Times New Roman"/>
        <family val="1"/>
        <charset val="204"/>
      </rPr>
      <t>Осуществление стратегического планирования на территории муниципального района "Сосногорск"</t>
    </r>
  </si>
  <si>
    <r>
      <t xml:space="preserve">Основное мероприятие 1.2: </t>
    </r>
    <r>
      <rPr>
        <sz val="11"/>
        <color theme="1"/>
        <rFont val="Times New Roman"/>
        <family val="1"/>
        <charset val="204"/>
      </rPr>
      <t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и контроль его выполнения</t>
    </r>
  </si>
  <si>
    <r>
      <t xml:space="preserve">Основное мероприятие 1.3: </t>
    </r>
    <r>
      <rPr>
        <sz val="11"/>
        <color theme="1"/>
        <rFont val="Times New Roman"/>
        <family val="1"/>
        <charset val="204"/>
      </rPr>
      <t>организационное и косультационное обеспечение в части программно-целевого процесса</t>
    </r>
  </si>
  <si>
    <r>
      <t xml:space="preserve">Основное мероприятие 1.4: </t>
    </r>
    <r>
      <rPr>
        <sz val="11"/>
        <color theme="1"/>
        <rFont val="Times New Roman"/>
        <family val="1"/>
        <charset val="204"/>
      </rPr>
      <t>подготовка информационно-аналитических материалов по вопросам социально-экономического развития муниципального района "Сосногорск"</t>
    </r>
  </si>
  <si>
    <r>
      <t xml:space="preserve">Основное мероприятие 1.5: </t>
    </r>
    <r>
      <rPr>
        <sz val="11"/>
        <color theme="1"/>
        <rFont val="Times New Roman"/>
        <family val="1"/>
        <charset val="204"/>
      </rPr>
      <t>организация и координация разработки среднесрочного прогноза социально-экономического развития муниципального района "Сосногорск"</t>
    </r>
  </si>
  <si>
    <r>
      <t xml:space="preserve">Основное мероприятие 2.1: </t>
    </r>
    <r>
      <rPr>
        <sz val="11"/>
        <color theme="1"/>
        <rFont val="Times New Roman"/>
        <family val="1"/>
        <charset val="204"/>
      </rPr>
      <t>административная поддержка малого и среднего предпринимательства</t>
    </r>
  </si>
  <si>
    <r>
      <t xml:space="preserve">Основное мероприятие 2.2: </t>
    </r>
    <r>
      <rPr>
        <sz val="11"/>
        <color theme="1"/>
        <rFont val="Times New Roman"/>
        <family val="1"/>
        <charset val="204"/>
      </rPr>
      <t>информационная и консультационная поддержка малого и среднего предпринимательства</t>
    </r>
  </si>
  <si>
    <r>
      <t xml:space="preserve">Основное мероприятие 2.3: </t>
    </r>
    <r>
      <rPr>
        <sz val="11"/>
        <color theme="1"/>
        <rFont val="Times New Roman"/>
        <family val="1"/>
        <charset val="204"/>
      </rPr>
      <t>кадровая поддержка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</si>
  <si>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Основное мероприятие 2.4:</t>
    </r>
    <r>
      <rPr>
        <sz val="11"/>
        <color theme="1"/>
        <rFont val="Times New Roman"/>
        <family val="1"/>
        <charset val="204"/>
      </rPr>
      <t xml:space="preserve"> Организационная поддержка субъектов малого и среднего предпринимательства </t>
    </r>
    <r>
      <rPr>
        <b/>
        <sz val="11"/>
        <color theme="1"/>
        <rFont val="Times New Roman"/>
        <family val="1"/>
        <charset val="204"/>
      </rPr>
      <t>(мероприятие действовало до 2015 г.)</t>
    </r>
  </si>
  <si>
    <r>
      <t xml:space="preserve">Основное мероприятие 2.5: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</si>
  <si>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r>
      <t xml:space="preserve">Основное мероприятие 2.6: </t>
    </r>
    <r>
      <rPr>
        <sz val="11"/>
        <color theme="1"/>
        <rFont val="Times New Roman"/>
        <family val="1"/>
        <charset val="204"/>
      </rPr>
      <t>меры по поддержке местных сельскохозяйственных производителей</t>
    </r>
  </si>
  <si>
    <r>
      <t xml:space="preserve">Основное мероприятие 3.1: </t>
    </r>
    <r>
      <rPr>
        <sz val="11"/>
        <color theme="1"/>
        <rFont val="Times New Roman"/>
        <family val="1"/>
        <charset val="204"/>
      </rPr>
      <t xml:space="preserve">административная поддержка субъектов туристской деятельности       </t>
    </r>
  </si>
  <si>
    <r>
      <t xml:space="preserve">Основное мероприятие 3.2: </t>
    </r>
    <r>
      <rPr>
        <sz val="11"/>
        <color theme="1"/>
        <rFont val="Times New Roman"/>
        <family val="1"/>
        <charset val="204"/>
      </rPr>
      <t>создание системы рекламно-нформационного обеспечения туристической деятельности</t>
    </r>
  </si>
  <si>
    <r>
      <t xml:space="preserve">Основное мероприятие 3.3: </t>
    </r>
    <r>
      <rPr>
        <sz val="11"/>
        <color theme="1"/>
        <rFont val="Times New Roman"/>
        <family val="1"/>
        <charset val="204"/>
      </rPr>
      <t>организация поддержки субъектов туристской деятельности</t>
    </r>
  </si>
  <si>
    <r>
      <t xml:space="preserve">Основное мероприятие 3.4: </t>
    </r>
    <r>
      <rPr>
        <sz val="11"/>
        <color theme="1"/>
        <rFont val="Times New Roman"/>
        <family val="1"/>
        <charset val="204"/>
      </rPr>
      <t>создание туристских объектов в муниципальном районе «Сосногорск»</t>
    </r>
  </si>
  <si>
    <r>
      <rPr>
        <b/>
        <sz val="11"/>
        <color rgb="FF000000"/>
        <rFont val="Times New Roman"/>
        <family val="1"/>
        <charset val="204"/>
      </rPr>
      <t>Основное мероприятие 3.5:</t>
    </r>
    <r>
      <rPr>
        <sz val="11"/>
        <color rgb="FF000000"/>
        <rFont val="Times New Roman"/>
        <family val="1"/>
        <charset val="204"/>
      </rPr>
      <t xml:space="preserve"> Организация и проведение мероприятий, направленных на развитие туризма</t>
    </r>
  </si>
  <si>
    <r>
      <t>Основное мероприятие 4.1:</t>
    </r>
    <r>
      <rPr>
        <sz val="11"/>
        <color theme="1"/>
        <rFont val="Times New Roman"/>
        <family val="1"/>
        <charset val="204"/>
      </rPr>
      <t xml:space="preserve"> Проведение активной политики занятости, дополнительные мероприятия в области содействия занятости населения</t>
    </r>
  </si>
  <si>
    <r>
      <t>Основное мероприятие 4.2:</t>
    </r>
    <r>
      <rPr>
        <sz val="11"/>
        <color theme="1"/>
        <rFont val="Times New Roman"/>
        <family val="1"/>
        <charset val="204"/>
      </rPr>
      <t xml:space="preserve"> Организационные мероприятия, информирование населения</t>
    </r>
  </si>
  <si>
    <t>Подпрограмма 4 "Содействие занятости населения муниципального района «Сосногорск»</t>
  </si>
  <si>
    <t>Подпрограмма 1 "Стратегическое планирование в муниципальном районе «Сосногорск»</t>
  </si>
  <si>
    <t>Подпрограмма 2 "Развитие малого и среднего предпринимательства в муниципальном образовании муниципального района «Сосногорск»</t>
  </si>
  <si>
    <t>Подпрограмма 3 "Развитие туризма на территории муниципального образования муниципального района «Сосногорск»</t>
  </si>
  <si>
    <t xml:space="preserve">Муниципальная программа "Развитие образования"  </t>
  </si>
  <si>
    <t>1.10</t>
  </si>
  <si>
    <t>2.9</t>
  </si>
  <si>
    <t>2.10</t>
  </si>
  <si>
    <t>2.11</t>
  </si>
  <si>
    <t>2.12</t>
  </si>
  <si>
    <t>3.6</t>
  </si>
  <si>
    <t>3.7</t>
  </si>
  <si>
    <t>3.8</t>
  </si>
  <si>
    <t>3.9</t>
  </si>
  <si>
    <t>3.10</t>
  </si>
  <si>
    <t>3.11</t>
  </si>
  <si>
    <t>6.2</t>
  </si>
  <si>
    <t>Муниципальная программа "Развитие физической культуры и спорта на территории муниципального района "Сосногорск"</t>
  </si>
  <si>
    <r>
      <rPr>
        <b/>
        <sz val="11"/>
        <color theme="1"/>
        <rFont val="Times New Roman"/>
        <family val="1"/>
        <charset val="204"/>
      </rPr>
      <t xml:space="preserve">Мероприятие 1.1.1. </t>
    </r>
    <r>
      <rPr>
        <sz val="11"/>
        <color theme="1"/>
        <rFont val="Times New Roman"/>
        <family val="1"/>
        <charset val="204"/>
      </rPr>
      <t>Организация и координация работы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</si>
  <si>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>Мероприятие 1.1.2.</t>
    </r>
    <r>
      <rPr>
        <sz val="11"/>
        <color theme="1"/>
        <rFont val="Times New Roman"/>
        <family val="1"/>
        <charset val="204"/>
      </rPr>
      <t xml:space="preserve"> Разработка комплексного плана мероприятий администрации муниципального района "Сосногорск"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</si>
  <si>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 xml:space="preserve"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</t>
    </r>
  </si>
  <si>
    <r>
      <rPr>
        <b/>
        <sz val="11"/>
        <color theme="1"/>
        <rFont val="Times New Roman"/>
        <family val="1"/>
        <charset val="204"/>
      </rPr>
      <t xml:space="preserve">Мероприятие 1.2.2. </t>
    </r>
    <r>
      <rPr>
        <sz val="11"/>
        <color theme="1"/>
        <rFont val="Times New Roman"/>
        <family val="1"/>
        <charset val="204"/>
      </rPr>
      <t>Контроль выполнения Плана мероприятий администрации муниципального района "Сосногорск" по реализации основных положений Послания Президента РФ Федеральному Собранию РФ</t>
    </r>
  </si>
  <si>
    <r>
      <rPr>
        <b/>
        <sz val="11"/>
        <color theme="1"/>
        <rFont val="Times New Roman"/>
        <family val="1"/>
        <charset val="204"/>
      </rPr>
      <t xml:space="preserve">Мероприятие 1.3.1. </t>
    </r>
    <r>
      <rPr>
        <sz val="11"/>
        <color theme="1"/>
        <rFont val="Times New Roman"/>
        <family val="1"/>
        <charset val="204"/>
      </rPr>
      <t>Организационное и консультационное обеспечение структурных подразделений администрации в разрабтке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</si>
  <si>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1.3.2. </t>
    </r>
    <r>
      <rPr>
        <sz val="11"/>
        <color theme="1"/>
        <rFont val="Times New Roman"/>
        <family val="1"/>
        <charset val="204"/>
      </rPr>
      <t>Методическое обеспечение программно-целевого процесса</t>
    </r>
  </si>
  <si>
    <r>
      <rPr>
        <b/>
        <sz val="11"/>
        <color theme="1"/>
        <rFont val="Times New Roman"/>
        <family val="1"/>
        <charset val="204"/>
      </rPr>
      <t xml:space="preserve">Мероприятие 1.3.3. </t>
    </r>
    <r>
      <rPr>
        <sz val="11"/>
        <color theme="1"/>
        <rFont val="Times New Roman"/>
        <family val="1"/>
        <charset val="204"/>
      </rPr>
      <t>Проведение мониторинга реализации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</si>
  <si>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1.4.1. </t>
    </r>
    <r>
      <rPr>
        <sz val="11"/>
        <color theme="1"/>
        <rFont val="Times New Roman"/>
        <family val="1"/>
        <charset val="204"/>
      </rPr>
      <t>Размещение информационно-аналитических материалов по вопросам социально-экономического развития муниципального района "Сосногорск" на официальном интернет-сайте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</si>
  <si>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1.4.2. </t>
    </r>
    <r>
      <rPr>
        <sz val="11"/>
        <color theme="1"/>
        <rFont val="Times New Roman"/>
        <family val="1"/>
        <charset val="204"/>
      </rPr>
      <t>Обеспечение администрации муниципального района "Сосногорск" информационно-аналитическими материалами о социально-экономическом развитии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</si>
  <si>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1.5.1. </t>
    </r>
    <r>
      <rPr>
        <sz val="11"/>
        <color theme="1"/>
        <rFont val="Times New Roman"/>
        <family val="1"/>
        <charset val="204"/>
      </rPr>
      <t>Разработка среднесрочного прогноза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</si>
  <si>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1.5.2. </t>
    </r>
    <r>
      <rPr>
        <sz val="11"/>
        <color theme="1"/>
        <rFont val="Times New Roman"/>
        <family val="1"/>
        <charset val="204"/>
      </rPr>
      <t>Анализ отклонения показателей прогноза социально-экономического развития муниципального района "Сосногорск" от фактических значений</t>
    </r>
  </si>
  <si>
    <r>
      <rPr>
        <b/>
        <sz val="11"/>
        <color rgb="FF000000"/>
        <rFont val="Times New Roman"/>
        <family val="1"/>
        <charset val="204"/>
      </rPr>
      <t xml:space="preserve">Мероприятие 2.1.1. </t>
    </r>
    <r>
      <rPr>
        <sz val="11"/>
        <color rgb="FF000000"/>
        <rFont val="Times New Roman"/>
        <family val="1"/>
        <charset val="204"/>
      </rPr>
      <t>Проведение цикла мероприятий для образовательных учреждений: мастер классов, деловых игр,  встреч.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</si>
  <si>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 xml:space="preserve">Консультирование субъектов малого и среднего предпринимательства:
- по вопросам налогового, бухгалтерского и трудового законодательства
- по составлению бизнес-планов
</t>
    </r>
  </si>
  <si>
    <r>
      <rPr>
        <b/>
        <sz val="11"/>
        <color theme="1"/>
        <rFont val="Times New Roman"/>
        <family val="1"/>
        <charset val="204"/>
      </rPr>
      <t xml:space="preserve">Мероприятие 2.1.3. </t>
    </r>
    <r>
      <rPr>
        <sz val="11"/>
        <color theme="1"/>
        <rFont val="Times New Roman"/>
        <family val="1"/>
        <charset val="204"/>
      </rPr>
      <t>Организация и проведение «круглых столов», совещаний на территории района с представителями контролирующих органов и субъектами малого предпринимательства по вопросам осуществления контрольных проверок качества и безопасности товаров и услуг</t>
    </r>
  </si>
  <si>
    <r>
      <rPr>
        <b/>
        <sz val="11"/>
        <color theme="1"/>
        <rFont val="Times New Roman"/>
        <family val="1"/>
        <charset val="204"/>
      </rPr>
      <t xml:space="preserve">Мероприятие 2.1.4. </t>
    </r>
    <r>
      <rPr>
        <sz val="11"/>
        <color theme="1"/>
        <rFont val="Times New Roman"/>
        <family val="1"/>
        <charset val="204"/>
      </rPr>
      <t>Взаимодействие с республиканскими органами власти и иными структурами, осуществляющими поддержку малого предпринимательства по вопросам государственной поддержки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</si>
  <si>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 xml:space="preserve">Мероприятие 2.1.5. </t>
    </r>
    <r>
      <rPr>
        <sz val="11"/>
        <color theme="1"/>
        <rFont val="Times New Roman"/>
        <family val="1"/>
        <charset val="204"/>
      </rPr>
      <t xml:space="preserve">Проведение «Дня предпринимателя»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</si>
  <si>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2.2.1. </t>
    </r>
    <r>
      <rPr>
        <sz val="11"/>
        <color rgb="FF000000"/>
        <rFont val="Times New Roman"/>
        <family val="1"/>
        <charset val="204"/>
      </rPr>
      <t>Материально-техническое и методическое сопровождение информационно-маркетингового центра предпринимательства (сектор по информационно-маркетинговой работе с предпринимателями) в т.ч.: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</si>
  <si>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Публикация материалов о малом предпринимательстве в городе и районе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</si>
  <si>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2.3.1.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субъектов предпринимательства, связанных с получением образовательных услуг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</si>
  <si>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2.3.2. </t>
    </r>
    <r>
      <rPr>
        <sz val="11"/>
        <color rgb="FF000000"/>
        <rFont val="Times New Roman"/>
        <family val="1"/>
        <charset val="204"/>
      </rPr>
      <t xml:space="preserve">Организация обучения для повышения профессионального уровня предпринимателей, руководителей и специалистов, малых и средних предприятий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</si>
  <si>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2.5.1. </t>
    </r>
    <r>
      <rPr>
        <sz val="11"/>
        <color rgb="FF000000"/>
        <rFont val="Times New Roman"/>
        <family val="1"/>
        <charset val="204"/>
      </rPr>
      <t xml:space="preserve">Субсидирование части расходов, связанных с началом предпринимательской деятельности (гранты)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</si>
  <si>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лизинговых платежей по договорам финансовой аренды (лизинга)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</si>
  <si>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2.5.3.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на приобретение оборудования для производственных нужд предприятий и предоставления услуг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</si>
  <si>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2.5.5.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процентов по кредитам, привлеченным, в кредитных организациях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</si>
  <si>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2.5.6. </t>
    </r>
    <r>
      <rPr>
        <sz val="11"/>
        <color rgb="FF000000"/>
        <rFont val="Times New Roman"/>
        <family val="1"/>
        <charset val="204"/>
      </rPr>
      <t>Возмещение транспортных расходов по вывозу продукции из труднодоступных и отдаленных сельских населенных пунктов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</si>
  <si>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2.5.7. </t>
    </r>
    <r>
      <rPr>
        <sz val="11"/>
        <color rgb="FF000000"/>
        <rFont val="Times New Roman"/>
        <family val="1"/>
        <charset val="204"/>
      </rPr>
      <t xml:space="preserve">Возмещение транспортных расходов по доставке товаров в  труднодоступные и отдаленные сельские населенные пункты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</si>
  <si>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2.5.8.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затрат, понесенных по участию в выставочно-ярмарочных мероприятиях и конкурсах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</si>
  <si>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2.5.9. </t>
    </r>
    <r>
      <rPr>
        <sz val="11"/>
        <color rgb="FF000000"/>
        <rFont val="Times New Roman"/>
        <family val="1"/>
        <charset val="204"/>
      </rPr>
      <t>Государственная поддержка субъектов малого и среднего предпринимательства, включая крестьянские (фермерские) хозяйства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</si>
  <si>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2.6.1. </t>
    </r>
    <r>
      <rPr>
        <sz val="11"/>
        <color rgb="FF000000"/>
        <rFont val="Times New Roman"/>
        <family val="1"/>
        <charset val="204"/>
      </rPr>
      <t>Организация проведения ярмарок «выходного дня» с привлечением сельхозпроизводителей других районов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</si>
  <si>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субъектами малого и среднего предпринимательства, осуществляющими  свою деятельность по производству сельскохозяйственной продукции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</si>
  <si>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3.1.1 </t>
    </r>
    <r>
      <rPr>
        <sz val="11"/>
        <color rgb="FF000000"/>
        <rFont val="Times New Roman"/>
        <family val="1"/>
        <charset val="204"/>
      </rPr>
      <t xml:space="preserve">Организация сотрудничества с министерствами, ведомствами, различными фондами в целях формирования единого туристского пространства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</si>
  <si>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Ведение реестра объектов туристской инфраструктуры Сосногорского района</t>
    </r>
  </si>
  <si>
    <r>
      <rPr>
        <b/>
        <sz val="11"/>
        <color theme="1"/>
        <rFont val="Times New Roman"/>
        <family val="1"/>
        <charset val="204"/>
      </rPr>
      <t xml:space="preserve">Мероприятие 3.1.3. </t>
    </r>
    <r>
      <rPr>
        <sz val="11"/>
        <color theme="1"/>
        <rFont val="Times New Roman"/>
        <family val="1"/>
        <charset val="204"/>
      </rPr>
      <t xml:space="preserve">Участие в реализации республиканских проектов, направленных на развитие туризма в районе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</si>
  <si>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3.1.4. </t>
    </r>
    <r>
      <rPr>
        <sz val="11"/>
        <color theme="1"/>
        <rFont val="Times New Roman"/>
        <family val="1"/>
        <charset val="204"/>
      </rPr>
      <t>Участие в ежегодной республиканской туристской выставке-ярмарке «Отдых на Севере», проводимой Министерством экономического развития Республики Коми, иных республиканских выставках-ярмарках</t>
    </r>
  </si>
  <si>
    <r>
      <rPr>
        <b/>
        <sz val="11"/>
        <color theme="1"/>
        <rFont val="Times New Roman"/>
        <family val="1"/>
        <charset val="204"/>
      </rPr>
      <t xml:space="preserve">Мероприятие 3.1.5. </t>
    </r>
    <r>
      <rPr>
        <sz val="11"/>
        <color theme="1"/>
        <rFont val="Times New Roman"/>
        <family val="1"/>
        <charset val="204"/>
      </rPr>
      <t>Организация совещаний, круглых столов, деловых встреч по вопросам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</si>
  <si>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3.2.1. </t>
    </r>
    <r>
      <rPr>
        <sz val="11"/>
        <color rgb="FF000000"/>
        <rFont val="Times New Roman"/>
        <family val="1"/>
        <charset val="204"/>
      </rPr>
      <t>Разработка и выпуск рекламно-информационной продукции: издание тематических буклетов, туристских карт, каталогов, сборников, брошюр о туризме и туристских ресурсах района</t>
    </r>
  </si>
  <si>
    <r>
      <rPr>
        <b/>
        <sz val="11"/>
        <color theme="1"/>
        <rFont val="Times New Roman"/>
        <family val="1"/>
        <charset val="204"/>
      </rPr>
      <t>Мероприятие 3.2.2.</t>
    </r>
    <r>
      <rPr>
        <sz val="11"/>
        <color theme="1"/>
        <rFont val="Times New Roman"/>
        <family val="1"/>
        <charset val="204"/>
      </rPr>
      <t xml:space="preserve"> Проведение обзорных экскурсий и выездных рекламных семинаров
о возможностях туризма в районе</t>
    </r>
  </si>
  <si>
    <r>
      <rPr>
        <b/>
        <sz val="11"/>
        <color theme="1"/>
        <rFont val="Times New Roman"/>
        <family val="1"/>
        <charset val="204"/>
      </rPr>
      <t xml:space="preserve">Мероприятие 3.2.3. </t>
    </r>
    <r>
      <rPr>
        <sz val="11"/>
        <color theme="1"/>
        <rFont val="Times New Roman"/>
        <family val="1"/>
        <charset val="204"/>
      </rPr>
      <t>Подготовка презентационных и аналитических материалов о туристских возможностях района для опубликования в средствах массовой информации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</si>
  <si>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3.3.1. </t>
    </r>
    <r>
      <rPr>
        <sz val="11"/>
        <color rgb="FF000000"/>
        <rFont val="Times New Roman"/>
        <family val="1"/>
        <charset val="204"/>
      </rPr>
      <t>Создание и совершенствование нормативно-правовой базы в сфере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</si>
  <si>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3.3.2.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по сертификации туристских маршрутов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</si>
  <si>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3.3.3.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основных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</si>
  <si>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3.3.4.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транспортных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</si>
  <si>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3.4.1. </t>
    </r>
    <r>
      <rPr>
        <sz val="11"/>
        <color rgb="FF000000"/>
        <rFont val="Times New Roman"/>
        <family val="1"/>
        <charset val="204"/>
      </rPr>
      <t>Реализация мероприятий по развитию событийного туризма</t>
    </r>
  </si>
  <si>
    <r>
      <rPr>
        <b/>
        <sz val="11"/>
        <color theme="1"/>
        <rFont val="Times New Roman"/>
        <family val="1"/>
        <charset val="204"/>
      </rPr>
      <t xml:space="preserve">Мероприятие 4.1.1. </t>
    </r>
    <r>
      <rPr>
        <sz val="11"/>
        <color theme="1"/>
        <rFont val="Times New Roman"/>
        <family val="1"/>
        <charset val="204"/>
      </rPr>
      <t>Направление зарегистрированных в органах службы занятости в качестве безработных граждан для участия в общественных работах</t>
    </r>
  </si>
  <si>
    <r>
      <rPr>
        <b/>
        <sz val="11"/>
        <color theme="1"/>
        <rFont val="Times New Roman"/>
        <family val="1"/>
        <charset val="204"/>
      </rPr>
      <t xml:space="preserve">Мероприятие 4.1.2 </t>
    </r>
    <r>
      <rPr>
        <sz val="11"/>
        <color theme="1"/>
        <rFont val="Times New Roman"/>
        <family val="1"/>
        <charset val="204"/>
      </rPr>
      <t>Информирование безработных и незанятых граждан о порядке проведения в районе общественных работ, условиях, режиме и оплате труда</t>
    </r>
  </si>
  <si>
    <r>
      <rPr>
        <b/>
        <sz val="11"/>
        <color theme="1"/>
        <rFont val="Times New Roman"/>
        <family val="1"/>
        <charset val="204"/>
      </rPr>
      <t xml:space="preserve">Мероприятие 4.1.3. </t>
    </r>
    <r>
      <rPr>
        <sz val="11"/>
        <color theme="1"/>
        <rFont val="Times New Roman"/>
        <family val="1"/>
        <charset val="204"/>
      </rPr>
      <t>Организация общественных работ</t>
    </r>
  </si>
  <si>
    <r>
      <rPr>
        <b/>
        <sz val="11"/>
        <color theme="1"/>
        <rFont val="Times New Roman"/>
        <family val="1"/>
        <charset val="204"/>
      </rPr>
      <t xml:space="preserve">Мероприятие 4.2.1. </t>
    </r>
    <r>
      <rPr>
        <sz val="11"/>
        <color theme="1"/>
        <rFont val="Times New Roman"/>
        <family val="1"/>
        <charset val="204"/>
      </rPr>
      <t>Организация «круглых столов» и семинаров по вопросам занятости, в т.ч. по самозанятости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</si>
  <si>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4.2.2. </t>
    </r>
    <r>
      <rPr>
        <sz val="11"/>
        <color theme="1"/>
        <rFont val="Times New Roman"/>
        <family val="1"/>
        <charset val="204"/>
      </rPr>
      <t>Участие в публичных слушаниях по реализации инвестиционных проектов на территории муниципального района «Сосногорск» в целях привлечения безработных граждан</t>
    </r>
  </si>
  <si>
    <t>Муниципальная программа  "Развитие культуры" муниципального района "Сосногорск"</t>
  </si>
  <si>
    <t>Итого по муниципальной программе:</t>
  </si>
  <si>
    <t>Муниципальная программа "Развитие транспортной системы"</t>
  </si>
  <si>
    <t>Подпрограмма 3 "Повышение качетва управления развитием транспортной системы"</t>
  </si>
  <si>
    <t>Муниципальная программа"Безопасность жизнедеятельности населения"</t>
  </si>
  <si>
    <t>Главный архитектор администрации МР "Сосногорск"</t>
  </si>
  <si>
    <t>Муниципальная  программа "Социальная защита населения муниципального района "Сосногорск"</t>
  </si>
  <si>
    <t>Подпрограмма I «Дополнительная социальная поддержка уровня жизни граждан муниципального района «Сосногорск»</t>
  </si>
  <si>
    <t>Задача 1. «Адресность поддержки малообеспеченных граждан и граждан, оказавшихся в трудной жизненной ситуации в связи с возрастом, состоянием здоровья, недостатком средств существования, социальным положением»</t>
  </si>
  <si>
    <t>Задача 2. «Улучшение социально-экономического положения семей, воспитывающих двух и трех детей»</t>
  </si>
  <si>
    <t>Задача 4. «Оказание финансовой помощи СО НКО»</t>
  </si>
  <si>
    <t>Задача 1. «Создание комфортных условий для проживания населения на территории муниципального района «Сосногорск»</t>
  </si>
  <si>
    <t>Задача 2. «Осуществление переданных полномочий»</t>
  </si>
  <si>
    <t>итого по муниципальной программе:</t>
  </si>
  <si>
    <t>итого по подпрограмме 2:</t>
  </si>
  <si>
    <t>итого по подпрограмме 3:</t>
  </si>
  <si>
    <t>Итого по подпрограмме 1:</t>
  </si>
  <si>
    <t>Муниципальная программа "Жилье и жилищно-коммунальное хозяйство муниципального образования муниципального района "Сосногорск".</t>
  </si>
  <si>
    <t>Итого по подпрограмме 2:</t>
  </si>
  <si>
    <t>Итого по подпрограмме 3:</t>
  </si>
  <si>
    <t>Организация работы  Оперативного штаба по профилактике  межнациональной напряженности</t>
  </si>
  <si>
    <t>Совершенствования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</si>
  <si>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</si>
  <si>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>Осуществление ежеквартального контроля антитеррористической защищенности объектов топливноэнергетического комплекса</t>
  </si>
  <si>
    <t>итого по подпрограмме 4:</t>
  </si>
  <si>
    <r>
      <rPr>
        <b/>
        <sz val="11"/>
        <rFont val="Times New Roman"/>
        <family val="1"/>
        <charset val="204"/>
      </rPr>
      <t>Контрольное событие № 17</t>
    </r>
    <r>
      <rPr>
        <sz val="1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2019 год и плановый период 2020 и 2021 годов</t>
    </r>
  </si>
  <si>
    <t>Подпрограмма 1: БДД</t>
  </si>
  <si>
    <t>Подпрограмма 2: «Развитие транспортной системы»</t>
  </si>
  <si>
    <t>Подпрограмма 1: "Защита от чрезвычайных ситуаций и противодействие терроризму на территории МО МР "Сосногорск"</t>
  </si>
  <si>
    <t xml:space="preserve">Основное мероприятие 1.1. Определение основных направлений бюджетной и налоговой политики муниципального района «Сосногорск» 
</t>
  </si>
  <si>
    <t>Контрольное событие № 1 Утверждение нормативно-правового акта</t>
  </si>
  <si>
    <t xml:space="preserve">Основное мероприятие 1.2. Формирование      
проекта решения Совета муниципального района «Сосногорск»  о бюджете муниципального района «Сосногорск» на очередной финансовый  год  и
плановый период       </t>
  </si>
  <si>
    <t>Контрольное событие № 2 Составление проекта нормативно-правового акта</t>
  </si>
  <si>
    <t xml:space="preserve">Основное мероприятие 1.3. Организация       
исполнения бюджета муниципального района  «Сосногорск» </t>
  </si>
  <si>
    <t xml:space="preserve">Контрольное событие № 3 Обеспечение функционирования функционирования Финансового управления администрации муниципального района «Сосногорск» </t>
  </si>
  <si>
    <t xml:space="preserve">Основное мероприятие 1.4. Формирование бюджетной отчетности об исполнении консолидированного
бюджета муниципального района «Сосногорск»              
</t>
  </si>
  <si>
    <t>Контрольное событие № 4 Формирование и предоставление бюджетной отчетности</t>
  </si>
  <si>
    <t>Основное мероприятие 1.5. Повышение качества
и доступности финансовой информации</t>
  </si>
  <si>
    <t>Контрольное событие № 5 Реализация мероприятий в рамках «Бюджета для граждан»</t>
  </si>
  <si>
    <t xml:space="preserve">Основное мероприятие 1.6. Мониторинг качества финансового менеджмента главных распорядителей средств бюджета муниципального района «Сосногорск»                  </t>
  </si>
  <si>
    <t>Контрольное событие № 6 Формирование годового рейтинга главных распорядителей бюджета муниципального района «Сосногорск»</t>
  </si>
  <si>
    <t>Контрольное событие № 7 Формирование оперативного рейтинга главных распорядителей бюджета муниципального района «Сосногорск»</t>
  </si>
  <si>
    <t xml:space="preserve">Основное мероприятие 1.7. Своевременное     
погашение долговых обязательств      
муниципального района «Сосногорск»  </t>
  </si>
  <si>
    <t>Контрольное событие № 8 Погашение долговых обязательств</t>
  </si>
  <si>
    <t>Основное мероприятие 1.8. Обслуживание      
муниципального долга муниципального района «Сосногорск»</t>
  </si>
  <si>
    <t>Контрольное событие № 9 Выплата процентов по муниципальному долгу</t>
  </si>
  <si>
    <t xml:space="preserve">Основное мероприятие 1.9. Оптимизация       
структуры муниципального долга, планирование      
муниципальных заимствований муниципального района «Сосногорск» на основе анализа  рынка кредитных ресурсов Республики Коми      </t>
  </si>
  <si>
    <t>Контрольное событие № 10 Планирование муниципального долга  с учетом требований бюджетного законодательства РФ</t>
  </si>
  <si>
    <t>итого по подпрограмме 1</t>
  </si>
  <si>
    <t xml:space="preserve">Основное мероприятие 2.1. Передача в аренду муниципального имущества, в том числе земельных участков </t>
  </si>
  <si>
    <t>Председатель Комитета по управлению имуществом Р.П. Чупров</t>
  </si>
  <si>
    <t>Контрольное событие 1
Решения о передаче в аренду муниципального имущества, в том числе земельных участков приняты</t>
  </si>
  <si>
    <t>Основное мероприятие 2.2. Проведение приватизации муниципального имущества, в том числе продажа земельных участков</t>
  </si>
  <si>
    <t>Контрольное событие 2                                                    Решение о приватизации муниципального имущества, в том числе продаже земельных участков принято</t>
  </si>
  <si>
    <t>Основное мероприятие 2.3.
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</si>
  <si>
    <t>Контрольное событие 3                                                 Договоры  с обслуживающими, ресурсоснабжающими и охранными организациям заключены</t>
  </si>
  <si>
    <t>Основное мероприятие 2.4.
Ведение претензионно-исковой работы в случае нарушения условий использования муниципального имущества МОМР «Сосногорск»</t>
  </si>
  <si>
    <t>Контрольное событие 4                                          Претензионно-исковая работа проведена (направленные претензии и иски в сфере имущественно- земельных отношений)</t>
  </si>
  <si>
    <t>Основное мероприятие 2.5. 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</si>
  <si>
    <t>Контрольное событие 5
Технические планы на объект изготовлены</t>
  </si>
  <si>
    <t>Основное мероприятие 2.6.
Организация проведения кадастровых работ для обеспечения кадастровыми паспортами объектов недвижимого имущества, в том числе земельных участков</t>
  </si>
  <si>
    <t>Контрольное событие 6
Объекты недвижимости, в том числе земельные участки, поставлены на кадастровый учет</t>
  </si>
  <si>
    <t>Основное мероприятие 2.7. Регистрация права собственности на объекты муниципальной собственности муниципального образования муниципального района «Сосногорск»</t>
  </si>
  <si>
    <t>Контрольное событие 7                                                 Оформлено право собственности на объекты муниципальной собственности МОМР «Сосногорск»</t>
  </si>
  <si>
    <t>Основное мероприятие 2.8. Организация и координация деятельности органа местного самоуправления в  рамках установленных полномочий по реализации подпрограммы.</t>
  </si>
  <si>
    <t xml:space="preserve">Контрольное событие 8
Информация об исполнении программы актуализирована </t>
  </si>
  <si>
    <t>итого по подпрограмме 2</t>
  </si>
  <si>
    <t>Основное мероприятие  3.1. Организация обучения муниципальных служащих  администрации муниципального района «Сосногорск»</t>
  </si>
  <si>
    <t xml:space="preserve">Контрольное событие 1                                        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
</t>
  </si>
  <si>
    <t>Основное мероприятие  3.2. Методическое обеспечение прохождения муниципальной службы в Администрации муниципального района «Сосногорск»</t>
  </si>
  <si>
    <t>Контрольное событие 2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</si>
  <si>
    <t>итого по подпрограмме 3</t>
  </si>
  <si>
    <t>Основное мероприятие 4.1. 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</si>
  <si>
    <t>Контрольное событие 1
Повысился уровень открытости и прозрачности деятельности администрации муниципального района «Сосногорск»</t>
  </si>
  <si>
    <t>Основное мероприятие 4.2.Развитие нормативной базы муниципального образования муниципального района «Сосногорск» в сфере ИКТ и информатизации</t>
  </si>
  <si>
    <t>Контрольное событие 2
Повысилась эффективность деятельности Администрации муниципального района «Сосногорск» в сфере Икт и информатизации</t>
  </si>
  <si>
    <t>Основное мероприятие 4.3. Внедрение, сопровождение и модернизация государственных и муниципальных информационных систем</t>
  </si>
  <si>
    <t>Контрольное событие 3 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</si>
  <si>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4.4. Обеспечение информационной безопасности и лицензионной чистоты в используемых информационных системах</t>
  </si>
  <si>
    <t>Контрольное событие 4
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</si>
  <si>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4.5.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</si>
  <si>
    <t>Контрольное событие 5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</si>
  <si>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4.6. Актуализация сведений  в Реестре государственных и муниципальных услуг Республики Коми</t>
  </si>
  <si>
    <t>Контрольное событие 6 Гражданам обеспечен доступ к социально-значимой информации и базовым информационно-коммуникационным услугам</t>
  </si>
  <si>
    <t>Основное мероприятие 4.7. 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</si>
  <si>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МАУ "МФЦ"</t>
  </si>
  <si>
    <t>Основное мероприятие 5.1.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</si>
  <si>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Руководитель отдела по фин. вопросам и бух. учету Хозяинова Н.С.</t>
  </si>
  <si>
    <t xml:space="preserve">Основное мероприятие 5.2. Мониторинг реализации Программы на муниципальном уровне </t>
  </si>
  <si>
    <t>Контрольное событие 1 Информация об исполнении программы актуализирована</t>
  </si>
  <si>
    <t>итого по подпрограмме 5</t>
  </si>
  <si>
    <t>Подпрограмма № 1  «Развитие системы дошкольного образования в муниципальном районе «Сосногорск»</t>
  </si>
  <si>
    <t>Основное мероприятие 1.1. Реализация муниципальными дошкольными образовательными организациями основных образовательных программ дошкольного образования</t>
  </si>
  <si>
    <t>О.К.Мирош-
никова
начальник Управление образования</t>
  </si>
  <si>
    <t xml:space="preserve">Контрольное событие № 1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 </t>
  </si>
  <si>
    <t>Основное мероприятие 1.2. Капитальный и текущий ремонт дошкольных образовательных организаций</t>
  </si>
  <si>
    <t>Основное мероприятие 1.3. Консультационное сопровождение семей, имеющих талантливых и одаренных детей, а также детей с ограниченными возможностями здоровья и детей инвалидов</t>
  </si>
  <si>
    <t>Бородай Е.В.</t>
  </si>
  <si>
    <t>Основное мероприятие 1.4. Обеспечение качества и доступности общеобразовательных услуг, эффективности работы системы дошкольного образования</t>
  </si>
  <si>
    <t xml:space="preserve">Контрольное событие № 2
Приобретение мебели, спортивного и технологического оборудования, проведение текущего ремонта в ДОУ  
</t>
  </si>
  <si>
    <t>Иванкина Е.Г.</t>
  </si>
  <si>
    <t>Основное мероприятие 1.5. Укрепление материально- технической базы дошкольных образовательных организаций</t>
  </si>
  <si>
    <t>Основное мероприятие 1.6. Сопровождение введения федеральных государственных требований к общеобразовательным программам дошкольного образования</t>
  </si>
  <si>
    <t>Основное мероприятие 1.7. 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</si>
  <si>
    <t>Основное мероприятие 1.8. Развитие этнокультурного образования в дошкольных образовательных организациях</t>
  </si>
  <si>
    <t>Основное мероприятие 1.9. Развитие кадровых ресурсов системы дошкольного образования</t>
  </si>
  <si>
    <t>Юдина Л.Н.</t>
  </si>
  <si>
    <t xml:space="preserve">Контрольное событие № 3
Прохождение аттестации и курсов повышения квалификации </t>
  </si>
  <si>
    <t>Основное мероприятие 1.10. Развитие инновационного потенциала педагогов дошкольного образования и дошкольных образовательных организациях</t>
  </si>
  <si>
    <t>Шавкунова И.А.</t>
  </si>
  <si>
    <t>Контрольное событие № 4
Участие педагогов в конкурсах  профессионального мастерства</t>
  </si>
  <si>
    <t>Подпрограмма № 2  «Развитие системы общего образования в муниципальном районе «Сосногорск»</t>
  </si>
  <si>
    <t>Основное мероприятие 2.1. Реализация муниципальными общеобразовательными организациями основных общеобразовательных программ</t>
  </si>
  <si>
    <t>Топинко Н.Е.</t>
  </si>
  <si>
    <t>Контрольное событие № 5
Участие педагогов в конкурсах  профессионального мастерства</t>
  </si>
  <si>
    <t>Седнева Н.Р.</t>
  </si>
  <si>
    <t>Основное мероприятие 2.2. Оказание муниципальных услуг  (выполнение работ) организациями дополнительного образования</t>
  </si>
  <si>
    <t>Нечаева Я.Ю.</t>
  </si>
  <si>
    <t>Основное мероприятие 2.3. Строительство, реконструкция, капитальный и текущий ремонт муниципальных общеобразовательных организаций</t>
  </si>
  <si>
    <t>Кулева Е.Л.</t>
  </si>
  <si>
    <t>Основное мероприятие 2.4. Укрепление материальной и технической базы общеобразовательных организаций муниципального района «Сосногорск»</t>
  </si>
  <si>
    <t>Основное мероприятие 2.5. Информационно-методическое сопровождение введения федеральных государственных образовательных стандартов</t>
  </si>
  <si>
    <t xml:space="preserve">Контрольное событие № 6
Пополнение библиотечного фонда  учебниками в рамках внедрения федеральных государственных стандартов   </t>
  </si>
  <si>
    <t xml:space="preserve">Кулева Е.Л.
Шавкунова И.А.
</t>
  </si>
  <si>
    <t>Основное мероприятие 2.6. Развитие системы оценки качества общего образования</t>
  </si>
  <si>
    <t xml:space="preserve">Контрольное событие № 7
Выдача стипендий одаренным обучающимся   </t>
  </si>
  <si>
    <t>Топинко Н.Е. Шавкунова И.А.</t>
  </si>
  <si>
    <t>Основное мероприятие 2.7. Организация питания обучающихся 1-4 классов в муниципальных организациях, реализующих образовательную программу начального общего образования</t>
  </si>
  <si>
    <t xml:space="preserve">Кулева Е.Л.
Васина М.И.
</t>
  </si>
  <si>
    <t>Основное мероприятие 2.8.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</si>
  <si>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>Васина М.И.</t>
  </si>
  <si>
    <t xml:space="preserve">Контрольное событие № 8
Проведение конкурсов педагогического мастерства. городского праздника «Последний звонок» </t>
  </si>
  <si>
    <t>Основное мероприятие 2.9. Укрепление материально-технической базы муниципальных образовательных организаций, направленное на развитие этнокультурного образования</t>
  </si>
  <si>
    <t xml:space="preserve">Кулева Е.Л.
</t>
  </si>
  <si>
    <t>Основное мероприятие 2.10. Развитие этнокультурного образования в общеобразовательных организациях</t>
  </si>
  <si>
    <t xml:space="preserve">Контрольное событие № 9
Повышение качества обучения Коми языка и литературы </t>
  </si>
  <si>
    <t>Основное мероприятие 2.11. Развитие инновационного опыта работы муниципальных общеобразовательных организаций</t>
  </si>
  <si>
    <t>Основное мероприятие 2.12. Развитие кадровых ресурсов системы общего образования</t>
  </si>
  <si>
    <t xml:space="preserve">Контрольное событие № 10
Прохождение аттестации и курсов повышения квалификации </t>
  </si>
  <si>
    <t>Подпрограмма № 3  «Дети и молодежь Сосногорска»</t>
  </si>
  <si>
    <t>Основное мероприятие 3.1. Оказание муниципальных услуг (выполнение работ) организациями дополнительного образования</t>
  </si>
  <si>
    <t>Основное мероприятие 3.2. Привлечение несовершеннолетних, в том числе с девиантным поведением, во внеурочную деятельность на базе общеобразовательных организациях дополнительного образования</t>
  </si>
  <si>
    <t>Основное мероприятие 3.3. Укрепление материально-технической базы организаций дополнительного образования муниципального образования «Сосногорск»</t>
  </si>
  <si>
    <t>Основное мероприятие 3.4. Содействие успешной социализации обучающихся воспитанников</t>
  </si>
  <si>
    <t>Румянцева К.В.</t>
  </si>
  <si>
    <t>Основное мероприятие 3.5. Развитие передового педагогического опыта в области социализации обучающихся, воспитанников</t>
  </si>
  <si>
    <t>Основное мероприятие 3.6. Пропаганда здорового образа жизни среди молодежи</t>
  </si>
  <si>
    <t>Основное мероприятие 3.7. Стимулирование активного участия молодежи в общественной жизни и профилактика негативных тенденций в молодежной среде, вовлечение молодежив предпринимательскую деятельность</t>
  </si>
  <si>
    <t>Румянцева К.В.
Шавкунова И.А.</t>
  </si>
  <si>
    <t>Основное мероприятие 3.8. Военно-патриотическое воспитание молодежи допризывного возраста</t>
  </si>
  <si>
    <t>Основное мероприятие 3.9. Развитие кадровых ресурсов учреждений, участвующих в процессе социализации</t>
  </si>
  <si>
    <t>Основное мероприятие 3.10. 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</si>
  <si>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>Основное мероприятие 3.11. Проведение спортивно- массовых мероприятий для молодежи допризывного возраста</t>
  </si>
  <si>
    <t>Подпрограмма № 4  «Оздоровление, отдых детей и трудоустройство подростков, проживающих на территории МР» Сосногорск»</t>
  </si>
  <si>
    <t>Основное мероприятие 4.1. Организация процесса оздоровления, отдыха и занятости детей</t>
  </si>
  <si>
    <t>Основное мероприятие 4.2. Содействие подросткам в трудоустройстве и проявлении своей активности в общественной жизни в период каникул</t>
  </si>
  <si>
    <t>Подпрограмма № 5  «Противопожарная защита образовательных организаций в Муниципальном районе «Сосногорск»</t>
  </si>
  <si>
    <t>Основное мероприятие 5.1. Приведение зданий и помещений образовательных организаций муниципального района «Сосногорск»  в соответствие с требованиями пожарной безопасности, повышение материальных ценностей и оборудования</t>
  </si>
  <si>
    <t>Кулева Е.Л.
Иванкина Е.Г.</t>
  </si>
  <si>
    <t>Контрольное событие № 11
Устранение предписаний  органов государственного пожарного надзора</t>
  </si>
  <si>
    <t>Основное мероприятие 5.2.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</si>
  <si>
    <t>Подпрограмма № 6  «Обеспечение реализации подпрограмм, основных мероприятий программы»</t>
  </si>
  <si>
    <t>Контрольное событие № 12
Обеспечение выполнения задач и достижение предусмотренных Программой и подпрограммами показателей (целевых индикаторов) Повышение эффективности реализации Программы</t>
  </si>
  <si>
    <t>Основное мероприятие 6.2.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</si>
  <si>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 по подпрограмме 6</t>
  </si>
  <si>
    <t xml:space="preserve">МКУ «УКС 
г. Сосногорска»
</t>
  </si>
  <si>
    <t>ОФК и С администрации МР «Сосногорск», МКУ "УКС г. Сосногорска"</t>
  </si>
  <si>
    <t>Директор МБУДО «ДЮСШ № 2 
г. Сосногорска»</t>
  </si>
  <si>
    <t>Дирктор МАФОУ "С/к "Химик"</t>
  </si>
  <si>
    <t>ОФК и С администрации МР «Сосногорск»</t>
  </si>
  <si>
    <t>Директор МБУДО "ДЮСШ № 2 г. Сосногорска"</t>
  </si>
  <si>
    <t xml:space="preserve">Директор ММАФОУ "С/к "Химик", Директор МБФОУ "С/к "Олимп" пгт. Войвож" </t>
  </si>
  <si>
    <t>исполнено</t>
  </si>
  <si>
    <t>Директор МБОУДОД "ДЮСШ № 1 г. Сосногорска", Директор МБОУДОД "ДЮСШ № 2 г. Сосногорска"</t>
  </si>
  <si>
    <t>5.1.1.</t>
  </si>
  <si>
    <t>ОФК и С администрации МР «Сосногорск», Централизованная бухгалтерия ОФКиС</t>
  </si>
  <si>
    <t>Основное мероприятие 1.1: Строительство и реконструкция          
спортивных объектов для муниципальных нужд</t>
  </si>
  <si>
    <t xml:space="preserve">Основное мероприятие №1.2:
Модернизация действующих            
муниципальных        
спортивных сооружений
</t>
  </si>
  <si>
    <t xml:space="preserve">Основное мероприятие №1.3:
Обеспечение            
муниципальных          
учреждений   спортивной
направленности         
спортивным             
оборудованием и транспортом
</t>
  </si>
  <si>
    <t xml:space="preserve">Контрольное событие № 6: 
подписан акт приема-передачи по приобретению автомобиля для МАФОУ «С/к «Химик»
</t>
  </si>
  <si>
    <t>Основное мероприятие 1.4. Реализация малых проектов в сфере физической культуры и спорта</t>
  </si>
  <si>
    <t xml:space="preserve">Основное мероприятие 2.2:
Укрепление материально-технической базы учреждений физкультурно-спортивной направленности
</t>
  </si>
  <si>
    <t xml:space="preserve">Основное мероприятие 2.3:
Оказание муниципальных   услуг
(выполнение работ) учреждениями дополнительного образования  детей физкультурно-спортивной направленности
</t>
  </si>
  <si>
    <t xml:space="preserve">Основное мероприятие 3.1:
Организация  подготовки и переподготовки специалистов в сфере физической  культуры и спорта
</t>
  </si>
  <si>
    <t xml:space="preserve">Основное мероприятие 3.2:
Подготовка высококвалифицированных тренерских кадров для системы подготовки спортивного резерва
</t>
  </si>
  <si>
    <t xml:space="preserve">Основное мероприятие: № 3.3:
Создание эффективных материальных и моральных стимулов для притока наиболее квалифицированных специалистов
</t>
  </si>
  <si>
    <t>Основное мероприятие 4.1: Пропаганда и популяризация физической культуры и спорта среди жителей МО МР «Сосногорск»</t>
  </si>
  <si>
    <t>Основное мероприятие 5.2: 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</si>
  <si>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 xml:space="preserve">Основное мероприятие 5.1.
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здоровья. 
</t>
  </si>
  <si>
    <t>итого по задаче 6</t>
  </si>
  <si>
    <t>Основное мероприятие 1.1.1.: строительство, реконструкция и ремонт объектов сферы культуры</t>
  </si>
  <si>
    <t>Основное мероприятие 1.1.2. укрепление материально-технической базы объектов сферы культуры</t>
  </si>
  <si>
    <t>Мероприятие 1: укрепление материально-технической базы МБУ "МКЦ МР "Сосногорск"</t>
  </si>
  <si>
    <t xml:space="preserve">Основное мероприятие 1.1.3.: реализация комплекса мер по обеспечению пожарной безопасности объектов сферы культуры. </t>
  </si>
  <si>
    <t>Основное мероприятие 1.1.4: мероприятия, направленные на реализацию малых проектов в сфере культуры</t>
  </si>
  <si>
    <t>Мероприятие 1: библиотечное, библиографическое и информационное обслуживание пользователей муниципальных библиотек</t>
  </si>
  <si>
    <t>Мероприятие 2: формирование, учет и хранение, изучение и обеспечение сохранности предметов Музейного фонда РФ в муниципальных музеях МО МР "Сосногорск".</t>
  </si>
  <si>
    <t>Основное мероприятие 1.2.3: комплектование документных (книжных) фондов библиотек муниципального образования, подписка на периодические издания</t>
  </si>
  <si>
    <t>Мероприятие 1: приобретение книг</t>
  </si>
  <si>
    <t>Мероприятие 2: Подписка на периодические издания</t>
  </si>
  <si>
    <t>Основное мероприятие 1.2.4.: внедрение в муниципальных учреждениях сферы культуры информационных технологий в рамках мероприятий по информатизации;</t>
  </si>
  <si>
    <t>Основное мероприятие 2.1.1: оказание муниципальных услуг (выполнение работ) учреждениями культурно-досугового типа</t>
  </si>
  <si>
    <t>Мероприятие 1: Создание условий для организации досуга населению и обеспечение жителей услугами организаций культуры на базе клубных учреждений</t>
  </si>
  <si>
    <t>Мероприятие 2: создание условий по сохранению нематериального культурного наследия</t>
  </si>
  <si>
    <t xml:space="preserve">Мероприятие 1: проведение  мероприятий районного значения </t>
  </si>
  <si>
    <t xml:space="preserve">Мероприятие 2: проведение  выездных мероприятий </t>
  </si>
  <si>
    <t>Контрольное событие 1: Проведение не менее 15 районных мероприятий в год</t>
  </si>
  <si>
    <t>Контрольное событие 2: Проведение не менее 5 выездных мероприятий в год</t>
  </si>
  <si>
    <t>Основное мероприятие 2.1.3: информационное сопровождение мероприятий в средствах массовой информации</t>
  </si>
  <si>
    <t>Основное мероприятие 2.2.1: оказание муниципальных услуг (выполнение работ) учреждениями дополнительного образования детей в сфере культуры</t>
  </si>
  <si>
    <t>Мероприятие 1: предоставление дополнительного образования детям</t>
  </si>
  <si>
    <t>Мероприятие 2: сохранение контингента обучающихся</t>
  </si>
  <si>
    <t>Основное мероприятие 2.2.2: назначение и выплата специальных стипендий для обучающихся образовательных учреждений дополнительного образования детей</t>
  </si>
  <si>
    <t xml:space="preserve">Мероприятие 1: разработка нормативно-правового акта о стипендиях и проведение конкурсного отбора претендентов на получение специальных стипендий </t>
  </si>
  <si>
    <t xml:space="preserve">Мероприятие 2: подготовка документов кандидатов на получение стипендий. </t>
  </si>
  <si>
    <t>Контрольное событие 2: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</si>
  <si>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Основное мероприятие 2.3.1.: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республиканских, межрегиональных, всероссийских конференциях, семинарах, курсах повышения квалификации, круглых столах по актуальным проблемам  сферы культуры</t>
  </si>
  <si>
    <t>Основное мероприятие 2.3.2: социальные гарантии работников культуры</t>
  </si>
  <si>
    <t xml:space="preserve">Мероприятие 1: оплата "сельских" специалистам, проживающих в сельской местности </t>
  </si>
  <si>
    <t>Контрольное событие 2: Выплата социального характера 26 специалистам, проживающим в сельской местности,  в 2017 году</t>
  </si>
  <si>
    <t>Контрольное событие 3: Выплата социального характера 26 специалистам, проживающим в сельской местности, в 2018 году</t>
  </si>
  <si>
    <t>Основное мероприятие 2.4.1.: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</si>
  <si>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Основное мероприятие 3.1.1: осуществление полномочий по проведению мониторинга по реализации Программы</t>
  </si>
  <si>
    <t>Контрольное событие 2: предоставлен годовой отчет о ходе реализации и оценке эффективности муниципальной программы за 2017 год</t>
  </si>
  <si>
    <t>Основное мероприятие 3.1.3.: оказание муниципальных услуг (выполнение работ) прочими учреждениями культуры</t>
  </si>
  <si>
    <t>Подпрограмма 1: Комплексное развитие систем коммунальной инфраструктуры муниципального образования муниципального района «Сосногорск»</t>
  </si>
  <si>
    <t xml:space="preserve">Реконструкция и модернизация систем коммунальной инфраструктуры.
</t>
  </si>
  <si>
    <t>Контрольное событие № 1 Годовой отчет исполнителя о выполнении мероприятия по утвержденным формам.</t>
  </si>
  <si>
    <t>Контрольное событие № 4 Годовой отчет исполнителя о выполнении мероприятия по утвержденным формам.</t>
  </si>
  <si>
    <t xml:space="preserve">Подпрограмма 2: Энергосбережение и повышение энергетической эффективности в структурных бюджетных подразделениях муниципального образования муниципального района «Сосногорск». </t>
  </si>
  <si>
    <t>Контрольное событие № 7 Годовой отчет исполнителя о выполнении мероприятия по утвержденным формам.</t>
  </si>
  <si>
    <t xml:space="preserve">Подпрограмма 3: Создание условий для обеспечения доступным и комфортным жильем населения муниципального образования муниципального района «Сосногорск».  </t>
  </si>
  <si>
    <t>Контрольное событие № 10 Годовой отчет исполнителя о выполнении мероприятия по утвержденным формам.</t>
  </si>
  <si>
    <t>Создание условий для комфортного проживания граждан.</t>
  </si>
  <si>
    <t>Контрольное событие № 11 Годовой отчет исполнителя о выполнении мероприятия по утвержденным формам.</t>
  </si>
  <si>
    <t>Контрольное событие № 14 Годовой отчет исполнителя о выполнении мероприятия по утвержденным формам.</t>
  </si>
  <si>
    <t>Отлов и содержание безнадзорных животных.</t>
  </si>
  <si>
    <t>Контрольное событие № 20 Годовой отчет исполнителя о выполнении мероприятия по утвержденным формам.</t>
  </si>
  <si>
    <t>Обустройство и приобретение объектов для создания привлекательной среды муниципального образования муниципального района «Сосногорск».</t>
  </si>
  <si>
    <t>Контрольное событие № 23 Годовой отчет исполнителя о выполнении мероприятия по утвержденным формам.</t>
  </si>
  <si>
    <t xml:space="preserve">Подпрограмма 4: Обращение с отходами производства и потребления на территории муниципального образования муниципального района «Сосногорск».   </t>
  </si>
  <si>
    <t>Строительство межпоселенческого полигона бытовых и промышленных отходов на территории муниципального района «Сосногорск».</t>
  </si>
  <si>
    <t>Ликвидация и рекультивация объектов размещения отходов.</t>
  </si>
  <si>
    <t>Контрольное событие № 32 Годовой отчет исполнителя о выполнении мероприятия по утвержденным формам.</t>
  </si>
  <si>
    <t>1.1  Обеспечение условий для реализации подпрограммы</t>
  </si>
  <si>
    <t>МКУ «Управление по делам ГО и ЧС МО МР «Сосногорск»</t>
  </si>
  <si>
    <t>кс 1</t>
  </si>
  <si>
    <t>План основных мероприятий МР «Сосногорск»;</t>
  </si>
  <si>
    <t xml:space="preserve">  1.1.1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</si>
  <si>
    <t>кс 2</t>
  </si>
  <si>
    <t>Планирование деятельности МКУ «Управление по делам ГО и ЧС МО МР «Сосногорск»</t>
  </si>
  <si>
    <t>1.1.2 Создание материального резерва для ликвидации чрезвычайных ситуаций и в интересах гражданской обороны</t>
  </si>
  <si>
    <t>кс 3</t>
  </si>
  <si>
    <t>Проведение инвентаризации материального резерва для ликвидации чрезвычайных ситуаций и в интересах гражданской обороны</t>
  </si>
  <si>
    <t>кс 4</t>
  </si>
  <si>
    <t>Создание номенклатуры резерва мат.ресурсов для различных организаций и учреждений МР «Сосногорск»</t>
  </si>
  <si>
    <t>1.2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</si>
  <si>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>кс 5</t>
  </si>
  <si>
    <t>Заслушивание  руководителей предприятий. Размещение информации на сайте администрации МР "Сосногорск"</t>
  </si>
  <si>
    <t>1.2.1 Организация работы муниципальной антитеррористической комиссии при руководителе администрации МОМР «Сосногорск»</t>
  </si>
  <si>
    <t>Проведение заседаний (на менее 1 раза в квартал) Протокол заседания</t>
  </si>
  <si>
    <t>кс 6</t>
  </si>
  <si>
    <t>Составление Плана работы  АТК на год</t>
  </si>
  <si>
    <t>кс 7</t>
  </si>
  <si>
    <t>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</si>
  <si>
    <t>1.2.2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</si>
  <si>
    <t>Администрация МР «Сосногорск», администрации ГП «Сосногорск», ГП «НОдес», ГП «Войвож»; МО МВД россии «Сосногорский»</t>
  </si>
  <si>
    <t>6.3</t>
  </si>
  <si>
    <t>кс 8</t>
  </si>
  <si>
    <t xml:space="preserve">Проведение проверок состояния антитеррористической защищенности  объектов </t>
  </si>
  <si>
    <t>кс 9</t>
  </si>
  <si>
    <t xml:space="preserve">Провести  проверки объектов ЖКХ, культуры и спорта </t>
  </si>
  <si>
    <t>кс 10</t>
  </si>
  <si>
    <t xml:space="preserve">Проверка объектов топливноэнергетического комплекса комиссией по антитеррористической защищенности </t>
  </si>
  <si>
    <t>кс 11</t>
  </si>
  <si>
    <t>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</si>
  <si>
    <t>кс 12</t>
  </si>
  <si>
    <t>Оборудование надежными запорами подвальных и чердачных помещений в учреждениях и многоквартирных домах</t>
  </si>
  <si>
    <t>Задача 1 "Организационная, научно-методическая и информационная деятельность по профилактике правонарушений, монитаринг наркотической ситуации</t>
  </si>
  <si>
    <t>Приобретение и распространение информационных материалов и наглядной агитации</t>
  </si>
  <si>
    <t>Администрация МР «Сосногорск»</t>
  </si>
  <si>
    <t>Контрольное событие № 1: распространение информационных материалов</t>
  </si>
  <si>
    <t>итого</t>
  </si>
  <si>
    <t>Приобретение, установка и техническое обслуживание в местах и объектах с массовым пребыванием граждан специальных систем, в том числе</t>
  </si>
  <si>
    <t>Администрация МР «Сосногорск» (МОМВД России «Сосногорский»)</t>
  </si>
  <si>
    <t xml:space="preserve">Приобретение и установка в местах и объектах с массовым пребыванием гра-ждан специальных систем, в том числе:
- систем видеоконтроля
- спец.оборудования и спец.техники
</t>
  </si>
  <si>
    <t>Техническое обслуживание систем видеоконтроля</t>
  </si>
  <si>
    <t>Контрольное событие № 2 : Отчет об установленных камерах видеонаблюдения</t>
  </si>
  <si>
    <t>Контрольное событие № 3: Отчет об установленных камерах видеонаблюдения</t>
  </si>
  <si>
    <t>Мероприятия по профилактике правонарушений, в том числе:</t>
  </si>
  <si>
    <t>2.4.2</t>
  </si>
  <si>
    <t>2.4.3</t>
  </si>
  <si>
    <t>Контрольное событие № 4: Отчет о проведенных мероприятиях</t>
  </si>
  <si>
    <t xml:space="preserve">Участие в межведомственных социальных мероприятиях в том числе:
-проведение медицинского освидетельствования несовер-шеннолетних (тест на определение наркотических ве-ществ, определение паров алкоголя алкометром)
</t>
  </si>
  <si>
    <t>Администрация МР «Сосногорск» (Объекты профилактики правонарушений), отдел физкультуры и спорта</t>
  </si>
  <si>
    <t>Контрольное событие № 5: Протоколы совещаний</t>
  </si>
  <si>
    <t>Подпрограмма 2  "Профилактика правонарушений, наркомании, алкоголизма, токсикомании и табака курения в муниципальном районе "Сосногорск" на 2014-2016</t>
  </si>
  <si>
    <t xml:space="preserve">Основное мероприятие 1.1. Оказание адресной социальной помощи населению
</t>
  </si>
  <si>
    <t>Костина М.Н. – руководитель сектора по социальным вопросам и НКО</t>
  </si>
  <si>
    <t xml:space="preserve">Контрольное событие № 1 Подготовка протоколов на выплату адресной социальной помощи населению за 2016 год
</t>
  </si>
  <si>
    <t>Основное мероприятие 1.2. Реализация дополнительных мер по поддержке семьи и повышения престижа отцовства (отцовский капитал)</t>
  </si>
  <si>
    <t>Контрольное событие № 2 Подготовка распоряжений на выплату предъявителям муниципальных сертификатов на отцовский капитал за 2016 год</t>
  </si>
  <si>
    <t>Задача 3. «Предоставление мер социальной поддержки ветеранам Великой Отечественной войны 1941-1945 годов, членам семей ветеранов Великой Отечественной войны 1941-1945 годов в соответствии с Федеральным законом «О ветеранах»»</t>
  </si>
  <si>
    <t>Оснговновное мероприятие 1.3.                               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основание для обеспечения жильем в соответствии с Указом Президента Российской Федерации от 7 мая 2008 года № 714 « Об обеспечении жильем ветеранов Великой Отечественной войны 1941-1945 годов», проживающих на территории Республики Коми</t>
  </si>
  <si>
    <t>Контрольное событие № 3 Подготовка распоряжений на выплату ветеранам ВОВ за 2016 год</t>
  </si>
  <si>
    <t>Подпрограмма № 2 «Поддержка социально ориентированных некоммерческих организаций»</t>
  </si>
  <si>
    <t xml:space="preserve">Основное мероприятие 1.4.   Предоставление субсидий СО НКО
</t>
  </si>
  <si>
    <t>Контрольное событие № 16 Подготовка распоряжений на выплату субсидий СО НКО на 2016 год</t>
  </si>
  <si>
    <t>Подпрограмма № 3 «Улучшение жилищных условий граждан на территории муниципального района «Сосногорск»</t>
  </si>
  <si>
    <t xml:space="preserve">Основное мероприятие 1.1.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
</t>
  </si>
  <si>
    <t>Администрация МР «Сосногорск» (сектор по социальным вопросам и НКО)</t>
  </si>
  <si>
    <t xml:space="preserve">Контрольное событие № 19: Приобретение жилых помещений для детей-сирот и детей, оставшихся без попечения родителей, лиц из их числа за 2016 год
</t>
  </si>
  <si>
    <t xml:space="preserve">Основное мероприятие 1.2.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
</t>
  </si>
  <si>
    <t xml:space="preserve">Контрольное событие № 22: Подготовка постановлений о предоставлении единовременной денежной выплаты на строительство или приобретение жилого помещения за 2016 год
</t>
  </si>
  <si>
    <t xml:space="preserve">Основное мероприятие: 1.3. Оказание государственной поддержки в улучшении жилищных условий молодых семей
</t>
  </si>
  <si>
    <t xml:space="preserve">Контрольное событие № 25: 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2016 год
</t>
  </si>
  <si>
    <t xml:space="preserve">Основное мероприятие 1.1. Осуществление переданных государственных полномочий
</t>
  </si>
  <si>
    <t xml:space="preserve">Контрольное событие № 28: Отчет о выполнении переданных государственных полномочий за 2016 год
</t>
  </si>
  <si>
    <t xml:space="preserve">Реализация малых проектов в сфере малого и среднего предпринимательства </t>
  </si>
  <si>
    <t>Муниципальная  программа "Доступная среда жизнедеятельности для инвалидов и других маломобильных групп населения в муниципальном районе "Сосногорск"</t>
  </si>
  <si>
    <t>Подпрограмма 5: Обеспечесние реализации муниципальной программы</t>
  </si>
  <si>
    <t>Обеспечение управления реализацией программы</t>
  </si>
  <si>
    <t>Задача 1 "Обеспечение функционирующих, а также находящихся в проекте проектирования, благоустройства, ремонта, реконструкции и строительства объектов жилого фонда, социальной инфраструктуры, безопасности дорожного движения соответствующими элементами и материально-техническими средствами, обеспечивающими бесприпятственный доступ инвалидов и других маломобильных групп населения с учетом их потребностей</t>
  </si>
  <si>
    <r>
      <t xml:space="preserve"> Основное мероприятие 1.1. </t>
    </r>
    <r>
      <rPr>
        <sz val="11"/>
        <color theme="1"/>
        <rFont val="Times New Roman"/>
        <family val="1"/>
        <charset val="204"/>
      </rPr>
      <t>Адаптация объектов жилого фонда и  жилой среды</t>
    </r>
  </si>
  <si>
    <r>
      <t xml:space="preserve"> Основное мероприятие 1.2. </t>
    </r>
    <r>
      <rPr>
        <sz val="11"/>
        <color theme="1"/>
        <rFont val="Times New Roman"/>
        <family val="1"/>
        <charset val="204"/>
      </rPr>
      <t>Адаптация объектов транспортной инфраструктуры и предоставление транспортных услуг</t>
    </r>
  </si>
  <si>
    <r>
      <t xml:space="preserve">Основное мероприятие 1.3. </t>
    </r>
    <r>
      <rPr>
        <sz val="11"/>
        <color theme="1"/>
        <rFont val="Times New Roman"/>
        <family val="1"/>
        <charset val="204"/>
      </rPr>
      <t>Обустройство нежилых объектов пешеходной доступностью, тротуарами, пандусами, лестничными маршами и комплексом вспомогательных сооружений для МГН</t>
    </r>
  </si>
  <si>
    <r>
      <t xml:space="preserve">Основное мероприятие 1.4. </t>
    </r>
    <r>
      <rPr>
        <sz val="11"/>
        <color theme="1"/>
        <rFont val="Times New Roman"/>
        <family val="1"/>
        <charset val="204"/>
      </rPr>
      <t>Адаптация объектов культуры и предоставление услуг в сфере культуры</t>
    </r>
  </si>
  <si>
    <r>
      <t xml:space="preserve">Основное мероприятие 1.5. </t>
    </r>
    <r>
      <rPr>
        <sz val="11"/>
        <color theme="1"/>
        <rFont val="Times New Roman"/>
        <family val="1"/>
        <charset val="204"/>
      </rPr>
      <t>Адаптация зданий (помещений) образовательных учреждений и предоставление образовательных услуг</t>
    </r>
  </si>
  <si>
    <r>
      <t xml:space="preserve">Основное мероприятие 1.6. </t>
    </r>
    <r>
      <rPr>
        <sz val="11"/>
        <color theme="1"/>
        <rFont val="Times New Roman"/>
        <family val="1"/>
        <charset val="204"/>
      </rPr>
      <t>Адаптация спортивных объектов и предоставление услуг в сфере физической культуры и спорта</t>
    </r>
  </si>
  <si>
    <t>Итого:</t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</si>
  <si>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Организация работы по заключению договоров по передаче в аренду муниципального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</si>
  <si>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Информационное обеспечение аренды муниципального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</si>
  <si>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Организация проведения оценки рыночной стоимости объектов муниципальной собственности,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</si>
  <si>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Принятие решения об условиях приватизации и проведение процедур определенным в решении способом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</si>
  <si>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Информационное обеспечение приватизации муниципального имущества, в том числе продаже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</si>
  <si>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Содержание и ремонт помещений, находящиеся в муниципальной казне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</si>
  <si>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Оплата коммунальных услуг за помещения, находящиеся в муниципальной казне муниципального образования муниципального района «Сосногорск»</t>
    </r>
  </si>
  <si>
    <r>
      <t xml:space="preserve">Мероприятие
</t>
    </r>
    <r>
      <rPr>
        <sz val="11"/>
        <rFont val="Times New Roman"/>
        <family val="1"/>
        <charset val="204"/>
      </rPr>
      <t>Совершенствование нормативно- правовой базы в сфере имущественно- земельных отношений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</si>
  <si>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
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</si>
  <si>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
Внесение в реестр муниципальной  собственности данных о регистрации права собственности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</si>
  <si>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Формирование и подготовка резерва управленческих кадров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</si>
  <si>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</si>
  <si>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</si>
  <si>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 xml:space="preserve">Мероприятие 1.1.1: </t>
    </r>
    <r>
      <rPr>
        <sz val="11"/>
        <color rgb="FF000000"/>
        <rFont val="Times New Roman"/>
        <family val="1"/>
        <charset val="204"/>
      </rPr>
      <t xml:space="preserve">Строительство физкультурно-оздоровительного комплекса с бассейном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</si>
  <si>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1:</t>
    </r>
    <r>
      <rPr>
        <i/>
        <sz val="11"/>
        <color theme="1"/>
        <rFont val="Times New Roman"/>
        <family val="1"/>
        <charset val="204"/>
      </rPr>
      <t xml:space="preserve"> Произведено бетонирование чаши бассейна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</si>
  <si>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2:</t>
    </r>
    <r>
      <rPr>
        <i/>
        <sz val="11"/>
        <color theme="1"/>
        <rFont val="Times New Roman"/>
        <family val="1"/>
        <charset val="204"/>
      </rPr>
      <t xml:space="preserve"> спортивный комплекс с бассейном введен в эксплуатацию.</t>
    </r>
  </si>
  <si>
    <r>
      <rPr>
        <b/>
        <sz val="11"/>
        <color theme="1"/>
        <rFont val="Times New Roman"/>
        <family val="1"/>
        <charset val="204"/>
      </rPr>
      <t>Мероприятие 1.2.1.</t>
    </r>
    <r>
      <rPr>
        <sz val="11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
МБУДО «ДЮСШ № 2 
г. Сосногорска»
</t>
    </r>
  </si>
  <si>
    <r>
      <rPr>
        <b/>
        <sz val="11"/>
        <color theme="1"/>
        <rFont val="Times New Roman"/>
        <family val="1"/>
        <charset val="204"/>
      </rPr>
      <t>Мероприятие 1.2.2.</t>
    </r>
    <r>
      <rPr>
        <sz val="11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МАФОУ с/к «Химик»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</si>
  <si>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3:</t>
    </r>
    <r>
      <rPr>
        <i/>
        <sz val="11"/>
        <color theme="1"/>
        <rFont val="Times New Roman"/>
        <family val="1"/>
        <charset val="204"/>
      </rPr>
      <t>подписан акт выполненных работ по капитальному ремонту футбольного поля с искусственным покрытием для МБОУДОД «ДЮСШ №2 
г. Сосногорска»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</si>
  <si>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4:</t>
    </r>
    <r>
      <rPr>
        <i/>
        <sz val="11"/>
        <color theme="1"/>
        <rFont val="Times New Roman"/>
        <family val="1"/>
        <charset val="204"/>
      </rPr>
      <t xml:space="preserve"> подписан акт выполненных работ по капитальному ремонту футбольного поля с искусственным покрытием для МАФОУ с/к «Химик»</t>
    </r>
  </si>
  <si>
    <r>
      <rPr>
        <b/>
        <sz val="11"/>
        <color theme="1"/>
        <rFont val="Times New Roman"/>
        <family val="1"/>
        <charset val="204"/>
      </rPr>
      <t>Мероприятие 1.3.1.</t>
    </r>
    <r>
      <rPr>
        <sz val="11"/>
        <color theme="1"/>
        <rFont val="Times New Roman"/>
        <family val="1"/>
        <charset val="204"/>
      </rPr>
      <t xml:space="preserve">
Приобретение Ратрака (для качественной подготовки лыжной трассы) для МБУДО «ДЮСШ № 2»
</t>
    </r>
  </si>
  <si>
    <r>
      <rPr>
        <b/>
        <sz val="11"/>
        <color theme="1"/>
        <rFont val="Times New Roman"/>
        <family val="1"/>
        <charset val="204"/>
      </rPr>
      <t>Мероприятие 1.3.2.</t>
    </r>
    <r>
      <rPr>
        <sz val="11"/>
        <color theme="1"/>
        <rFont val="Times New Roman"/>
        <family val="1"/>
        <charset val="204"/>
      </rPr>
      <t xml:space="preserve">
Приобретение автомобиля для МАФОУ «С/к «Химик» 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</si>
  <si>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5:</t>
    </r>
    <r>
      <rPr>
        <i/>
        <sz val="11"/>
        <color theme="1"/>
        <rFont val="Times New Roman"/>
        <family val="1"/>
        <charset val="204"/>
      </rPr>
      <t xml:space="preserve"> подписан акт приема передачи по приобретению Ратрака для МБУДО «ДЮСШ № 2»</t>
    </r>
  </si>
  <si>
    <r>
      <rPr>
        <b/>
        <sz val="11"/>
        <color theme="1"/>
        <rFont val="Times New Roman"/>
        <family val="1"/>
        <charset val="204"/>
      </rPr>
      <t>Мероприятие 1.4.1.</t>
    </r>
    <r>
      <rPr>
        <sz val="11"/>
        <color theme="1"/>
        <rFont val="Times New Roman"/>
        <family val="1"/>
        <charset val="204"/>
      </rPr>
      <t xml:space="preserve"> Реализация одного малого проекта на территории МО МР «Сосногорск»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</si>
  <si>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7</t>
    </r>
    <r>
      <rPr>
        <i/>
        <sz val="11"/>
        <color theme="1"/>
        <rFont val="Times New Roman"/>
        <family val="1"/>
        <charset val="204"/>
      </rPr>
      <t>: подписано соглашение с Министреством по физической культуре и спорту Республики Коми о выделении бюджетных ассигнований на реализацию малого проекта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</si>
  <si>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8: </t>
    </r>
    <r>
      <rPr>
        <i/>
        <sz val="11"/>
        <color theme="1"/>
        <rFont val="Times New Roman"/>
        <family val="1"/>
        <charset val="204"/>
      </rPr>
      <t xml:space="preserve">
реализован один малый проект в сфере физической культуры и спорта</t>
    </r>
  </si>
  <si>
    <r>
      <rPr>
        <b/>
        <sz val="11"/>
        <color theme="1"/>
        <rFont val="Times New Roman"/>
        <family val="1"/>
        <charset val="204"/>
      </rPr>
      <t>Мероприятие 2.1.1</t>
    </r>
    <r>
      <rPr>
        <sz val="11"/>
        <color theme="1"/>
        <rFont val="Times New Roman"/>
        <family val="1"/>
        <charset val="204"/>
      </rPr>
      <t xml:space="preserve">
Обеспечение реализации календарного плана физкультурных и оздоровительных мероприятий МО МР «Сосногорск» 
</t>
    </r>
  </si>
  <si>
    <r>
      <rPr>
        <b/>
        <sz val="11"/>
        <color theme="1"/>
        <rFont val="Times New Roman"/>
        <family val="1"/>
        <charset val="204"/>
      </rPr>
      <t>Мероприятие 2.1.2.</t>
    </r>
    <r>
      <rPr>
        <sz val="11"/>
        <color theme="1"/>
        <rFont val="Times New Roman"/>
        <family val="1"/>
        <charset val="204"/>
      </rPr>
      <t xml:space="preserve">
Приведение зданий и помещений физкультурно- оздоровительных учреждений в соответствие с требованиями пожарной безопасности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</si>
  <si>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9: </t>
    </r>
    <r>
      <rPr>
        <i/>
        <sz val="11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</si>
  <si>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10: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</si>
  <si>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11: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</si>
  <si>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>Мероприятие 2.2.1:</t>
    </r>
    <r>
      <rPr>
        <sz val="11"/>
        <color theme="1"/>
        <rFont val="Times New Roman"/>
        <family val="1"/>
        <charset val="204"/>
      </rPr>
      <t xml:space="preserve">
Запрос информации от подведомственных учреждений об обеспеченности спортивным инвентарем и оборудованием
</t>
    </r>
  </si>
  <si>
    <r>
      <rPr>
        <b/>
        <sz val="11"/>
        <color theme="1"/>
        <rFont val="Times New Roman"/>
        <family val="1"/>
        <charset val="204"/>
      </rPr>
      <t>Мероприятие 2.2.2:</t>
    </r>
    <r>
      <rPr>
        <sz val="11"/>
        <color theme="1"/>
        <rFont val="Times New Roman"/>
        <family val="1"/>
        <charset val="204"/>
      </rPr>
      <t xml:space="preserve">
Приобретение для учреждений спортивной направленности необходимого спортивного инвентаря и оборудования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</si>
  <si>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12: </t>
    </r>
    <r>
      <rPr>
        <i/>
        <sz val="11"/>
        <color theme="1"/>
        <rFont val="Times New Roman"/>
        <family val="1"/>
        <charset val="204"/>
      </rPr>
      <t>подготовлен отчет о приобретенном спортивном инвентаре и оборудовании за 2015 год</t>
    </r>
  </si>
  <si>
    <r>
      <rPr>
        <b/>
        <i/>
        <sz val="11"/>
        <color rgb="FF000000"/>
        <rFont val="Times New Roman"/>
        <family val="1"/>
        <charset val="204"/>
      </rPr>
      <t xml:space="preserve">Контрольное событие № 13: </t>
    </r>
    <r>
      <rPr>
        <i/>
        <sz val="11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2016 год</t>
    </r>
  </si>
  <si>
    <r>
      <rPr>
        <b/>
        <i/>
        <sz val="11"/>
        <color rgb="FF000000"/>
        <rFont val="Times New Roman"/>
        <family val="1"/>
        <charset val="204"/>
      </rPr>
      <t xml:space="preserve">Контрольное событие № 14: </t>
    </r>
    <r>
      <rPr>
        <i/>
        <sz val="11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2017 год</t>
    </r>
  </si>
  <si>
    <r>
      <rPr>
        <b/>
        <sz val="11"/>
        <color theme="1"/>
        <rFont val="Times New Roman"/>
        <family val="1"/>
        <charset val="204"/>
      </rPr>
      <t>Мероприятие 2.3.1:</t>
    </r>
    <r>
      <rPr>
        <sz val="11"/>
        <color theme="1"/>
        <rFont val="Times New Roman"/>
        <family val="1"/>
        <charset val="204"/>
      </rPr>
      <t xml:space="preserve">
Обеспечение реализации Календарного плана официальных физкультурных и спортивных мероприятий МО МР «Сосногорск» 
</t>
    </r>
  </si>
  <si>
    <r>
      <rPr>
        <b/>
        <sz val="11"/>
        <color theme="1"/>
        <rFont val="Times New Roman"/>
        <family val="1"/>
        <charset val="204"/>
      </rPr>
      <t>Мероприятие 2.3.2:</t>
    </r>
    <r>
      <rPr>
        <sz val="11"/>
        <color theme="1"/>
        <rFont val="Times New Roman"/>
        <family val="1"/>
        <charset val="204"/>
      </rPr>
      <t xml:space="preserve">
Укрепление материально-технической базы учреждений дополнительного образования  детей физкультурно-спортивной направленности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</si>
  <si>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15: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2015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</si>
  <si>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16: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</si>
  <si>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17: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</si>
  <si>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 xml:space="preserve">Мероприятие 3.1.1 </t>
    </r>
    <r>
      <rPr>
        <sz val="11"/>
        <color theme="1"/>
        <rFont val="Times New Roman"/>
        <family val="1"/>
        <charset val="204"/>
      </rPr>
      <t xml:space="preserve">
Проведение анализа в потребности кадров
</t>
    </r>
  </si>
  <si>
    <r>
      <rPr>
        <b/>
        <sz val="11"/>
        <color theme="1"/>
        <rFont val="Times New Roman"/>
        <family val="1"/>
        <charset val="204"/>
      </rPr>
      <t>Мероприятие 3.1.2:</t>
    </r>
    <r>
      <rPr>
        <sz val="11"/>
        <color theme="1"/>
        <rFont val="Times New Roman"/>
        <family val="1"/>
        <charset val="204"/>
      </rPr>
      <t xml:space="preserve">
Заключение договоров на обучение и переподготовку специалистов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</si>
  <si>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18: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2016 году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</si>
  <si>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19: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2017 году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</si>
  <si>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20: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2018 году</t>
    </r>
  </si>
  <si>
    <r>
      <rPr>
        <b/>
        <sz val="11"/>
        <color theme="1"/>
        <rFont val="Times New Roman"/>
        <family val="1"/>
        <charset val="204"/>
      </rPr>
      <t>Мероприятие 3.2.1:</t>
    </r>
    <r>
      <rPr>
        <sz val="11"/>
        <color theme="1"/>
        <rFont val="Times New Roman"/>
        <family val="1"/>
        <charset val="204"/>
      </rPr>
      <t xml:space="preserve">
Мониторинг проводимых курсов подготовки и переподготовки тренерских кадров
</t>
    </r>
  </si>
  <si>
    <r>
      <rPr>
        <b/>
        <sz val="11"/>
        <color theme="1"/>
        <rFont val="Times New Roman"/>
        <family val="1"/>
        <charset val="204"/>
      </rPr>
      <t>Мероприятие 3.2.2:</t>
    </r>
    <r>
      <rPr>
        <sz val="11"/>
        <color theme="1"/>
        <rFont val="Times New Roman"/>
        <family val="1"/>
        <charset val="204"/>
      </rPr>
      <t xml:space="preserve">
Заключение договоров на подготовку и переподготовку тренерских кадров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</si>
  <si>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21: </t>
    </r>
    <r>
      <rPr>
        <i/>
        <sz val="11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2016 году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</si>
  <si>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22: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тренеров прошедших подготовку и переподготовку в   2017 году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</si>
  <si>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23: </t>
    </r>
    <r>
      <rPr>
        <i/>
        <sz val="11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2018 году</t>
    </r>
  </si>
  <si>
    <r>
      <rPr>
        <b/>
        <sz val="11"/>
        <color theme="1"/>
        <rFont val="Times New Roman"/>
        <family val="1"/>
        <charset val="204"/>
      </rPr>
      <t>Мероприятие 3.3.1</t>
    </r>
    <r>
      <rPr>
        <sz val="11"/>
        <color theme="1"/>
        <rFont val="Times New Roman"/>
        <family val="1"/>
        <charset val="204"/>
      </rPr>
      <t xml:space="preserve">
Проведение аналитической работы по определению претендентов на получение единовременной стипендии «Успех»
</t>
    </r>
  </si>
  <si>
    <r>
      <rPr>
        <b/>
        <sz val="11"/>
        <color theme="1"/>
        <rFont val="Times New Roman"/>
        <family val="1"/>
        <charset val="204"/>
      </rPr>
      <t>Мероприятие 3.3.2.</t>
    </r>
    <r>
      <rPr>
        <sz val="11"/>
        <color theme="1"/>
        <rFont val="Times New Roman"/>
        <family val="1"/>
        <charset val="204"/>
      </rPr>
      <t xml:space="preserve">
 Подготовительная работа для организации и проведения торжественного вручения единовременной целевой стипендии «Успех» муниципального района «Сосногорск»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</si>
  <si>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24</t>
    </r>
    <r>
      <rPr>
        <i/>
        <sz val="11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2016 году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</si>
  <si>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25</t>
    </r>
    <r>
      <rPr>
        <i/>
        <sz val="11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</si>
  <si>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26</t>
    </r>
    <r>
      <rPr>
        <i/>
        <sz val="11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2018 году
</t>
    </r>
  </si>
  <si>
    <r>
      <rPr>
        <b/>
        <sz val="11"/>
        <color theme="1"/>
        <rFont val="Times New Roman"/>
        <family val="1"/>
        <charset val="204"/>
      </rPr>
      <t>Мероприятие № 4.1.1</t>
    </r>
    <r>
      <rPr>
        <sz val="11"/>
        <color theme="1"/>
        <rFont val="Times New Roman"/>
        <family val="1"/>
        <charset val="204"/>
      </rPr>
      <t xml:space="preserve">
Размещение в СМИ информации о планируемых и проведенных мероприятиях 
</t>
    </r>
  </si>
  <si>
    <r>
      <rPr>
        <b/>
        <sz val="11"/>
        <color theme="1"/>
        <rFont val="Times New Roman"/>
        <family val="1"/>
        <charset val="204"/>
      </rPr>
      <t>Мероприятие № 4.1.2</t>
    </r>
    <r>
      <rPr>
        <sz val="11"/>
        <color theme="1"/>
        <rFont val="Times New Roman"/>
        <family val="1"/>
        <charset val="204"/>
      </rPr>
      <t xml:space="preserve">
Размещение актуальной информации по вопросам физической культуры и спорта через интернет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</si>
  <si>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27: </t>
    </r>
    <r>
      <rPr>
        <i/>
        <sz val="11"/>
        <color theme="1"/>
        <rFont val="Times New Roman"/>
        <family val="1"/>
        <charset val="204"/>
      </rPr>
      <t xml:space="preserve">опубликовано не менее 200 статей в СМИ в целях 
информированности населения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</si>
  <si>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28:</t>
    </r>
    <r>
      <rPr>
        <i/>
        <sz val="11"/>
        <color theme="1"/>
        <rFont val="Times New Roman"/>
        <family val="1"/>
        <charset val="204"/>
      </rPr>
      <t xml:space="preserve"> опубликование не менее 215 статей в СМИ в целях 
информированности населения
</t>
    </r>
  </si>
  <si>
    <r>
      <rPr>
        <b/>
        <sz val="11"/>
        <color theme="1"/>
        <rFont val="Times New Roman"/>
        <family val="1"/>
        <charset val="204"/>
      </rPr>
      <t>Мероприятие: 5.1.1</t>
    </r>
    <r>
      <rPr>
        <sz val="11"/>
        <color theme="1"/>
        <rFont val="Times New Roman"/>
        <family val="1"/>
        <charset val="204"/>
      </rPr>
      <t xml:space="preserve">
Формирование календарного плана мероприятий с учетом предложений общественных организаций
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</si>
  <si>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Мероприятие: 5.1.2 </t>
    </r>
    <r>
      <rPr>
        <sz val="11"/>
        <color theme="1"/>
        <rFont val="Times New Roman"/>
        <family val="1"/>
        <charset val="204"/>
      </rPr>
      <t xml:space="preserve">
Реализация календарного плана мероприятий 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</si>
  <si>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29: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</si>
  <si>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30: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</si>
  <si>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31: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</si>
  <si>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sz val="11"/>
        <color theme="1"/>
        <rFont val="Times New Roman"/>
        <family val="1"/>
        <charset val="204"/>
      </rPr>
      <t>Мероприятие 5.2.1</t>
    </r>
    <r>
      <rPr>
        <sz val="11"/>
        <color theme="1"/>
        <rFont val="Times New Roman"/>
        <family val="1"/>
        <charset val="204"/>
      </rPr>
      <t xml:space="preserve">
Формирование календарного плана физкультурных и спортивных мероприятий МО МР «Сосногорск»
</t>
    </r>
  </si>
  <si>
    <r>
      <rPr>
        <b/>
        <sz val="11"/>
        <color theme="1"/>
        <rFont val="Times New Roman"/>
        <family val="1"/>
        <charset val="204"/>
      </rPr>
      <t>Мероприятие 5.2.2</t>
    </r>
    <r>
      <rPr>
        <sz val="11"/>
        <color theme="1"/>
        <rFont val="Times New Roman"/>
        <family val="1"/>
        <charset val="204"/>
      </rPr>
      <t xml:space="preserve"> Реализация календарного плана физкультурных и спортивных мероприятий МО МР «Сосногорск»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</si>
  <si>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32: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</si>
  <si>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33: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</si>
  <si>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34: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</si>
  <si>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t>Мониторинг реализации муниципальных программ на 01.04.2017 года</t>
  </si>
  <si>
    <t>кассовое исполнение на 01.04.2017г.</t>
  </si>
  <si>
    <t>Отчетный период: 01.04.2017 г.</t>
  </si>
  <si>
    <r>
      <rPr>
        <b/>
        <sz val="11"/>
        <color theme="1"/>
        <rFont val="Times New Roman"/>
        <family val="1"/>
        <charset val="204"/>
      </rPr>
      <t xml:space="preserve">Мероприятие 4.1.4. </t>
    </r>
    <r>
      <rPr>
        <sz val="11"/>
        <color theme="1"/>
        <rFont val="Times New Roman"/>
        <family val="1"/>
        <charset val="204"/>
      </rPr>
      <t>Реализация народных проектов в сфере занятости населения</t>
    </r>
  </si>
  <si>
    <t>Реализация народных проектов в сфере занятости населения</t>
  </si>
  <si>
    <t>Основное мероприятие 1.5. Реализация народных проектов в сфере физической культуры и спорта, прошедших отбор в рамках проекта "Народный бюджет"</t>
  </si>
  <si>
    <r>
      <rPr>
        <b/>
        <sz val="11"/>
        <color theme="1"/>
        <rFont val="Times New Roman"/>
        <family val="1"/>
        <charset val="204"/>
      </rPr>
      <t>Мероприятие 1.5.1.</t>
    </r>
    <r>
      <rPr>
        <sz val="11"/>
        <color theme="1"/>
        <rFont val="Times New Roman"/>
        <family val="1"/>
        <charset val="204"/>
      </rPr>
      <t xml:space="preserve"> Реализация одного народного проекта на территории МО МР «Сосногорск»</t>
    </r>
  </si>
  <si>
    <t>итого по задаче 1</t>
  </si>
  <si>
    <t>0</t>
  </si>
  <si>
    <t xml:space="preserve">Основное мероприятие 2.1:
Оказание муниципальных услуг (выполнение работ) физкультурно-спортивной направленности
</t>
  </si>
  <si>
    <t xml:space="preserve">Основное мероприятие 2.4:
Реализация мероприятий по поэтапному внедрению Всероссийского физкультурно-спортивного комплекса "Готов к труду и обороне" (ГТО)
</t>
  </si>
  <si>
    <r>
      <rPr>
        <b/>
        <sz val="11"/>
        <color theme="1"/>
        <rFont val="Times New Roman"/>
        <family val="1"/>
        <charset val="204"/>
      </rPr>
      <t>Мероприятие 2.4.1:</t>
    </r>
    <r>
      <rPr>
        <sz val="11"/>
        <color theme="1"/>
        <rFont val="Times New Roman"/>
        <family val="1"/>
        <charset val="204"/>
      </rPr>
      <t xml:space="preserve">
Реализация мероприятий по поэтапному внедрению Всероссийского физкультурно-спортивного комплекса "Готов к труду и обороне" (ГТО)
</t>
    </r>
  </si>
  <si>
    <t>2.4.1.</t>
  </si>
  <si>
    <t>итого по задаче 2</t>
  </si>
  <si>
    <t>итого по задаче 3</t>
  </si>
  <si>
    <t>итого по задаче 4</t>
  </si>
  <si>
    <t>итого по задаче 5</t>
  </si>
  <si>
    <t>Контрольное событие 7 Гувеличина доля граждан использующих механизм получения муниципальных услуг в электронном виде.</t>
  </si>
  <si>
    <t>Основное мероприятие 4.8. Организация и предоставление архивно-информационных услуг</t>
  </si>
  <si>
    <t>АИЦ</t>
  </si>
  <si>
    <t xml:space="preserve">Контрольное событие 8 </t>
  </si>
  <si>
    <t>Основное мероприятие 4.9. Обеспечение возможности получения муниципальных услуг муниципального образования муниципального района "Сосногорск" в электронном виде</t>
  </si>
  <si>
    <t>Сектор по муниципальным услугам и информации</t>
  </si>
  <si>
    <t>Контрольное событие 9 Увеличена доля граждан использующих механизм получения муниципальных услуг в электронном виде</t>
  </si>
  <si>
    <t>Основное мероприятие 4.10. Организация мониторинга качества и доступности предоставления муниципальных услуг по принципу "одного окна"</t>
  </si>
  <si>
    <t>Основное мероприятие 4.11. Внедрение АИС МФЦ в МАУ "МФЦ" МР "Сосногорск"</t>
  </si>
  <si>
    <t>Контрольное событие 10
Увеличилось количество и повысилось качество  предоставляемых муниципальных услуг</t>
  </si>
  <si>
    <t>Основное мероприятие 4.12. Внедрение, сопровождение и техническое обслуживание корпоративной сети передачи данных</t>
  </si>
  <si>
    <t>4.13</t>
  </si>
  <si>
    <t>Основное мероприятие 4.13. Обновление компьютерного парка</t>
  </si>
  <si>
    <t>Контрольное событие 11
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</si>
  <si>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Сектор по кадровым вопросам и охране труда</t>
  </si>
  <si>
    <t>Управление жилищно-коммунального хозяйства администрации муниципального района "Сосногорск"</t>
  </si>
  <si>
    <t>01.01.2017</t>
  </si>
  <si>
    <t>31.12.2017</t>
  </si>
  <si>
    <t>Осуществление переданных полномочий по организации в границах поселения водоснабжения населения, водоотведения в пределах полномочий установленных законодательством Российской Федерации</t>
  </si>
  <si>
    <t>Контрольное событие № 2 Годовой отчет исполнителя о выполнении мероприятия по утвержденным формам.</t>
  </si>
  <si>
    <t>Осуществление переданных полномочий по организации в границах поселения электро, тепло- и газоснабжения населения, снабжения населения  топливом в пределах полномочий, установленных законодательством Российской Федерации</t>
  </si>
  <si>
    <t>Контрольное событие № 3 Годовой отчет исполнителя о выполнении мероприятия по утвержденным формам.</t>
  </si>
  <si>
    <t>Осуществление переданных поселениями полномочий по созданию условий для обеспечения жителей поселения услугами связи, общественного питания, торговли и бытового обслуживания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</si>
  <si>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</si>
  <si>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Администрация муниципального района "Сосногорск"</t>
  </si>
  <si>
    <t>Контрольное событие № 5 Годовой отчет исполнителя о выполнении мероприятия по утвержденным формам.</t>
  </si>
  <si>
    <t>Проверка, содержание в исправном состоянии приборов узлов учета и запорно-регулирующей арматуры систем потребления энергетических ресурсов, тепловая изоляция трубопроводов. Очистка светильников и окон.</t>
  </si>
  <si>
    <t>Управление образования администрации муниципального района «Сосногорск», отдел культуры администрации муниципального района «Сосногорск», отдел физкультуры и спорта администрации муниципального района «Сосногорск»</t>
  </si>
  <si>
    <t>Контрольное событие № 6 Годовой отчет исполнителя о выполнении мероприятия по утвержденным формам.</t>
  </si>
  <si>
    <t>Х</t>
  </si>
  <si>
    <t>Промывка и опрессовка систем отопления.</t>
  </si>
  <si>
    <t>Применение энергосберегающих ламп, энергосберегающих светильников, установка энергосберегающих окон и дверей, установка автоматических доводчиков на дверях.</t>
  </si>
  <si>
    <t>Контрольное событие № 8 Годовой отчет исполнителя о выполнении мероприятия по утвержденным формам.</t>
  </si>
  <si>
    <t>Приобретение и установка приборов учета энергетических ресурсов.</t>
  </si>
  <si>
    <t>Контрольное событие № 9 Годовой отчет исполнителя о выполнении мероприятия по утвержденным формам.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</si>
  <si>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</si>
  <si>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Администрация муниципального района «Сосногорск», Управление жилищно-коммунального хозяйства администрации муниципального района «Сосногорск»</t>
  </si>
  <si>
    <t>МКУ «Управление капитального строительства г. Сосногорска»</t>
  </si>
  <si>
    <t>Обеспечение мероприятий по капитальному ремонту многоквартирных домов за счет средств местного бюджета</t>
  </si>
  <si>
    <t>Контрольное событие № 12 Годовой отчет исполнителя о выполнении мероприятия по утвержденным формам.</t>
  </si>
  <si>
    <t>Предоставление молодым семьям, нуждающимся в улучшении жилищных условий, социальных выплат на приобретение жилого помещения или строительство индивидуального жилого дома.</t>
  </si>
  <si>
    <t xml:space="preserve">Администрация муниципального района «Сосногорск». </t>
  </si>
  <si>
    <t>Контрольное событие № 13 Годовой отчет исполнителя о выполнении мероприятия по утвержденным формам.</t>
  </si>
  <si>
    <t>Обеспечение жильем отдельных категорий граждан, установленных Федеральными законами от 12.01.1995 № 5-ФЗ «О ветеранах» и от 24.11.1995 № 181-ФЗ «О социальной защите инвалидов в Российской Федерации».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</si>
  <si>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</si>
  <si>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Контрольное событие № 15 Годовой отчет исполнителя о выполнении мероприятия по утвержденным формам.</t>
  </si>
  <si>
    <t xml:space="preserve">Администрация муниципального района «Сосногорск», Управление жилищно-коммунального хозяйства администрации муниципального района «Сосногорск» </t>
  </si>
  <si>
    <t>Контрольное событие № 16 Годовой отчет исполнителя о выполнении мероприятия по утвержденным формам.</t>
  </si>
  <si>
    <t>Обеспечение условий для реализации подпрограммы.</t>
  </si>
  <si>
    <t>Администрация муниципального района «Сосногорск»</t>
  </si>
  <si>
    <t>Контрольное событие № 17 Годовой отчет исполнителя о выполнении мероприятия по утвержденным формам.</t>
  </si>
  <si>
    <t>Администрация муниципального района «Сосногорск», комитет по управлению имуществом администрации муниципального района «Сосногорск», управление жилищно-коммунального хозяйства администрации муниципального района «Сосногорск»</t>
  </si>
  <si>
    <t>Контрольное событие № 18 Годовой отчет исполнителя о выполнении мероприятия по утвержденным формам.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</si>
  <si>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 жилыми помещениями специализированного муниципального жилищного фонда, предоставляемыми по договорам найма специализированных жилых помещений.</t>
  </si>
  <si>
    <t>Контрольное событие № 19 Годовой отчет исполнителя о выполнении мероприятия по утвержденным формам.</t>
  </si>
  <si>
    <t>Осуществление переданных государственных полномочий по обеспечению жильем отдельных категорий граждан, установленных Федеральными законами от 12.01.1995 № 5-ФЗ «О ветеранах» и от 24.11.1995 № 181-ФЗ «О социальной защите инвалидов в Российской Федерации».</t>
  </si>
  <si>
    <t>3.12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</si>
  <si>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жилья.</t>
  </si>
  <si>
    <t>Контрольное событие № 21 Годовой отчет исполнителя о выполнении мероприятия по утвержденным формам.</t>
  </si>
  <si>
    <t>3.13</t>
  </si>
  <si>
    <t>Осуществление переданных поселениями  полномочий по организации строительства и содержанию муниципального жилищного фонда.</t>
  </si>
  <si>
    <t>Контрольное событие № 22 Годовой отчет исполнителя о выполнении мероприятия по утвержденным формам.</t>
  </si>
  <si>
    <t>3.14</t>
  </si>
  <si>
    <t>Реализация малых проектов в сфере благоустройства</t>
  </si>
  <si>
    <t>Контрольное событие № 24 Заключение экологической экспертизы</t>
  </si>
  <si>
    <t>Контрольное событие № 25 Годовой отчет исполнителя о выполнении мероприятия по утвержденным формам.</t>
  </si>
  <si>
    <t>Контрольное событие № 26 Годовой отчет исполнителя о выполнении мероприятия по утвержденным формам.</t>
  </si>
  <si>
    <t>24 635 655,00</t>
  </si>
  <si>
    <t>Подпрограмма 6. Благоустройство населенных пунктов на территории муниципального образования муниципального района «Сосногорск»</t>
  </si>
  <si>
    <t>Осуществление переданных поселениями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 граждан к водным объектам общего пользования и их береговым полосам</t>
  </si>
  <si>
    <t>Управление жилищно-коммунального хозяйства администрации муниципального района «Сосногорск»</t>
  </si>
  <si>
    <t>Осуществление переданных поселениями полномочий в области благоустройства территории поселения</t>
  </si>
  <si>
    <t>Контрольное событие № 27 Годовой отчет исполнителя о выполнении мероприятия по утвержденным формам.</t>
  </si>
  <si>
    <t>Осуществление переданных поселениями полномочий по организации ритуальных услуг и содержание мест захоронения</t>
  </si>
  <si>
    <t>Контрольное событие № 28 Годовой отчет исполнителя о выполнении мероприятия по утвержденным формам.</t>
  </si>
  <si>
    <t>6.4</t>
  </si>
  <si>
    <t>Осуществление переданных поселениями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</si>
  <si>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Контрольное событие № 29 Годовой отчет исполнителя о выполнении мероприятия по утвержденным формам.</t>
  </si>
  <si>
    <t>6.5</t>
  </si>
  <si>
    <t>Осуществление переданных поселениями полномочий по содержанию, ремонту и капитальному ремонту  улично-дорожной сети в рамках благоустройства</t>
  </si>
  <si>
    <t>Контрольное событие № 30 Годовой отчет исполнителя о выполнении мероприятия по утвержденным формам.</t>
  </si>
  <si>
    <t>6.6</t>
  </si>
  <si>
    <t>Реализация народных проектов в сфере благоустройства, прошедших отбор в рамках "Народного бюджета"</t>
  </si>
  <si>
    <t>Контрольное событие № 31 Годовой отчет исполнителя о выполнении мероприятия по утвержденным формам.</t>
  </si>
  <si>
    <t xml:space="preserve">31.12.2017
31.12.2018
01.01.2019
</t>
  </si>
  <si>
    <t>Жеребцова Л.В.</t>
  </si>
  <si>
    <t>Шавкунова И.А.
Жеребцова Л.В.</t>
  </si>
  <si>
    <t>Основное мероприятие 3.12. Реализация народных проектов в сфере образования, прошедших отбор в рамках проекта "Народный бюджет" (софинансирование)</t>
  </si>
  <si>
    <t>31.12.2017
31.12.2018
31.12.2019</t>
  </si>
  <si>
    <t>Основное мероприятие 6.1. Обечпечение управления реализацией мероприятий Программы на муниципальном уровне</t>
  </si>
  <si>
    <t>Мероприятие 2: формирование, учет и обеспечение физической сохранности и безопасности фондов муниципальных библиотек</t>
  </si>
  <si>
    <t xml:space="preserve">Контрольное событие 1: показатели муниципальных заданий на оказание муниципальных услуг за 2017 год выполнены в полном объеме. </t>
  </si>
  <si>
    <t>Контрольное событие 2:  показатели муниципальных заданий на оказание муниципальных услуг за 2017 год выполнены в полном объеме.</t>
  </si>
  <si>
    <t>Контрольное событие 3:  показатели муниципальных заданий на оказание муниципальных услуг за 2018 год выполнены в полном объеме.</t>
  </si>
  <si>
    <t>Основное мероприятие 1.1.5 : реализация народных проектов в сфере культуры прошедших отбор в рамках проекта "Народный бюджет"</t>
  </si>
  <si>
    <t>Основное мероприятие 1.1.6 : реализация народных проектов в сфере культуры прошедших отбор в рамках проекта "Народный бюджет",в области этнокультурного развития народов</t>
  </si>
  <si>
    <t>Основное мероприятие 1.1.7 : укрепление материально-технической базы муниципальных учреждений сферы культуры</t>
  </si>
  <si>
    <t>Основное мероприятие 1.1.8 : обеспечение развития и укрепление материально-технической базы муниципальных домов культуры,расположенных в сельской местности и малых городов</t>
  </si>
  <si>
    <t>Основное мероприятие 1.2.1: оказание муниципальных услуг (выполнение работ) библиотеками</t>
  </si>
  <si>
    <t>Основное мероприятие 1.2.2.: оказание муниципальной услуги (выполнение работ) музеями</t>
  </si>
  <si>
    <t xml:space="preserve">Мероприятие 1: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режиме. </t>
  </si>
  <si>
    <t>Контрольное событие 2:  показатели муниципальных заданий на оказание муниципальных услуг за 2018 год выполнены в полном объеме.</t>
  </si>
  <si>
    <t>Контрольное событие 1: Количество экземпляров новых поступлений в библиотечные фонды на 1 тыс. чел. населения составит в 2017 г. - 350 ед.</t>
  </si>
  <si>
    <t>Контрольное событие 2: Количество экземпляров новых поступлений в библиотечные фонды на 1 тыс. чел. населения составит в 2018 г. - 350 ед.</t>
  </si>
  <si>
    <t>Мероприятие 1: подключение к сети Интерент  сельской библиотеки</t>
  </si>
  <si>
    <t>Основное мероприятие 1.2.5.: Поддержка отрасли культуры(комплектование книжных фондов библиотек)</t>
  </si>
  <si>
    <t xml:space="preserve">Контрольное событие 1: показатели муниципальных заданий на оказание муниципальных услуг за 2016 год выполнены в полном объеме. </t>
  </si>
  <si>
    <t xml:space="preserve">Основное мероприятие 2.1.2: проведение мероприятий районного значения, в том числе этнокультурных мероприятий с использованием коми языка, мероприятий, пропагандирующих государственные языки РК; совместных мероприятий, проводимых учреждениями культуры и национально-культурными автономиями; </t>
  </si>
  <si>
    <t>Контрольное событие 2: Выполнение муниципального контракта на оказание услуг по изготовлению информационных сюжетов и размещение информационных сюжетов на телевидении</t>
  </si>
  <si>
    <t>Контрольное событие 3:  показатели муниципальных заданий на оказание муниципальных услуг за 2017 год выполнены в полном объеме.</t>
  </si>
  <si>
    <t>Контрольное событие 1: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</si>
  <si>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Контрольное событие 3: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</si>
  <si>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Контрольное событие 1: Выплата социального характера 26 специалистам, проживающим в сельской местности, в 2017 году</t>
  </si>
  <si>
    <t>Контрольное событие 1: предоставлен годовой отчет о ходе реализации и оценке эффективности муниципальной программы за 2017 год</t>
  </si>
  <si>
    <t>Основное мероприятие 3.1.2.: руководство и управление в сфере установленных функций органов местного самоуправления</t>
  </si>
  <si>
    <t>Контрольное событие 1:  показатели муниципальных заданий на оказание муниципальных услуг за 2017 год выполнены в полном объеме.</t>
  </si>
  <si>
    <t>Основное мероприятие 2.5.1.: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</si>
  <si>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Обеспечение безопасного участия детей в дорожном движении</t>
  </si>
  <si>
    <t>Управление образования Администрации МР «Сосногорск»</t>
  </si>
  <si>
    <t>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</si>
  <si>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Администрация ГП «Сосногорск», Администрация ГП «Нижний Одес»,  Администрация ГП «Войвож», Управление жилищно-коммунального хозяйства администрации муниципального района "Сосногорск"</t>
  </si>
  <si>
    <t>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</si>
  <si>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t>Администрация ГП «Нижний Одес»</t>
  </si>
  <si>
    <t>Строительство, реконструкция, техническое перевооружение светофорных объектов</t>
  </si>
  <si>
    <t>Администрация ГП «Нижний Одес»»</t>
  </si>
  <si>
    <t>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</si>
  <si>
    <t>Развитие системы предупреждения опасного поведения участников дорожного движения</t>
  </si>
  <si>
    <t>Администрация ГП «Нижний Одес», администрация ГП «Войвож»</t>
  </si>
  <si>
    <t>ИТОГО:</t>
  </si>
  <si>
    <t>Дорожная деятельность в отношении автомобильных дорог общего пользования местного значения муниципального образования муниципального района  «Сосногорск»</t>
  </si>
  <si>
    <t>Администрация МР «Сосногорск», Администрация ГП «Нижний Одес»,  Администрация ГП «Войвож», Управление жилищно-коммунального хозяйства администрации муниципального района "Сосногорск"</t>
  </si>
  <si>
    <t>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</si>
  <si>
    <t>Администрация МР  «Сосногорск»</t>
  </si>
  <si>
    <t>Реализация малых проектов в сфере дорожной деятельности</t>
  </si>
  <si>
    <t>Администрация ГП  «Нижний Одес», Администрация ГП  «Войвож»</t>
  </si>
  <si>
    <t xml:space="preserve">Оборудование и содержание ледовых переправ и зимних автомобильных дорог общего пользования местного значения </t>
  </si>
  <si>
    <t xml:space="preserve">  Администрация МР «Сосногорск», Управление жилищно-коммунального хозяйства администрации муниципального района "Сосногорск"       </t>
  </si>
  <si>
    <t>Содержание автомобильных дорог общего пользования местного значения</t>
  </si>
  <si>
    <t xml:space="preserve">  Администрация ГП «Сосногорск»,  Администрация МР «Сосногорск», Управление жилищно-коммунального хозяйства администрации муниципального района "Сосногорск"</t>
  </si>
  <si>
    <t>Реконструкция, капитальный ремонт и ремонт автомобильных дорог общего пользования местного значения</t>
  </si>
  <si>
    <t>Администрация МР "Сосногорск"</t>
  </si>
  <si>
    <t>Осуществление дорожной деятельности за счет средств, поступивших из федерального бюджета</t>
  </si>
  <si>
    <t xml:space="preserve">Администрация МР «Сосногорск», Администрация ГП «Сосногорск», Администрация ГП «Войвож»    </t>
  </si>
  <si>
    <t>Реализация народных проектов в сфере дорожной деятельности, прошедших отбор в рамках проекта «Народный бюджет»</t>
  </si>
  <si>
    <t>Осуществление переданных полномочий поселениями в области дорожной деятельностьи в отношении автомобильных дорог общего пользования местного значения</t>
  </si>
  <si>
    <t xml:space="preserve">Управление жилищно-коммунального хозяйства администрации муниципального района "Сосногорск"   </t>
  </si>
  <si>
    <t>Осуществление переданных поселениями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</si>
  <si>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Осуществление переданных поселениями полномочий по предоставлению муниципальной социальной поддержки, направленной на обеспечение равной доступности транспортных  услуг на пассажирском автомобильном  транспорте (кроме такси) на внутрирайонных маршрутахдля граждан пожилого возраста (женщины – старше 55 лет, мужчины – старше 60 лет), не имеющих мер государственной социальной поддержки</t>
  </si>
  <si>
    <t>Оргканизация работ добровольных народных дружин с целью обеспечения участия граждан в охране общественного порядка</t>
  </si>
  <si>
    <t>1.3 Осуществление переданных поселениями полномочий по участию в предупреждении и ликвидации последствий чрез0вычайных ситуаций</t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</si>
  <si>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</si>
  <si>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t>предусмотренно программой
на 2017 год</t>
  </si>
  <si>
    <r>
      <t xml:space="preserve">Основное мероприятие 2.9. </t>
    </r>
    <r>
      <rPr>
        <sz val="11"/>
        <color theme="1"/>
        <rFont val="Times New Roman"/>
        <family val="1"/>
        <charset val="204"/>
      </rPr>
      <t>Реализация народных проектов в сфере агропромышленного комплекса, прошедших отбор в рамках проекта «Народного бюджет»</t>
    </r>
  </si>
  <si>
    <r>
      <t xml:space="preserve">Основное мероприятие 2.10 </t>
    </r>
    <r>
      <rPr>
        <sz val="11"/>
        <color theme="1"/>
        <rFont val="Times New Roman"/>
        <family val="1"/>
        <charset val="204"/>
      </rPr>
      <t>Реализация народных проектов в сфере малого и среднего предпринимательства, прошедших отбор в рамках проекта «Народного бюджет»</t>
    </r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</si>
  <si>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2.7 </t>
    </r>
    <r>
      <rPr>
        <sz val="11"/>
        <color rgb="FF000000"/>
        <rFont val="Times New Roman"/>
        <family val="1"/>
        <charset val="204"/>
      </rPr>
      <t>Реализация малых проектов в  агропромышленного комплекса (мероприятие действовало в 2016 г.)</t>
    </r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</si>
  <si>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2.8 </t>
    </r>
    <r>
      <rPr>
        <sz val="11"/>
        <color rgb="FF000000"/>
        <rFont val="Times New Roman"/>
        <family val="1"/>
        <charset val="204"/>
      </rPr>
      <t>Реализация малых проектов в сфере благоустройства сельских населенных пунктов  (мероприятие действовало в 2016 г.)</t>
    </r>
  </si>
  <si>
    <r>
      <t xml:space="preserve">Контрольное событие № 14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сельскохозяйственных производителей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</si>
  <si>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2.5.4. </t>
    </r>
    <r>
      <rPr>
        <sz val="11"/>
        <color rgb="FF000000"/>
        <rFont val="Times New Roman"/>
        <family val="1"/>
        <charset val="204"/>
      </rPr>
      <t>Реализация малых проектов в сфере малого и среднего предпринимательства (мероприятие действовало до 2017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</si>
</sst>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.00\ _₽"/>
    <numFmt numFmtId="167" formatCode="#,##0.000"/>
  </numFmts>
  <fonts count="3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NewRomanPSMT"/>
    </font>
    <font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NewRomanPSM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3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Border="1"/>
    <xf numFmtId="0" fontId="12" fillId="0" borderId="1" xfId="0" applyFont="1" applyFill="1" applyBorder="1" applyAlignment="1">
      <alignment horizontal="center" vertical="center" wrapText="1" shrinkToFit="1"/>
    </xf>
    <xf numFmtId="49" fontId="2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9" fillId="2" borderId="3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ont="1" applyFill="1" applyBorder="1"/>
    <xf numFmtId="49" fontId="0" fillId="2" borderId="1" xfId="0" applyNumberFormat="1" applyFill="1" applyBorder="1" applyAlignment="1">
      <alignment horizontal="center" vertical="center"/>
    </xf>
    <xf numFmtId="49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2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22" fillId="0" borderId="4" xfId="0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Fill="1"/>
    <xf numFmtId="0" fontId="12" fillId="0" borderId="0" xfId="0" applyFont="1" applyFill="1"/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" fontId="21" fillId="0" borderId="10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2" xfId="0" applyFill="1" applyBorder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wrapText="1"/>
    </xf>
    <xf numFmtId="49" fontId="0" fillId="0" borderId="0" xfId="0" applyNumberFormat="1" applyFill="1"/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49" fontId="2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top" wrapText="1" shrinkToFit="1"/>
    </xf>
    <xf numFmtId="4" fontId="6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top" wrapText="1" shrinkToFit="1"/>
    </xf>
    <xf numFmtId="43" fontId="6" fillId="0" borderId="1" xfId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top"/>
    </xf>
    <xf numFmtId="165" fontId="23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center" wrapText="1" shrinkToFit="1"/>
    </xf>
    <xf numFmtId="4" fontId="5" fillId="0" borderId="1" xfId="1" applyNumberFormat="1" applyFont="1" applyFill="1" applyBorder="1" applyAlignment="1">
      <alignment horizontal="center" vertical="center" wrapText="1" shrinkToFit="1"/>
    </xf>
    <xf numFmtId="2" fontId="6" fillId="0" borderId="1" xfId="1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 applyProtection="1">
      <alignment horizontal="center" vertical="center" wrapText="1"/>
    </xf>
    <xf numFmtId="165" fontId="9" fillId="0" borderId="13" xfId="0" applyNumberFormat="1" applyFont="1" applyBorder="1" applyAlignment="1" applyProtection="1">
      <alignment horizontal="center" vertical="center" wrapText="1"/>
    </xf>
    <xf numFmtId="165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14" fillId="0" borderId="0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3" fontId="5" fillId="2" borderId="1" xfId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2" fontId="5" fillId="0" borderId="4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4" fontId="2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2" fontId="12" fillId="0" borderId="2" xfId="1" applyNumberFormat="1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/>
    <xf numFmtId="43" fontId="6" fillId="0" borderId="4" xfId="1" applyFont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 wrapText="1"/>
    </xf>
    <xf numFmtId="165" fontId="23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6" fillId="0" borderId="1" xfId="0" applyFont="1" applyFill="1" applyBorder="1" applyAlignment="1"/>
    <xf numFmtId="2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49" fontId="18" fillId="3" borderId="2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/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 shrinkToFit="1"/>
    </xf>
    <xf numFmtId="49" fontId="5" fillId="3" borderId="6" xfId="0" applyNumberFormat="1" applyFont="1" applyFill="1" applyBorder="1" applyAlignment="1">
      <alignment horizontal="center" vertical="center" wrapText="1" shrinkToFit="1"/>
    </xf>
    <xf numFmtId="49" fontId="5" fillId="3" borderId="4" xfId="0" applyNumberFormat="1" applyFont="1" applyFill="1" applyBorder="1" applyAlignment="1">
      <alignment horizontal="center" vertical="center" wrapText="1" shrinkToFit="1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/>
    <xf numFmtId="0" fontId="5" fillId="3" borderId="9" xfId="0" applyFont="1" applyFill="1" applyBorder="1" applyAlignment="1"/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682"/>
  <sheetViews>
    <sheetView tabSelected="1" zoomScale="85" zoomScaleNormal="85" workbookViewId="0">
      <pane xSplit="7" ySplit="4" topLeftCell="H5" activePane="bottomRight" state="frozen"/>
      <selection pane="topRight" activeCell="H1" sqref="H1"/>
      <selection pane="bottomLeft" activeCell="A8" sqref="A8"/>
      <selection pane="bottomRight" activeCell="I52" sqref="I52"/>
    </sheetView>
  </sheetViews>
  <sheetFormatPr defaultRowHeight="15"/>
  <cols>
    <col min="1" max="1" width="7.7109375" style="11" customWidth="1"/>
    <col min="2" max="2" width="45" customWidth="1"/>
    <col min="3" max="3" width="10.28515625" style="11" customWidth="1"/>
    <col min="4" max="4" width="17.28515625" style="11" customWidth="1"/>
    <col min="5" max="5" width="12.5703125" style="11" customWidth="1"/>
    <col min="6" max="6" width="13.5703125" style="11" customWidth="1"/>
    <col min="7" max="7" width="17.5703125" style="15" customWidth="1"/>
    <col min="8" max="8" width="17.85546875" style="15" customWidth="1"/>
    <col min="9" max="9" width="16.42578125" style="15" customWidth="1"/>
    <col min="10" max="10" width="16.42578125" style="11" customWidth="1"/>
    <col min="11" max="11" width="15.85546875" style="11" customWidth="1"/>
    <col min="12" max="12" width="15" style="11" customWidth="1"/>
    <col min="13" max="13" width="15.140625" customWidth="1"/>
  </cols>
  <sheetData>
    <row r="1" spans="1:12" ht="21.75" customHeight="1">
      <c r="A1" s="378" t="s">
        <v>722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s="5" customFormat="1" ht="12" customHeight="1">
      <c r="A2" s="448" t="s">
        <v>724</v>
      </c>
      <c r="B2" s="448"/>
      <c r="C2" s="448"/>
      <c r="D2" s="448"/>
      <c r="E2" s="12"/>
      <c r="F2" s="12"/>
      <c r="G2" s="13"/>
      <c r="H2" s="13"/>
      <c r="I2" s="13"/>
      <c r="J2" s="12"/>
      <c r="K2" s="14"/>
      <c r="L2" s="14"/>
    </row>
    <row r="3" spans="1:12" s="4" customFormat="1" ht="56.25" customHeight="1">
      <c r="A3" s="449" t="s">
        <v>0</v>
      </c>
      <c r="B3" s="446" t="s">
        <v>1</v>
      </c>
      <c r="C3" s="446" t="s">
        <v>5</v>
      </c>
      <c r="D3" s="446" t="s">
        <v>4</v>
      </c>
      <c r="E3" s="446" t="s">
        <v>6</v>
      </c>
      <c r="F3" s="446" t="s">
        <v>7</v>
      </c>
      <c r="G3" s="446" t="s">
        <v>9</v>
      </c>
      <c r="H3" s="446"/>
      <c r="I3" s="446" t="s">
        <v>10</v>
      </c>
      <c r="J3" s="446"/>
      <c r="K3" s="446" t="s">
        <v>11</v>
      </c>
      <c r="L3" s="446"/>
    </row>
    <row r="4" spans="1:12" s="4" customFormat="1" ht="59.25" customHeight="1">
      <c r="A4" s="450"/>
      <c r="B4" s="446"/>
      <c r="C4" s="446"/>
      <c r="D4" s="446"/>
      <c r="E4" s="446"/>
      <c r="F4" s="446"/>
      <c r="G4" s="16" t="s">
        <v>890</v>
      </c>
      <c r="H4" s="16" t="s">
        <v>723</v>
      </c>
      <c r="I4" s="16" t="s">
        <v>2</v>
      </c>
      <c r="J4" s="221" t="s">
        <v>723</v>
      </c>
      <c r="K4" s="8" t="s">
        <v>2</v>
      </c>
      <c r="L4" s="221" t="s">
        <v>723</v>
      </c>
    </row>
    <row r="5" spans="1:12">
      <c r="A5" s="6">
        <v>1</v>
      </c>
      <c r="B5" s="3">
        <v>2</v>
      </c>
      <c r="C5" s="6"/>
      <c r="D5" s="6">
        <v>3</v>
      </c>
      <c r="E5" s="6"/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pans="1:12">
      <c r="A6" s="429" t="s">
        <v>178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</row>
    <row r="7" spans="1:12">
      <c r="A7" s="452" t="s">
        <v>257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</row>
    <row r="8" spans="1:12" s="5" customFormat="1">
      <c r="A8" s="447" t="s">
        <v>179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 s="5" customFormat="1" ht="67.5">
      <c r="A9" s="36" t="s">
        <v>3</v>
      </c>
      <c r="B9" s="37" t="s">
        <v>238</v>
      </c>
      <c r="C9" s="38"/>
      <c r="D9" s="39" t="s">
        <v>64</v>
      </c>
      <c r="E9" s="40">
        <v>42736</v>
      </c>
      <c r="F9" s="40">
        <v>43465</v>
      </c>
      <c r="G9" s="38" t="s">
        <v>65</v>
      </c>
      <c r="H9" s="38" t="s">
        <v>65</v>
      </c>
      <c r="I9" s="38" t="s">
        <v>65</v>
      </c>
      <c r="J9" s="38" t="s">
        <v>65</v>
      </c>
      <c r="K9" s="38" t="s">
        <v>65</v>
      </c>
      <c r="L9" s="38" t="s">
        <v>65</v>
      </c>
    </row>
    <row r="10" spans="1:12" s="5" customFormat="1" ht="67.5">
      <c r="A10" s="36" t="s">
        <v>66</v>
      </c>
      <c r="B10" s="41" t="s">
        <v>274</v>
      </c>
      <c r="C10" s="38"/>
      <c r="D10" s="39" t="s">
        <v>64</v>
      </c>
      <c r="E10" s="40">
        <v>42736</v>
      </c>
      <c r="F10" s="40">
        <v>43465</v>
      </c>
      <c r="G10" s="38" t="s">
        <v>65</v>
      </c>
      <c r="H10" s="38" t="s">
        <v>65</v>
      </c>
      <c r="I10" s="38" t="s">
        <v>65</v>
      </c>
      <c r="J10" s="38" t="s">
        <v>65</v>
      </c>
      <c r="K10" s="38" t="s">
        <v>65</v>
      </c>
      <c r="L10" s="38" t="s">
        <v>65</v>
      </c>
    </row>
    <row r="11" spans="1:12" s="5" customFormat="1" ht="90">
      <c r="A11" s="36" t="s">
        <v>67</v>
      </c>
      <c r="B11" s="41" t="s">
        <v>275</v>
      </c>
      <c r="C11" s="38"/>
      <c r="D11" s="39" t="s">
        <v>64</v>
      </c>
      <c r="E11" s="40">
        <v>42736</v>
      </c>
      <c r="F11" s="40">
        <v>43191</v>
      </c>
      <c r="G11" s="38" t="s">
        <v>65</v>
      </c>
      <c r="H11" s="38" t="s">
        <v>65</v>
      </c>
      <c r="I11" s="38" t="s">
        <v>65</v>
      </c>
      <c r="J11" s="38" t="s">
        <v>65</v>
      </c>
      <c r="K11" s="38" t="s">
        <v>65</v>
      </c>
      <c r="L11" s="38" t="s">
        <v>65</v>
      </c>
    </row>
    <row r="12" spans="1:12" s="5" customFormat="1" ht="67.5">
      <c r="A12" s="36"/>
      <c r="B12" s="41" t="s">
        <v>180</v>
      </c>
      <c r="C12" s="42">
        <v>0</v>
      </c>
      <c r="D12" s="39" t="s">
        <v>64</v>
      </c>
      <c r="E12" s="42" t="s">
        <v>68</v>
      </c>
      <c r="F12" s="40">
        <v>43465</v>
      </c>
      <c r="G12" s="38" t="s">
        <v>65</v>
      </c>
      <c r="H12" s="38" t="s">
        <v>65</v>
      </c>
      <c r="I12" s="38" t="s">
        <v>65</v>
      </c>
      <c r="J12" s="38" t="s">
        <v>65</v>
      </c>
      <c r="K12" s="38" t="s">
        <v>65</v>
      </c>
      <c r="L12" s="38" t="s">
        <v>65</v>
      </c>
    </row>
    <row r="13" spans="1:12" s="5" customFormat="1" ht="67.5">
      <c r="A13" s="36"/>
      <c r="B13" s="41" t="s">
        <v>181</v>
      </c>
      <c r="C13" s="42">
        <v>1</v>
      </c>
      <c r="D13" s="39" t="s">
        <v>64</v>
      </c>
      <c r="E13" s="42" t="s">
        <v>8</v>
      </c>
      <c r="F13" s="40">
        <v>43191</v>
      </c>
      <c r="G13" s="38" t="s">
        <v>65</v>
      </c>
      <c r="H13" s="38" t="s">
        <v>65</v>
      </c>
      <c r="I13" s="38" t="s">
        <v>65</v>
      </c>
      <c r="J13" s="38" t="s">
        <v>65</v>
      </c>
      <c r="K13" s="38" t="s">
        <v>65</v>
      </c>
      <c r="L13" s="38" t="s">
        <v>65</v>
      </c>
    </row>
    <row r="14" spans="1:12" s="5" customFormat="1" ht="67.5">
      <c r="A14" s="36"/>
      <c r="B14" s="41" t="s">
        <v>182</v>
      </c>
      <c r="C14" s="42">
        <v>1</v>
      </c>
      <c r="D14" s="39" t="s">
        <v>64</v>
      </c>
      <c r="E14" s="42" t="s">
        <v>8</v>
      </c>
      <c r="F14" s="43">
        <v>43465</v>
      </c>
      <c r="G14" s="38" t="s">
        <v>65</v>
      </c>
      <c r="H14" s="38" t="s">
        <v>65</v>
      </c>
      <c r="I14" s="38" t="s">
        <v>65</v>
      </c>
      <c r="J14" s="38" t="s">
        <v>65</v>
      </c>
      <c r="K14" s="38" t="s">
        <v>65</v>
      </c>
      <c r="L14" s="38" t="s">
        <v>65</v>
      </c>
    </row>
    <row r="15" spans="1:12" s="5" customFormat="1" ht="67.5">
      <c r="A15" s="36"/>
      <c r="B15" s="41" t="s">
        <v>183</v>
      </c>
      <c r="C15" s="42">
        <v>0</v>
      </c>
      <c r="D15" s="39" t="s">
        <v>64</v>
      </c>
      <c r="E15" s="42" t="s">
        <v>8</v>
      </c>
      <c r="F15" s="40">
        <v>43191</v>
      </c>
      <c r="G15" s="38" t="s">
        <v>65</v>
      </c>
      <c r="H15" s="38" t="s">
        <v>65</v>
      </c>
      <c r="I15" s="38" t="s">
        <v>65</v>
      </c>
      <c r="J15" s="38" t="s">
        <v>65</v>
      </c>
      <c r="K15" s="38" t="s">
        <v>65</v>
      </c>
      <c r="L15" s="38" t="s">
        <v>65</v>
      </c>
    </row>
    <row r="16" spans="1:12" s="5" customFormat="1" ht="90">
      <c r="A16" s="36" t="s">
        <v>12</v>
      </c>
      <c r="B16" s="37" t="s">
        <v>239</v>
      </c>
      <c r="C16" s="42"/>
      <c r="D16" s="39" t="s">
        <v>64</v>
      </c>
      <c r="E16" s="40">
        <v>42736</v>
      </c>
      <c r="F16" s="40">
        <v>43465</v>
      </c>
      <c r="G16" s="38" t="s">
        <v>65</v>
      </c>
      <c r="H16" s="38" t="s">
        <v>65</v>
      </c>
      <c r="I16" s="38" t="s">
        <v>65</v>
      </c>
      <c r="J16" s="38" t="s">
        <v>65</v>
      </c>
      <c r="K16" s="38" t="s">
        <v>65</v>
      </c>
      <c r="L16" s="38" t="s">
        <v>65</v>
      </c>
    </row>
    <row r="17" spans="1:12" s="5" customFormat="1" ht="75">
      <c r="A17" s="36" t="s">
        <v>69</v>
      </c>
      <c r="B17" s="41" t="s">
        <v>276</v>
      </c>
      <c r="C17" s="42"/>
      <c r="D17" s="39" t="s">
        <v>64</v>
      </c>
      <c r="E17" s="40">
        <v>42736</v>
      </c>
      <c r="F17" s="40">
        <v>43191</v>
      </c>
      <c r="G17" s="38" t="s">
        <v>65</v>
      </c>
      <c r="H17" s="38" t="s">
        <v>65</v>
      </c>
      <c r="I17" s="38" t="s">
        <v>65</v>
      </c>
      <c r="J17" s="38" t="s">
        <v>65</v>
      </c>
      <c r="K17" s="38" t="s">
        <v>65</v>
      </c>
      <c r="L17" s="38" t="s">
        <v>65</v>
      </c>
    </row>
    <row r="18" spans="1:12" s="5" customFormat="1" ht="79.5" customHeight="1">
      <c r="A18" s="36" t="s">
        <v>70</v>
      </c>
      <c r="B18" s="41" t="s">
        <v>277</v>
      </c>
      <c r="C18" s="42"/>
      <c r="D18" s="39" t="s">
        <v>64</v>
      </c>
      <c r="E18" s="40">
        <v>42736</v>
      </c>
      <c r="F18" s="40">
        <v>43465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</row>
    <row r="19" spans="1:12" s="5" customFormat="1" ht="63" customHeight="1">
      <c r="A19" s="36"/>
      <c r="B19" s="41" t="s">
        <v>184</v>
      </c>
      <c r="C19" s="42">
        <v>0</v>
      </c>
      <c r="D19" s="39" t="s">
        <v>64</v>
      </c>
      <c r="E19" s="42" t="s">
        <v>8</v>
      </c>
      <c r="F19" s="40">
        <v>43374</v>
      </c>
      <c r="G19" s="38" t="s">
        <v>65</v>
      </c>
      <c r="H19" s="38" t="s">
        <v>65</v>
      </c>
      <c r="I19" s="38" t="s">
        <v>65</v>
      </c>
      <c r="J19" s="38" t="s">
        <v>65</v>
      </c>
      <c r="K19" s="38" t="s">
        <v>65</v>
      </c>
      <c r="L19" s="38" t="s">
        <v>65</v>
      </c>
    </row>
    <row r="20" spans="1:12" s="5" customFormat="1" ht="67.5">
      <c r="A20" s="36" t="s">
        <v>62</v>
      </c>
      <c r="B20" s="37" t="s">
        <v>240</v>
      </c>
      <c r="C20" s="42"/>
      <c r="D20" s="39" t="s">
        <v>64</v>
      </c>
      <c r="E20" s="40">
        <v>42736</v>
      </c>
      <c r="F20" s="40">
        <v>43465</v>
      </c>
      <c r="G20" s="38" t="s">
        <v>65</v>
      </c>
      <c r="H20" s="38" t="s">
        <v>65</v>
      </c>
      <c r="I20" s="38" t="s">
        <v>65</v>
      </c>
      <c r="J20" s="38" t="s">
        <v>65</v>
      </c>
      <c r="K20" s="38" t="s">
        <v>65</v>
      </c>
      <c r="L20" s="38" t="s">
        <v>65</v>
      </c>
    </row>
    <row r="21" spans="1:12" s="5" customFormat="1" ht="67.5">
      <c r="A21" s="36" t="s">
        <v>71</v>
      </c>
      <c r="B21" s="41" t="s">
        <v>278</v>
      </c>
      <c r="C21" s="42"/>
      <c r="D21" s="39" t="s">
        <v>64</v>
      </c>
      <c r="E21" s="40">
        <v>42736</v>
      </c>
      <c r="F21" s="40">
        <v>43465</v>
      </c>
      <c r="G21" s="38" t="s">
        <v>65</v>
      </c>
      <c r="H21" s="38" t="s">
        <v>65</v>
      </c>
      <c r="I21" s="38" t="s">
        <v>65</v>
      </c>
      <c r="J21" s="38" t="s">
        <v>65</v>
      </c>
      <c r="K21" s="38" t="s">
        <v>65</v>
      </c>
      <c r="L21" s="38" t="s">
        <v>65</v>
      </c>
    </row>
    <row r="22" spans="1:12" s="5" customFormat="1" ht="63.75" customHeight="1">
      <c r="A22" s="36" t="s">
        <v>72</v>
      </c>
      <c r="B22" s="41" t="s">
        <v>279</v>
      </c>
      <c r="C22" s="42"/>
      <c r="D22" s="39" t="s">
        <v>64</v>
      </c>
      <c r="E22" s="40">
        <v>42736</v>
      </c>
      <c r="F22" s="40">
        <v>43465</v>
      </c>
      <c r="G22" s="38" t="s">
        <v>65</v>
      </c>
      <c r="H22" s="38" t="s">
        <v>65</v>
      </c>
      <c r="I22" s="38" t="s">
        <v>65</v>
      </c>
      <c r="J22" s="38" t="s">
        <v>65</v>
      </c>
      <c r="K22" s="38" t="s">
        <v>65</v>
      </c>
      <c r="L22" s="38" t="s">
        <v>65</v>
      </c>
    </row>
    <row r="23" spans="1:12" s="5" customFormat="1" ht="67.5">
      <c r="A23" s="36" t="s">
        <v>73</v>
      </c>
      <c r="B23" s="41" t="s">
        <v>280</v>
      </c>
      <c r="C23" s="42"/>
      <c r="D23" s="39" t="s">
        <v>64</v>
      </c>
      <c r="E23" s="40">
        <v>42736</v>
      </c>
      <c r="F23" s="40">
        <v>43465</v>
      </c>
      <c r="G23" s="38" t="s">
        <v>65</v>
      </c>
      <c r="H23" s="38" t="s">
        <v>65</v>
      </c>
      <c r="I23" s="38" t="s">
        <v>65</v>
      </c>
      <c r="J23" s="38" t="s">
        <v>65</v>
      </c>
      <c r="K23" s="38" t="s">
        <v>65</v>
      </c>
      <c r="L23" s="38" t="s">
        <v>65</v>
      </c>
    </row>
    <row r="24" spans="1:12" s="5" customFormat="1" ht="67.5">
      <c r="A24" s="36"/>
      <c r="B24" s="41" t="s">
        <v>185</v>
      </c>
      <c r="C24" s="42">
        <v>1</v>
      </c>
      <c r="D24" s="39" t="s">
        <v>64</v>
      </c>
      <c r="E24" s="42" t="s">
        <v>8</v>
      </c>
      <c r="F24" s="44">
        <v>42522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</row>
    <row r="25" spans="1:12" s="5" customFormat="1" ht="67.5">
      <c r="A25" s="36"/>
      <c r="B25" s="41" t="s">
        <v>186</v>
      </c>
      <c r="C25" s="42">
        <v>1</v>
      </c>
      <c r="D25" s="39" t="s">
        <v>64</v>
      </c>
      <c r="E25" s="42" t="s">
        <v>8</v>
      </c>
      <c r="F25" s="44">
        <v>42917</v>
      </c>
      <c r="G25" s="38" t="s">
        <v>65</v>
      </c>
      <c r="H25" s="38" t="s">
        <v>65</v>
      </c>
      <c r="I25" s="38" t="s">
        <v>65</v>
      </c>
      <c r="J25" s="38" t="s">
        <v>65</v>
      </c>
      <c r="K25" s="38" t="s">
        <v>65</v>
      </c>
      <c r="L25" s="38" t="s">
        <v>65</v>
      </c>
    </row>
    <row r="26" spans="1:12" s="5" customFormat="1" ht="67.5">
      <c r="A26" s="36"/>
      <c r="B26" s="41" t="s">
        <v>187</v>
      </c>
      <c r="C26" s="42">
        <v>1</v>
      </c>
      <c r="D26" s="39" t="s">
        <v>64</v>
      </c>
      <c r="E26" s="42" t="s">
        <v>8</v>
      </c>
      <c r="F26" s="44">
        <v>43282</v>
      </c>
      <c r="G26" s="38" t="s">
        <v>65</v>
      </c>
      <c r="H26" s="38" t="s">
        <v>65</v>
      </c>
      <c r="I26" s="38" t="s">
        <v>65</v>
      </c>
      <c r="J26" s="38" t="s">
        <v>65</v>
      </c>
      <c r="K26" s="38" t="s">
        <v>65</v>
      </c>
      <c r="L26" s="38" t="s">
        <v>65</v>
      </c>
    </row>
    <row r="27" spans="1:12" s="5" customFormat="1" ht="67.5">
      <c r="A27" s="36" t="s">
        <v>63</v>
      </c>
      <c r="B27" s="37" t="s">
        <v>241</v>
      </c>
      <c r="C27" s="42"/>
      <c r="D27" s="39" t="s">
        <v>64</v>
      </c>
      <c r="E27" s="40">
        <v>42736</v>
      </c>
      <c r="F27" s="40">
        <v>43465</v>
      </c>
      <c r="G27" s="38" t="s">
        <v>65</v>
      </c>
      <c r="H27" s="38" t="s">
        <v>65</v>
      </c>
      <c r="I27" s="38" t="s">
        <v>65</v>
      </c>
      <c r="J27" s="38" t="s">
        <v>65</v>
      </c>
      <c r="K27" s="38" t="s">
        <v>65</v>
      </c>
      <c r="L27" s="38" t="s">
        <v>65</v>
      </c>
    </row>
    <row r="28" spans="1:12" s="5" customFormat="1" ht="90">
      <c r="A28" s="36" t="s">
        <v>74</v>
      </c>
      <c r="B28" s="41" t="s">
        <v>281</v>
      </c>
      <c r="C28" s="42"/>
      <c r="D28" s="39" t="s">
        <v>64</v>
      </c>
      <c r="E28" s="40">
        <v>42736</v>
      </c>
      <c r="F28" s="40">
        <v>43465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</row>
    <row r="29" spans="1:12" s="5" customFormat="1" ht="75">
      <c r="A29" s="36" t="s">
        <v>75</v>
      </c>
      <c r="B29" s="41" t="s">
        <v>282</v>
      </c>
      <c r="C29" s="42"/>
      <c r="D29" s="39" t="s">
        <v>64</v>
      </c>
      <c r="E29" s="40">
        <v>42736</v>
      </c>
      <c r="F29" s="40">
        <v>43465</v>
      </c>
      <c r="G29" s="38" t="s">
        <v>65</v>
      </c>
      <c r="H29" s="38" t="s">
        <v>65</v>
      </c>
      <c r="I29" s="38" t="s">
        <v>65</v>
      </c>
      <c r="J29" s="38" t="s">
        <v>65</v>
      </c>
      <c r="K29" s="38" t="s">
        <v>65</v>
      </c>
      <c r="L29" s="38" t="s">
        <v>65</v>
      </c>
    </row>
    <row r="30" spans="1:12" s="5" customFormat="1" ht="84" customHeight="1">
      <c r="A30" s="36"/>
      <c r="B30" s="41" t="s">
        <v>188</v>
      </c>
      <c r="C30" s="42">
        <v>1</v>
      </c>
      <c r="D30" s="39" t="s">
        <v>64</v>
      </c>
      <c r="E30" s="42" t="s">
        <v>8</v>
      </c>
      <c r="F30" s="40">
        <v>42461</v>
      </c>
      <c r="G30" s="38" t="s">
        <v>65</v>
      </c>
      <c r="H30" s="38" t="s">
        <v>65</v>
      </c>
      <c r="I30" s="38" t="s">
        <v>65</v>
      </c>
      <c r="J30" s="38" t="s">
        <v>65</v>
      </c>
      <c r="K30" s="38" t="s">
        <v>65</v>
      </c>
      <c r="L30" s="38" t="s">
        <v>65</v>
      </c>
    </row>
    <row r="31" spans="1:12" s="5" customFormat="1" ht="82.5" customHeight="1">
      <c r="A31" s="36"/>
      <c r="B31" s="41" t="s">
        <v>189</v>
      </c>
      <c r="C31" s="42">
        <v>1</v>
      </c>
      <c r="D31" s="39" t="s">
        <v>64</v>
      </c>
      <c r="E31" s="42" t="s">
        <v>8</v>
      </c>
      <c r="F31" s="40">
        <v>42826</v>
      </c>
      <c r="G31" s="38" t="s">
        <v>65</v>
      </c>
      <c r="H31" s="38" t="s">
        <v>65</v>
      </c>
      <c r="I31" s="38" t="s">
        <v>65</v>
      </c>
      <c r="J31" s="38" t="s">
        <v>65</v>
      </c>
      <c r="K31" s="38" t="s">
        <v>65</v>
      </c>
      <c r="L31" s="38" t="s">
        <v>65</v>
      </c>
    </row>
    <row r="32" spans="1:12" s="5" customFormat="1" ht="79.5" customHeight="1">
      <c r="A32" s="36"/>
      <c r="B32" s="41" t="s">
        <v>190</v>
      </c>
      <c r="C32" s="42">
        <v>1</v>
      </c>
      <c r="D32" s="39" t="s">
        <v>64</v>
      </c>
      <c r="E32" s="42" t="s">
        <v>8</v>
      </c>
      <c r="F32" s="40">
        <v>43191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</row>
    <row r="33" spans="1:12" s="5" customFormat="1" ht="79.5" customHeight="1">
      <c r="A33" s="36"/>
      <c r="B33" s="41" t="s">
        <v>191</v>
      </c>
      <c r="C33" s="42">
        <v>1</v>
      </c>
      <c r="D33" s="39" t="s">
        <v>64</v>
      </c>
      <c r="E33" s="42" t="s">
        <v>8</v>
      </c>
      <c r="F33" s="40">
        <v>42856</v>
      </c>
      <c r="G33" s="38" t="s">
        <v>65</v>
      </c>
      <c r="H33" s="38" t="s">
        <v>65</v>
      </c>
      <c r="I33" s="38" t="s">
        <v>65</v>
      </c>
      <c r="J33" s="38" t="s">
        <v>65</v>
      </c>
      <c r="K33" s="38" t="s">
        <v>65</v>
      </c>
      <c r="L33" s="38" t="s">
        <v>65</v>
      </c>
    </row>
    <row r="34" spans="1:12" s="5" customFormat="1" ht="67.5">
      <c r="A34" s="36" t="s">
        <v>76</v>
      </c>
      <c r="B34" s="37" t="s">
        <v>242</v>
      </c>
      <c r="C34" s="42"/>
      <c r="D34" s="39" t="s">
        <v>64</v>
      </c>
      <c r="E34" s="40">
        <v>42736</v>
      </c>
      <c r="F34" s="40">
        <v>43465</v>
      </c>
      <c r="G34" s="38" t="s">
        <v>65</v>
      </c>
      <c r="H34" s="38" t="s">
        <v>65</v>
      </c>
      <c r="I34" s="38" t="s">
        <v>65</v>
      </c>
      <c r="J34" s="38" t="s">
        <v>65</v>
      </c>
      <c r="K34" s="38" t="s">
        <v>65</v>
      </c>
      <c r="L34" s="38" t="s">
        <v>65</v>
      </c>
    </row>
    <row r="35" spans="1:12" s="5" customFormat="1" ht="67.5">
      <c r="A35" s="36" t="s">
        <v>77</v>
      </c>
      <c r="B35" s="41" t="s">
        <v>283</v>
      </c>
      <c r="C35" s="42"/>
      <c r="D35" s="39" t="s">
        <v>64</v>
      </c>
      <c r="E35" s="40">
        <v>42736</v>
      </c>
      <c r="F35" s="40">
        <v>43465</v>
      </c>
      <c r="G35" s="38" t="s">
        <v>65</v>
      </c>
      <c r="H35" s="38" t="s">
        <v>65</v>
      </c>
      <c r="I35" s="38" t="s">
        <v>65</v>
      </c>
      <c r="J35" s="38" t="s">
        <v>65</v>
      </c>
      <c r="K35" s="38" t="s">
        <v>65</v>
      </c>
      <c r="L35" s="38" t="s">
        <v>65</v>
      </c>
    </row>
    <row r="36" spans="1:12" s="5" customFormat="1" ht="67.5">
      <c r="A36" s="36" t="s">
        <v>78</v>
      </c>
      <c r="B36" s="41" t="s">
        <v>284</v>
      </c>
      <c r="C36" s="42"/>
      <c r="D36" s="39" t="s">
        <v>64</v>
      </c>
      <c r="E36" s="40">
        <v>42736</v>
      </c>
      <c r="F36" s="40">
        <v>43465</v>
      </c>
      <c r="G36" s="38" t="s">
        <v>65</v>
      </c>
      <c r="H36" s="38" t="s">
        <v>65</v>
      </c>
      <c r="I36" s="38" t="s">
        <v>65</v>
      </c>
      <c r="J36" s="38" t="s">
        <v>65</v>
      </c>
      <c r="K36" s="38" t="s">
        <v>65</v>
      </c>
      <c r="L36" s="38" t="s">
        <v>65</v>
      </c>
    </row>
    <row r="37" spans="1:12" s="5" customFormat="1" ht="67.5">
      <c r="A37" s="36"/>
      <c r="B37" s="41" t="s">
        <v>192</v>
      </c>
      <c r="C37" s="42">
        <v>1</v>
      </c>
      <c r="D37" s="39" t="s">
        <v>64</v>
      </c>
      <c r="E37" s="42" t="s">
        <v>8</v>
      </c>
      <c r="F37" s="40">
        <v>42735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</row>
    <row r="38" spans="1:12" s="5" customFormat="1" ht="67.5">
      <c r="A38" s="36"/>
      <c r="B38" s="41" t="s">
        <v>193</v>
      </c>
      <c r="C38" s="42">
        <v>1</v>
      </c>
      <c r="D38" s="39" t="s">
        <v>64</v>
      </c>
      <c r="E38" s="42" t="s">
        <v>8</v>
      </c>
      <c r="F38" s="40">
        <v>43100</v>
      </c>
      <c r="G38" s="38" t="s">
        <v>65</v>
      </c>
      <c r="H38" s="38" t="s">
        <v>65</v>
      </c>
      <c r="I38" s="38" t="s">
        <v>65</v>
      </c>
      <c r="J38" s="38" t="s">
        <v>65</v>
      </c>
      <c r="K38" s="38" t="s">
        <v>65</v>
      </c>
      <c r="L38" s="38" t="s">
        <v>65</v>
      </c>
    </row>
    <row r="39" spans="1:12" s="5" customFormat="1" ht="67.5">
      <c r="A39" s="36"/>
      <c r="B39" s="45" t="s">
        <v>347</v>
      </c>
      <c r="C39" s="42">
        <v>1</v>
      </c>
      <c r="D39" s="39" t="s">
        <v>64</v>
      </c>
      <c r="E39" s="42" t="s">
        <v>8</v>
      </c>
      <c r="F39" s="40">
        <v>43465</v>
      </c>
      <c r="G39" s="38" t="s">
        <v>65</v>
      </c>
      <c r="H39" s="38" t="s">
        <v>65</v>
      </c>
      <c r="I39" s="38" t="s">
        <v>65</v>
      </c>
      <c r="J39" s="38" t="s">
        <v>65</v>
      </c>
      <c r="K39" s="38" t="s">
        <v>65</v>
      </c>
      <c r="L39" s="38" t="s">
        <v>65</v>
      </c>
    </row>
    <row r="40" spans="1:12" s="5" customFormat="1">
      <c r="A40" s="388" t="s">
        <v>258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</row>
    <row r="41" spans="1:12" s="5" customFormat="1">
      <c r="A41" s="447" t="s">
        <v>226</v>
      </c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</row>
    <row r="42" spans="1:12" s="5" customFormat="1" ht="65.25" customHeight="1">
      <c r="A42" s="26" t="s">
        <v>13</v>
      </c>
      <c r="B42" s="37" t="s">
        <v>243</v>
      </c>
      <c r="C42" s="35"/>
      <c r="D42" s="46" t="s">
        <v>14</v>
      </c>
      <c r="E42" s="47">
        <v>42736</v>
      </c>
      <c r="F42" s="47">
        <v>43465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</row>
    <row r="43" spans="1:12" s="5" customFormat="1" ht="62.25" customHeight="1">
      <c r="A43" s="26" t="s">
        <v>15</v>
      </c>
      <c r="B43" s="49" t="s">
        <v>285</v>
      </c>
      <c r="C43" s="50"/>
      <c r="D43" s="46" t="s">
        <v>14</v>
      </c>
      <c r="E43" s="47">
        <v>42736</v>
      </c>
      <c r="F43" s="47">
        <v>43465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</row>
    <row r="44" spans="1:12" s="5" customFormat="1" ht="81.75" customHeight="1">
      <c r="A44" s="26" t="s">
        <v>16</v>
      </c>
      <c r="B44" s="41" t="s">
        <v>286</v>
      </c>
      <c r="C44" s="35"/>
      <c r="D44" s="46" t="s">
        <v>14</v>
      </c>
      <c r="E44" s="47">
        <v>42736</v>
      </c>
      <c r="F44" s="47">
        <v>43465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</row>
    <row r="45" spans="1:12" s="5" customFormat="1" ht="107.25" customHeight="1">
      <c r="A45" s="26" t="s">
        <v>17</v>
      </c>
      <c r="B45" s="41" t="s">
        <v>287</v>
      </c>
      <c r="C45" s="35"/>
      <c r="D45" s="46" t="s">
        <v>14</v>
      </c>
      <c r="E45" s="51">
        <v>42826</v>
      </c>
      <c r="F45" s="51">
        <v>43465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</row>
    <row r="46" spans="1:12" s="5" customFormat="1" ht="81" customHeight="1">
      <c r="A46" s="26" t="s">
        <v>18</v>
      </c>
      <c r="B46" s="41" t="s">
        <v>288</v>
      </c>
      <c r="C46" s="35"/>
      <c r="D46" s="46" t="s">
        <v>14</v>
      </c>
      <c r="E46" s="51">
        <v>42736</v>
      </c>
      <c r="F46" s="51">
        <v>43465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</row>
    <row r="47" spans="1:12" s="5" customFormat="1" ht="63" customHeight="1">
      <c r="A47" s="26" t="s">
        <v>19</v>
      </c>
      <c r="B47" s="41" t="s">
        <v>289</v>
      </c>
      <c r="C47" s="35"/>
      <c r="D47" s="46" t="s">
        <v>14</v>
      </c>
      <c r="E47" s="51">
        <v>42826</v>
      </c>
      <c r="F47" s="51">
        <v>43465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</row>
    <row r="48" spans="1:12" s="5" customFormat="1" ht="63" customHeight="1">
      <c r="A48" s="26"/>
      <c r="B48" s="37" t="s">
        <v>194</v>
      </c>
      <c r="C48" s="52">
        <v>1</v>
      </c>
      <c r="D48" s="46" t="s">
        <v>14</v>
      </c>
      <c r="E48" s="52" t="s">
        <v>8</v>
      </c>
      <c r="F48" s="43">
        <v>42460</v>
      </c>
      <c r="G48" s="48" t="s">
        <v>8</v>
      </c>
      <c r="H48" s="48" t="s">
        <v>8</v>
      </c>
      <c r="I48" s="48" t="s">
        <v>8</v>
      </c>
      <c r="J48" s="48" t="s">
        <v>8</v>
      </c>
      <c r="K48" s="48" t="s">
        <v>8</v>
      </c>
      <c r="L48" s="48" t="s">
        <v>8</v>
      </c>
    </row>
    <row r="49" spans="1:12" s="5" customFormat="1" ht="63" customHeight="1">
      <c r="A49" s="26"/>
      <c r="B49" s="37" t="s">
        <v>195</v>
      </c>
      <c r="C49" s="52">
        <v>1</v>
      </c>
      <c r="D49" s="46" t="s">
        <v>14</v>
      </c>
      <c r="E49" s="52" t="s">
        <v>8</v>
      </c>
      <c r="F49" s="43">
        <v>42825</v>
      </c>
      <c r="G49" s="48" t="s">
        <v>8</v>
      </c>
      <c r="H49" s="48" t="s">
        <v>8</v>
      </c>
      <c r="I49" s="48" t="s">
        <v>8</v>
      </c>
      <c r="J49" s="48" t="s">
        <v>8</v>
      </c>
      <c r="K49" s="48" t="s">
        <v>8</v>
      </c>
      <c r="L49" s="48" t="s">
        <v>8</v>
      </c>
    </row>
    <row r="50" spans="1:12" s="5" customFormat="1" ht="63" customHeight="1">
      <c r="A50" s="26"/>
      <c r="B50" s="37" t="s">
        <v>196</v>
      </c>
      <c r="C50" s="52">
        <v>1</v>
      </c>
      <c r="D50" s="46" t="s">
        <v>14</v>
      </c>
      <c r="E50" s="52" t="s">
        <v>8</v>
      </c>
      <c r="F50" s="43">
        <v>43190</v>
      </c>
      <c r="G50" s="48" t="s">
        <v>8</v>
      </c>
      <c r="H50" s="48" t="s">
        <v>8</v>
      </c>
      <c r="I50" s="48" t="s">
        <v>8</v>
      </c>
      <c r="J50" s="48" t="s">
        <v>8</v>
      </c>
      <c r="K50" s="48" t="s">
        <v>8</v>
      </c>
      <c r="L50" s="48" t="s">
        <v>8</v>
      </c>
    </row>
    <row r="51" spans="1:12" s="5" customFormat="1" ht="67.5">
      <c r="A51" s="26" t="s">
        <v>20</v>
      </c>
      <c r="B51" s="37" t="s">
        <v>244</v>
      </c>
      <c r="C51" s="52"/>
      <c r="D51" s="46" t="s">
        <v>14</v>
      </c>
      <c r="E51" s="51">
        <v>42736</v>
      </c>
      <c r="F51" s="51">
        <v>43465</v>
      </c>
      <c r="G51" s="53">
        <v>119300</v>
      </c>
      <c r="H51" s="53">
        <v>19842.88</v>
      </c>
      <c r="I51" s="53">
        <v>0</v>
      </c>
      <c r="J51" s="53">
        <v>0</v>
      </c>
      <c r="K51" s="53">
        <v>0</v>
      </c>
      <c r="L51" s="53">
        <v>0</v>
      </c>
    </row>
    <row r="52" spans="1:12" s="5" customFormat="1" ht="79.5" customHeight="1">
      <c r="A52" s="31" t="s">
        <v>21</v>
      </c>
      <c r="B52" s="49" t="s">
        <v>290</v>
      </c>
      <c r="C52" s="52"/>
      <c r="D52" s="46" t="s">
        <v>14</v>
      </c>
      <c r="E52" s="51">
        <v>42736</v>
      </c>
      <c r="F52" s="51">
        <v>43465</v>
      </c>
      <c r="G52" s="48">
        <v>119300</v>
      </c>
      <c r="H52" s="48">
        <v>19842.88</v>
      </c>
      <c r="I52" s="48">
        <v>0</v>
      </c>
      <c r="J52" s="48">
        <v>0</v>
      </c>
      <c r="K52" s="48">
        <v>0</v>
      </c>
      <c r="L52" s="48">
        <v>0</v>
      </c>
    </row>
    <row r="53" spans="1:12" s="5" customFormat="1" ht="63" customHeight="1">
      <c r="A53" s="31" t="s">
        <v>22</v>
      </c>
      <c r="B53" s="41" t="s">
        <v>197</v>
      </c>
      <c r="C53" s="52"/>
      <c r="D53" s="46" t="s">
        <v>14</v>
      </c>
      <c r="E53" s="51">
        <v>42736</v>
      </c>
      <c r="F53" s="51">
        <v>43465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</row>
    <row r="54" spans="1:12" s="5" customFormat="1" ht="71.25" customHeight="1">
      <c r="A54" s="31" t="s">
        <v>23</v>
      </c>
      <c r="B54" s="41" t="s">
        <v>198</v>
      </c>
      <c r="C54" s="52"/>
      <c r="D54" s="46" t="s">
        <v>14</v>
      </c>
      <c r="E54" s="51">
        <v>42736</v>
      </c>
      <c r="F54" s="51">
        <v>43465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</row>
    <row r="55" spans="1:12" s="5" customFormat="1" ht="71.25" customHeight="1">
      <c r="A55" s="54" t="s">
        <v>199</v>
      </c>
      <c r="B55" s="41" t="s">
        <v>200</v>
      </c>
      <c r="C55" s="52"/>
      <c r="D55" s="46" t="s">
        <v>14</v>
      </c>
      <c r="E55" s="51">
        <v>42736</v>
      </c>
      <c r="F55" s="51">
        <v>43465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</row>
    <row r="56" spans="1:12" s="5" customFormat="1" ht="75.75" customHeight="1">
      <c r="A56" s="31" t="s">
        <v>24</v>
      </c>
      <c r="B56" s="41" t="s">
        <v>201</v>
      </c>
      <c r="C56" s="52"/>
      <c r="D56" s="46" t="s">
        <v>14</v>
      </c>
      <c r="E56" s="51">
        <v>42736</v>
      </c>
      <c r="F56" s="51">
        <v>43465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</row>
    <row r="57" spans="1:12" s="5" customFormat="1" ht="69" customHeight="1">
      <c r="A57" s="31" t="s">
        <v>25</v>
      </c>
      <c r="B57" s="41" t="s">
        <v>202</v>
      </c>
      <c r="C57" s="52"/>
      <c r="D57" s="46" t="s">
        <v>14</v>
      </c>
      <c r="E57" s="51">
        <v>42736</v>
      </c>
      <c r="F57" s="51">
        <v>43465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</row>
    <row r="58" spans="1:12" s="5" customFormat="1" ht="69" customHeight="1">
      <c r="A58" s="54" t="s">
        <v>203</v>
      </c>
      <c r="B58" s="41" t="s">
        <v>204</v>
      </c>
      <c r="C58" s="52"/>
      <c r="D58" s="46" t="s">
        <v>14</v>
      </c>
      <c r="E58" s="51">
        <v>42736</v>
      </c>
      <c r="F58" s="51">
        <v>43465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</row>
    <row r="59" spans="1:12" s="5" customFormat="1" ht="59.25" customHeight="1">
      <c r="A59" s="31" t="s">
        <v>26</v>
      </c>
      <c r="B59" s="41" t="s">
        <v>291</v>
      </c>
      <c r="C59" s="52"/>
      <c r="D59" s="46" t="s">
        <v>14</v>
      </c>
      <c r="E59" s="51">
        <v>42736</v>
      </c>
      <c r="F59" s="51">
        <v>43465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</row>
    <row r="60" spans="1:12" s="5" customFormat="1" ht="69" customHeight="1">
      <c r="A60" s="26"/>
      <c r="B60" s="37" t="s">
        <v>205</v>
      </c>
      <c r="C60" s="52">
        <v>1</v>
      </c>
      <c r="D60" s="46" t="s">
        <v>14</v>
      </c>
      <c r="E60" s="55" t="s">
        <v>8</v>
      </c>
      <c r="F60" s="47">
        <v>42735</v>
      </c>
      <c r="G60" s="48" t="s">
        <v>8</v>
      </c>
      <c r="H60" s="48" t="s">
        <v>8</v>
      </c>
      <c r="I60" s="48" t="s">
        <v>8</v>
      </c>
      <c r="J60" s="48" t="s">
        <v>8</v>
      </c>
      <c r="K60" s="48" t="s">
        <v>8</v>
      </c>
      <c r="L60" s="48" t="s">
        <v>8</v>
      </c>
    </row>
    <row r="61" spans="1:12" s="5" customFormat="1" ht="75" customHeight="1">
      <c r="A61" s="26"/>
      <c r="B61" s="37" t="s">
        <v>206</v>
      </c>
      <c r="C61" s="52">
        <v>1</v>
      </c>
      <c r="D61" s="46" t="s">
        <v>14</v>
      </c>
      <c r="E61" s="55" t="s">
        <v>8</v>
      </c>
      <c r="F61" s="47">
        <v>43100</v>
      </c>
      <c r="G61" s="48" t="s">
        <v>8</v>
      </c>
      <c r="H61" s="48" t="s">
        <v>8</v>
      </c>
      <c r="I61" s="48" t="s">
        <v>8</v>
      </c>
      <c r="J61" s="48" t="s">
        <v>8</v>
      </c>
      <c r="K61" s="48" t="s">
        <v>8</v>
      </c>
      <c r="L61" s="48" t="s">
        <v>8</v>
      </c>
    </row>
    <row r="62" spans="1:12" s="5" customFormat="1" ht="75" customHeight="1">
      <c r="A62" s="26"/>
      <c r="B62" s="37" t="s">
        <v>207</v>
      </c>
      <c r="C62" s="52">
        <v>1</v>
      </c>
      <c r="D62" s="46" t="s">
        <v>14</v>
      </c>
      <c r="E62" s="55" t="s">
        <v>8</v>
      </c>
      <c r="F62" s="47">
        <v>43465</v>
      </c>
      <c r="G62" s="48" t="s">
        <v>8</v>
      </c>
      <c r="H62" s="48" t="s">
        <v>8</v>
      </c>
      <c r="I62" s="48" t="s">
        <v>8</v>
      </c>
      <c r="J62" s="48" t="s">
        <v>8</v>
      </c>
      <c r="K62" s="48" t="s">
        <v>8</v>
      </c>
      <c r="L62" s="48" t="s">
        <v>8</v>
      </c>
    </row>
    <row r="63" spans="1:12" s="5" customFormat="1" ht="23.25" customHeight="1">
      <c r="A63" s="424" t="s">
        <v>651</v>
      </c>
      <c r="B63" s="425"/>
      <c r="C63" s="425"/>
      <c r="D63" s="425"/>
      <c r="E63" s="425"/>
      <c r="F63" s="426"/>
      <c r="G63" s="48">
        <f>G51</f>
        <v>119300</v>
      </c>
      <c r="H63" s="48">
        <f>H51</f>
        <v>19842.88</v>
      </c>
      <c r="I63" s="48">
        <v>0</v>
      </c>
      <c r="J63" s="48">
        <v>0</v>
      </c>
      <c r="K63" s="48">
        <v>0</v>
      </c>
      <c r="L63" s="48">
        <v>0</v>
      </c>
    </row>
    <row r="64" spans="1:12" s="5" customFormat="1" ht="18" customHeight="1">
      <c r="A64" s="451" t="s">
        <v>208</v>
      </c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</row>
    <row r="65" spans="1:12" s="5" customFormat="1" ht="59.25" customHeight="1">
      <c r="A65" s="26" t="s">
        <v>27</v>
      </c>
      <c r="B65" s="37" t="s">
        <v>245</v>
      </c>
      <c r="C65" s="35"/>
      <c r="D65" s="46" t="s">
        <v>14</v>
      </c>
      <c r="E65" s="51">
        <v>42736</v>
      </c>
      <c r="F65" s="51">
        <v>43465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</row>
    <row r="66" spans="1:12" s="5" customFormat="1" ht="59.25" customHeight="1">
      <c r="A66" s="31" t="s">
        <v>28</v>
      </c>
      <c r="B66" s="49" t="s">
        <v>292</v>
      </c>
      <c r="C66" s="35"/>
      <c r="D66" s="46" t="s">
        <v>14</v>
      </c>
      <c r="E66" s="51">
        <v>42736</v>
      </c>
      <c r="F66" s="51">
        <v>43465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</row>
    <row r="67" spans="1:12" s="5" customFormat="1" ht="65.25" customHeight="1">
      <c r="A67" s="31" t="s">
        <v>29</v>
      </c>
      <c r="B67" s="49" t="s">
        <v>293</v>
      </c>
      <c r="C67" s="35"/>
      <c r="D67" s="46" t="s">
        <v>14</v>
      </c>
      <c r="E67" s="51">
        <v>42736</v>
      </c>
      <c r="F67" s="51">
        <v>43465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</row>
    <row r="68" spans="1:12" s="5" customFormat="1" ht="57.75" customHeight="1">
      <c r="A68" s="26"/>
      <c r="B68" s="37" t="s">
        <v>209</v>
      </c>
      <c r="C68" s="52">
        <v>1</v>
      </c>
      <c r="D68" s="46" t="s">
        <v>14</v>
      </c>
      <c r="E68" s="55" t="s">
        <v>8</v>
      </c>
      <c r="F68" s="47">
        <v>42735</v>
      </c>
      <c r="G68" s="48" t="s">
        <v>8</v>
      </c>
      <c r="H68" s="48" t="s">
        <v>8</v>
      </c>
      <c r="I68" s="48" t="s">
        <v>8</v>
      </c>
      <c r="J68" s="48" t="s">
        <v>8</v>
      </c>
      <c r="K68" s="48" t="s">
        <v>8</v>
      </c>
      <c r="L68" s="48" t="s">
        <v>8</v>
      </c>
    </row>
    <row r="69" spans="1:12" s="5" customFormat="1" ht="57.75" customHeight="1">
      <c r="A69" s="26"/>
      <c r="B69" s="37" t="s">
        <v>210</v>
      </c>
      <c r="C69" s="52">
        <v>1</v>
      </c>
      <c r="D69" s="46" t="s">
        <v>14</v>
      </c>
      <c r="E69" s="55" t="s">
        <v>8</v>
      </c>
      <c r="F69" s="47">
        <v>43190</v>
      </c>
      <c r="G69" s="48" t="s">
        <v>8</v>
      </c>
      <c r="H69" s="48" t="s">
        <v>8</v>
      </c>
      <c r="I69" s="48" t="s">
        <v>8</v>
      </c>
      <c r="J69" s="48" t="s">
        <v>8</v>
      </c>
      <c r="K69" s="48" t="s">
        <v>8</v>
      </c>
      <c r="L69" s="48" t="s">
        <v>8</v>
      </c>
    </row>
    <row r="70" spans="1:12" s="5" customFormat="1" ht="63.75" customHeight="1">
      <c r="A70" s="26" t="s">
        <v>30</v>
      </c>
      <c r="B70" s="41" t="s">
        <v>246</v>
      </c>
      <c r="C70" s="52"/>
      <c r="D70" s="52" t="s">
        <v>8</v>
      </c>
      <c r="E70" s="56" t="s">
        <v>8</v>
      </c>
      <c r="F70" s="47" t="s">
        <v>8</v>
      </c>
      <c r="G70" s="48" t="s">
        <v>8</v>
      </c>
      <c r="H70" s="48" t="s">
        <v>8</v>
      </c>
      <c r="I70" s="48" t="s">
        <v>8</v>
      </c>
      <c r="J70" s="48" t="s">
        <v>8</v>
      </c>
      <c r="K70" s="48" t="s">
        <v>8</v>
      </c>
      <c r="L70" s="48" t="s">
        <v>8</v>
      </c>
    </row>
    <row r="71" spans="1:12" s="5" customFormat="1" ht="59.25" customHeight="1">
      <c r="A71" s="26" t="s">
        <v>31</v>
      </c>
      <c r="B71" s="37" t="s">
        <v>247</v>
      </c>
      <c r="C71" s="52"/>
      <c r="D71" s="46" t="s">
        <v>14</v>
      </c>
      <c r="E71" s="51">
        <v>42736</v>
      </c>
      <c r="F71" s="51">
        <v>43465</v>
      </c>
      <c r="G71" s="53">
        <v>530000</v>
      </c>
      <c r="H71" s="53">
        <v>0</v>
      </c>
      <c r="I71" s="73">
        <v>0</v>
      </c>
      <c r="J71" s="73">
        <v>0</v>
      </c>
      <c r="K71" s="73">
        <v>0</v>
      </c>
      <c r="L71" s="73">
        <v>0</v>
      </c>
    </row>
    <row r="72" spans="1:12" s="5" customFormat="1" ht="58.5" customHeight="1">
      <c r="A72" s="26" t="s">
        <v>32</v>
      </c>
      <c r="B72" s="49" t="s">
        <v>294</v>
      </c>
      <c r="C72" s="52"/>
      <c r="D72" s="46" t="s">
        <v>14</v>
      </c>
      <c r="E72" s="51">
        <v>42736</v>
      </c>
      <c r="F72" s="51">
        <v>43465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</row>
    <row r="73" spans="1:12" s="5" customFormat="1" ht="61.5" customHeight="1">
      <c r="A73" s="31" t="s">
        <v>33</v>
      </c>
      <c r="B73" s="49" t="s">
        <v>295</v>
      </c>
      <c r="C73" s="52"/>
      <c r="D73" s="46" t="s">
        <v>14</v>
      </c>
      <c r="E73" s="51">
        <v>42736</v>
      </c>
      <c r="F73" s="51">
        <v>43465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</row>
    <row r="74" spans="1:12" s="5" customFormat="1" ht="64.5" customHeight="1">
      <c r="A74" s="31" t="s">
        <v>34</v>
      </c>
      <c r="B74" s="49" t="s">
        <v>296</v>
      </c>
      <c r="C74" s="52"/>
      <c r="D74" s="46" t="s">
        <v>14</v>
      </c>
      <c r="E74" s="51">
        <v>42736</v>
      </c>
      <c r="F74" s="51">
        <v>43465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</row>
    <row r="75" spans="1:12" s="5" customFormat="1" ht="60.75" customHeight="1">
      <c r="A75" s="31" t="s">
        <v>35</v>
      </c>
      <c r="B75" s="49" t="s">
        <v>896</v>
      </c>
      <c r="C75" s="52"/>
      <c r="D75" s="46" t="s">
        <v>14</v>
      </c>
      <c r="E75" s="53" t="s">
        <v>8</v>
      </c>
      <c r="F75" s="53" t="s">
        <v>8</v>
      </c>
      <c r="G75" s="53" t="s">
        <v>8</v>
      </c>
      <c r="H75" s="53" t="s">
        <v>8</v>
      </c>
      <c r="I75" s="53" t="s">
        <v>8</v>
      </c>
      <c r="J75" s="53" t="s">
        <v>8</v>
      </c>
      <c r="K75" s="53" t="s">
        <v>8</v>
      </c>
      <c r="L75" s="53" t="s">
        <v>8</v>
      </c>
    </row>
    <row r="76" spans="1:12" s="5" customFormat="1" ht="60.75" customHeight="1">
      <c r="A76" s="54" t="s">
        <v>211</v>
      </c>
      <c r="B76" s="49" t="s">
        <v>640</v>
      </c>
      <c r="C76" s="52"/>
      <c r="D76" s="46" t="s">
        <v>14</v>
      </c>
      <c r="E76" s="53" t="s">
        <v>8</v>
      </c>
      <c r="F76" s="53" t="s">
        <v>8</v>
      </c>
      <c r="G76" s="53" t="s">
        <v>8</v>
      </c>
      <c r="H76" s="53" t="s">
        <v>8</v>
      </c>
      <c r="I76" s="53" t="s">
        <v>8</v>
      </c>
      <c r="J76" s="53" t="s">
        <v>8</v>
      </c>
      <c r="K76" s="53" t="s">
        <v>8</v>
      </c>
      <c r="L76" s="53" t="s">
        <v>8</v>
      </c>
    </row>
    <row r="77" spans="1:12" s="5" customFormat="1" ht="58.5" customHeight="1">
      <c r="A77" s="31" t="s">
        <v>36</v>
      </c>
      <c r="B77" s="49" t="s">
        <v>297</v>
      </c>
      <c r="C77" s="52"/>
      <c r="D77" s="46" t="s">
        <v>14</v>
      </c>
      <c r="E77" s="51">
        <v>42736</v>
      </c>
      <c r="F77" s="51">
        <v>43465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</row>
    <row r="78" spans="1:12" s="5" customFormat="1" ht="60" customHeight="1">
      <c r="A78" s="31" t="s">
        <v>37</v>
      </c>
      <c r="B78" s="49" t="s">
        <v>298</v>
      </c>
      <c r="C78" s="52"/>
      <c r="D78" s="46" t="s">
        <v>14</v>
      </c>
      <c r="E78" s="51">
        <v>42736</v>
      </c>
      <c r="F78" s="51">
        <v>43465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</row>
    <row r="79" spans="1:12" s="5" customFormat="1" ht="58.5" customHeight="1">
      <c r="A79" s="31" t="s">
        <v>38</v>
      </c>
      <c r="B79" s="49" t="s">
        <v>299</v>
      </c>
      <c r="C79" s="52"/>
      <c r="D79" s="46" t="s">
        <v>14</v>
      </c>
      <c r="E79" s="51">
        <v>42736</v>
      </c>
      <c r="F79" s="51">
        <v>43465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</row>
    <row r="80" spans="1:12" s="5" customFormat="1" ht="59.25" customHeight="1">
      <c r="A80" s="31" t="s">
        <v>39</v>
      </c>
      <c r="B80" s="49" t="s">
        <v>300</v>
      </c>
      <c r="C80" s="52"/>
      <c r="D80" s="46" t="s">
        <v>14</v>
      </c>
      <c r="E80" s="51">
        <v>42736</v>
      </c>
      <c r="F80" s="51">
        <v>43465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</row>
    <row r="81" spans="1:13" s="5" customFormat="1" ht="59.25" customHeight="1">
      <c r="A81" s="31" t="s">
        <v>212</v>
      </c>
      <c r="B81" s="49" t="s">
        <v>301</v>
      </c>
      <c r="C81" s="52"/>
      <c r="D81" s="46" t="s">
        <v>14</v>
      </c>
      <c r="E81" s="51">
        <v>42736</v>
      </c>
      <c r="F81" s="51">
        <v>43830</v>
      </c>
      <c r="G81" s="67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</row>
    <row r="82" spans="1:13" s="5" customFormat="1" ht="69.75" customHeight="1">
      <c r="A82" s="26"/>
      <c r="B82" s="37" t="s">
        <v>889</v>
      </c>
      <c r="C82" s="52">
        <v>0</v>
      </c>
      <c r="D82" s="46" t="s">
        <v>14</v>
      </c>
      <c r="E82" s="55" t="s">
        <v>8</v>
      </c>
      <c r="F82" s="47">
        <v>43190</v>
      </c>
      <c r="G82" s="48" t="s">
        <v>8</v>
      </c>
      <c r="H82" s="48" t="s">
        <v>8</v>
      </c>
      <c r="I82" s="48" t="s">
        <v>8</v>
      </c>
      <c r="J82" s="48" t="s">
        <v>8</v>
      </c>
      <c r="K82" s="48" t="s">
        <v>8</v>
      </c>
      <c r="L82" s="48" t="s">
        <v>8</v>
      </c>
    </row>
    <row r="83" spans="1:13" s="5" customFormat="1" ht="60" customHeight="1">
      <c r="A83" s="26" t="s">
        <v>40</v>
      </c>
      <c r="B83" s="37" t="s">
        <v>248</v>
      </c>
      <c r="C83" s="52"/>
      <c r="D83" s="46" t="s">
        <v>14</v>
      </c>
      <c r="E83" s="51">
        <v>42736</v>
      </c>
      <c r="F83" s="51">
        <v>43465</v>
      </c>
      <c r="G83" s="53">
        <v>100000</v>
      </c>
      <c r="H83" s="53">
        <v>0</v>
      </c>
      <c r="I83" s="73">
        <v>0</v>
      </c>
      <c r="J83" s="73">
        <v>0</v>
      </c>
      <c r="K83" s="73">
        <v>0</v>
      </c>
      <c r="L83" s="73">
        <v>0</v>
      </c>
    </row>
    <row r="84" spans="1:13" s="5" customFormat="1" ht="58.5" customHeight="1">
      <c r="A84" s="31" t="s">
        <v>41</v>
      </c>
      <c r="B84" s="49" t="s">
        <v>302</v>
      </c>
      <c r="C84" s="52"/>
      <c r="D84" s="46" t="s">
        <v>14</v>
      </c>
      <c r="E84" s="51">
        <v>42736</v>
      </c>
      <c r="F84" s="51">
        <v>43465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</row>
    <row r="85" spans="1:13" s="5" customFormat="1" ht="77.25" customHeight="1">
      <c r="A85" s="31" t="s">
        <v>42</v>
      </c>
      <c r="B85" s="49" t="s">
        <v>303</v>
      </c>
      <c r="C85" s="52"/>
      <c r="D85" s="46" t="s">
        <v>14</v>
      </c>
      <c r="E85" s="51">
        <v>42736</v>
      </c>
      <c r="F85" s="51">
        <v>43465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</row>
    <row r="86" spans="1:13" s="5" customFormat="1" ht="57.75" customHeight="1">
      <c r="A86" s="31" t="s">
        <v>43</v>
      </c>
      <c r="B86" s="49" t="s">
        <v>893</v>
      </c>
      <c r="C86" s="52"/>
      <c r="D86" s="46" t="s">
        <v>14</v>
      </c>
      <c r="E86" s="55" t="s">
        <v>8</v>
      </c>
      <c r="F86" s="47" t="s">
        <v>8</v>
      </c>
      <c r="G86" s="55" t="s">
        <v>8</v>
      </c>
      <c r="H86" s="47" t="s">
        <v>8</v>
      </c>
      <c r="I86" s="55" t="s">
        <v>8</v>
      </c>
      <c r="J86" s="47" t="s">
        <v>8</v>
      </c>
      <c r="K86" s="55" t="s">
        <v>8</v>
      </c>
      <c r="L86" s="47" t="s">
        <v>8</v>
      </c>
    </row>
    <row r="87" spans="1:13" s="5" customFormat="1" ht="63.75" customHeight="1">
      <c r="A87" s="26"/>
      <c r="B87" s="49" t="s">
        <v>894</v>
      </c>
      <c r="C87" s="52"/>
      <c r="D87" s="46" t="s">
        <v>14</v>
      </c>
      <c r="E87" s="55" t="s">
        <v>8</v>
      </c>
      <c r="F87" s="47" t="s">
        <v>8</v>
      </c>
      <c r="G87" s="55" t="s">
        <v>8</v>
      </c>
      <c r="H87" s="47" t="s">
        <v>8</v>
      </c>
      <c r="I87" s="55" t="s">
        <v>8</v>
      </c>
      <c r="J87" s="47" t="s">
        <v>8</v>
      </c>
      <c r="K87" s="55" t="s">
        <v>8</v>
      </c>
      <c r="L87" s="47" t="s">
        <v>8</v>
      </c>
    </row>
    <row r="88" spans="1:13" s="5" customFormat="1" ht="63.75" customHeight="1">
      <c r="A88" s="26"/>
      <c r="B88" s="37" t="s">
        <v>891</v>
      </c>
      <c r="C88" s="52"/>
      <c r="D88" s="46" t="s">
        <v>14</v>
      </c>
      <c r="E88" s="55" t="s">
        <v>8</v>
      </c>
      <c r="F88" s="47">
        <v>43009</v>
      </c>
      <c r="G88" s="53">
        <v>80000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</row>
    <row r="89" spans="1:13" s="5" customFormat="1" ht="63.75" customHeight="1">
      <c r="A89" s="26"/>
      <c r="B89" s="37" t="s">
        <v>892</v>
      </c>
      <c r="C89" s="52"/>
      <c r="D89" s="46" t="s">
        <v>14</v>
      </c>
      <c r="E89" s="56" t="s">
        <v>8</v>
      </c>
      <c r="F89" s="47">
        <v>43190</v>
      </c>
      <c r="G89" s="53">
        <v>220000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</row>
    <row r="90" spans="1:13" s="5" customFormat="1" ht="63.75" customHeight="1">
      <c r="A90" s="26"/>
      <c r="B90" s="37" t="s">
        <v>895</v>
      </c>
      <c r="C90" s="52">
        <v>1</v>
      </c>
      <c r="D90" s="46" t="s">
        <v>14</v>
      </c>
      <c r="E90" s="55" t="s">
        <v>8</v>
      </c>
      <c r="F90" s="47">
        <v>43190</v>
      </c>
      <c r="G90" s="48" t="s">
        <v>8</v>
      </c>
      <c r="H90" s="48" t="s">
        <v>8</v>
      </c>
      <c r="I90" s="48" t="s">
        <v>8</v>
      </c>
      <c r="J90" s="48" t="s">
        <v>8</v>
      </c>
      <c r="K90" s="48" t="s">
        <v>8</v>
      </c>
      <c r="L90" s="48" t="s">
        <v>8</v>
      </c>
    </row>
    <row r="91" spans="1:13" s="5" customFormat="1">
      <c r="A91" s="26"/>
      <c r="B91" s="222" t="s">
        <v>336</v>
      </c>
      <c r="C91" s="57"/>
      <c r="D91" s="58"/>
      <c r="E91" s="57"/>
      <c r="F91" s="57"/>
      <c r="G91" s="53" t="e">
        <f>G63+G71+G75+G83+G86</f>
        <v>#VALUE!</v>
      </c>
      <c r="H91" s="53" t="e">
        <f>H51+H71+H86</f>
        <v>#VALUE!</v>
      </c>
      <c r="I91" s="53" t="e">
        <f>I51+I71+I86</f>
        <v>#VALUE!</v>
      </c>
      <c r="J91" s="53" t="e">
        <f>J51+J71+J86</f>
        <v>#VALUE!</v>
      </c>
      <c r="K91" s="53" t="e">
        <f>K51+K71+K86</f>
        <v>#VALUE!</v>
      </c>
      <c r="L91" s="53" t="e">
        <f>L51+L71+L86</f>
        <v>#VALUE!</v>
      </c>
      <c r="M91" s="84"/>
    </row>
    <row r="92" spans="1:13" s="5" customFormat="1">
      <c r="A92" s="388" t="s">
        <v>259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</row>
    <row r="93" spans="1:13" s="5" customFormat="1">
      <c r="A93" s="447" t="s">
        <v>213</v>
      </c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</row>
    <row r="94" spans="1:13" s="5" customFormat="1" ht="96" customHeight="1">
      <c r="A94" s="31" t="s">
        <v>44</v>
      </c>
      <c r="B94" s="37" t="s">
        <v>249</v>
      </c>
      <c r="C94" s="35"/>
      <c r="D94" s="46" t="s">
        <v>214</v>
      </c>
      <c r="E94" s="51">
        <v>42736</v>
      </c>
      <c r="F94" s="47">
        <v>43465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7">
        <v>0</v>
      </c>
    </row>
    <row r="95" spans="1:13" s="5" customFormat="1" ht="92.25" customHeight="1">
      <c r="A95" s="31" t="s">
        <v>45</v>
      </c>
      <c r="B95" s="49" t="s">
        <v>304</v>
      </c>
      <c r="C95" s="50"/>
      <c r="D95" s="46" t="s">
        <v>214</v>
      </c>
      <c r="E95" s="51">
        <v>42736</v>
      </c>
      <c r="F95" s="47">
        <v>43465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7">
        <v>0</v>
      </c>
    </row>
    <row r="96" spans="1:13" s="5" customFormat="1" ht="46.5" customHeight="1">
      <c r="A96" s="31" t="s">
        <v>46</v>
      </c>
      <c r="B96" s="41" t="s">
        <v>305</v>
      </c>
      <c r="C96" s="35"/>
      <c r="D96" s="39" t="s">
        <v>47</v>
      </c>
      <c r="E96" s="51">
        <v>42736</v>
      </c>
      <c r="F96" s="47">
        <v>43465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7">
        <v>0</v>
      </c>
    </row>
    <row r="97" spans="1:12" s="5" customFormat="1" ht="84" customHeight="1">
      <c r="A97" s="31" t="s">
        <v>48</v>
      </c>
      <c r="B97" s="41" t="s">
        <v>306</v>
      </c>
      <c r="C97" s="35"/>
      <c r="D97" s="46" t="s">
        <v>214</v>
      </c>
      <c r="E97" s="51">
        <v>42736</v>
      </c>
      <c r="F97" s="47">
        <v>43465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7">
        <v>0</v>
      </c>
    </row>
    <row r="98" spans="1:12" s="5" customFormat="1" ht="81" customHeight="1">
      <c r="A98" s="31" t="s">
        <v>49</v>
      </c>
      <c r="B98" s="41" t="s">
        <v>307</v>
      </c>
      <c r="C98" s="35"/>
      <c r="D98" s="39" t="s">
        <v>47</v>
      </c>
      <c r="E98" s="51">
        <v>42736</v>
      </c>
      <c r="F98" s="47">
        <v>43465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7">
        <v>0</v>
      </c>
    </row>
    <row r="99" spans="1:12" s="5" customFormat="1" ht="99" customHeight="1">
      <c r="A99" s="31" t="s">
        <v>50</v>
      </c>
      <c r="B99" s="41" t="s">
        <v>308</v>
      </c>
      <c r="C99" s="35"/>
      <c r="D99" s="46" t="s">
        <v>214</v>
      </c>
      <c r="E99" s="51">
        <v>42736</v>
      </c>
      <c r="F99" s="51">
        <v>43465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7">
        <v>0</v>
      </c>
    </row>
    <row r="100" spans="1:12" s="5" customFormat="1" ht="100.5" customHeight="1">
      <c r="A100" s="26"/>
      <c r="B100" s="37" t="s">
        <v>215</v>
      </c>
      <c r="C100" s="35">
        <v>1</v>
      </c>
      <c r="D100" s="46" t="s">
        <v>214</v>
      </c>
      <c r="E100" s="55" t="s">
        <v>8</v>
      </c>
      <c r="F100" s="43">
        <v>42460</v>
      </c>
      <c r="G100" s="59" t="s">
        <v>8</v>
      </c>
      <c r="H100" s="59" t="s">
        <v>8</v>
      </c>
      <c r="I100" s="59" t="s">
        <v>8</v>
      </c>
      <c r="J100" s="59" t="s">
        <v>8</v>
      </c>
      <c r="K100" s="59" t="s">
        <v>8</v>
      </c>
      <c r="L100" s="57" t="s">
        <v>8</v>
      </c>
    </row>
    <row r="101" spans="1:12" s="5" customFormat="1" ht="93.75" customHeight="1">
      <c r="A101" s="26"/>
      <c r="B101" s="37" t="s">
        <v>216</v>
      </c>
      <c r="C101" s="35">
        <v>1</v>
      </c>
      <c r="D101" s="46" t="s">
        <v>214</v>
      </c>
      <c r="E101" s="55" t="s">
        <v>8</v>
      </c>
      <c r="F101" s="43">
        <v>42825</v>
      </c>
      <c r="G101" s="59" t="s">
        <v>8</v>
      </c>
      <c r="H101" s="59" t="s">
        <v>8</v>
      </c>
      <c r="I101" s="59" t="s">
        <v>8</v>
      </c>
      <c r="J101" s="59" t="s">
        <v>8</v>
      </c>
      <c r="K101" s="59" t="s">
        <v>8</v>
      </c>
      <c r="L101" s="57" t="s">
        <v>8</v>
      </c>
    </row>
    <row r="102" spans="1:12" s="5" customFormat="1" ht="87" customHeight="1">
      <c r="A102" s="26"/>
      <c r="B102" s="37" t="s">
        <v>217</v>
      </c>
      <c r="C102" s="35">
        <v>1</v>
      </c>
      <c r="D102" s="46" t="s">
        <v>214</v>
      </c>
      <c r="E102" s="55" t="s">
        <v>8</v>
      </c>
      <c r="F102" s="43">
        <v>43190</v>
      </c>
      <c r="G102" s="59" t="s">
        <v>8</v>
      </c>
      <c r="H102" s="59" t="s">
        <v>8</v>
      </c>
      <c r="I102" s="59" t="s">
        <v>8</v>
      </c>
      <c r="J102" s="59" t="s">
        <v>8</v>
      </c>
      <c r="K102" s="59" t="s">
        <v>8</v>
      </c>
      <c r="L102" s="57" t="s">
        <v>8</v>
      </c>
    </row>
    <row r="103" spans="1:12" s="5" customFormat="1" ht="45">
      <c r="A103" s="31" t="s">
        <v>51</v>
      </c>
      <c r="B103" s="37" t="s">
        <v>250</v>
      </c>
      <c r="C103" s="35"/>
      <c r="D103" s="39" t="s">
        <v>47</v>
      </c>
      <c r="E103" s="51">
        <v>42736</v>
      </c>
      <c r="F103" s="51">
        <v>43465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7">
        <v>0</v>
      </c>
    </row>
    <row r="104" spans="1:12" s="5" customFormat="1" ht="82.5" customHeight="1">
      <c r="A104" s="31" t="s">
        <v>52</v>
      </c>
      <c r="B104" s="49" t="s">
        <v>309</v>
      </c>
      <c r="C104" s="35"/>
      <c r="D104" s="39" t="s">
        <v>47</v>
      </c>
      <c r="E104" s="51">
        <v>42736</v>
      </c>
      <c r="F104" s="51">
        <v>43465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7">
        <v>0</v>
      </c>
    </row>
    <row r="105" spans="1:12" s="5" customFormat="1" ht="59.25" customHeight="1">
      <c r="A105" s="31" t="s">
        <v>53</v>
      </c>
      <c r="B105" s="41" t="s">
        <v>310</v>
      </c>
      <c r="C105" s="35"/>
      <c r="D105" s="39" t="s">
        <v>47</v>
      </c>
      <c r="E105" s="51">
        <v>42736</v>
      </c>
      <c r="F105" s="51">
        <v>43465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7">
        <v>0</v>
      </c>
    </row>
    <row r="106" spans="1:12" s="5" customFormat="1" ht="64.5" customHeight="1">
      <c r="A106" s="31" t="s">
        <v>54</v>
      </c>
      <c r="B106" s="41" t="s">
        <v>311</v>
      </c>
      <c r="C106" s="35"/>
      <c r="D106" s="39" t="s">
        <v>47</v>
      </c>
      <c r="E106" s="51">
        <v>42736</v>
      </c>
      <c r="F106" s="51">
        <v>43465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7">
        <v>0</v>
      </c>
    </row>
    <row r="107" spans="1:12" s="5" customFormat="1" ht="48.75" customHeight="1">
      <c r="A107" s="26"/>
      <c r="B107" s="37" t="s">
        <v>205</v>
      </c>
      <c r="C107" s="35">
        <v>1</v>
      </c>
      <c r="D107" s="39" t="s">
        <v>47</v>
      </c>
      <c r="E107" s="55" t="s">
        <v>8</v>
      </c>
      <c r="F107" s="47">
        <v>42735</v>
      </c>
      <c r="G107" s="59" t="s">
        <v>8</v>
      </c>
      <c r="H107" s="59" t="s">
        <v>8</v>
      </c>
      <c r="I107" s="59" t="s">
        <v>8</v>
      </c>
      <c r="J107" s="59" t="s">
        <v>8</v>
      </c>
      <c r="K107" s="59" t="s">
        <v>8</v>
      </c>
      <c r="L107" s="57" t="s">
        <v>8</v>
      </c>
    </row>
    <row r="108" spans="1:12" s="5" customFormat="1" ht="49.5" customHeight="1">
      <c r="A108" s="26"/>
      <c r="B108" s="37" t="s">
        <v>206</v>
      </c>
      <c r="C108" s="35">
        <v>1</v>
      </c>
      <c r="D108" s="39" t="s">
        <v>47</v>
      </c>
      <c r="E108" s="55" t="s">
        <v>8</v>
      </c>
      <c r="F108" s="47">
        <v>43100</v>
      </c>
      <c r="G108" s="59" t="s">
        <v>8</v>
      </c>
      <c r="H108" s="59" t="s">
        <v>8</v>
      </c>
      <c r="I108" s="59" t="s">
        <v>8</v>
      </c>
      <c r="J108" s="59" t="s">
        <v>8</v>
      </c>
      <c r="K108" s="59" t="s">
        <v>8</v>
      </c>
      <c r="L108" s="57" t="s">
        <v>8</v>
      </c>
    </row>
    <row r="109" spans="1:12" s="5" customFormat="1" ht="47.25" customHeight="1">
      <c r="A109" s="26"/>
      <c r="B109" s="37" t="s">
        <v>207</v>
      </c>
      <c r="C109" s="35">
        <v>1</v>
      </c>
      <c r="D109" s="39" t="s">
        <v>47</v>
      </c>
      <c r="E109" s="55" t="s">
        <v>8</v>
      </c>
      <c r="F109" s="47">
        <v>43465</v>
      </c>
      <c r="G109" s="59" t="s">
        <v>8</v>
      </c>
      <c r="H109" s="59" t="s">
        <v>8</v>
      </c>
      <c r="I109" s="59" t="s">
        <v>8</v>
      </c>
      <c r="J109" s="59" t="s">
        <v>8</v>
      </c>
      <c r="K109" s="59" t="s">
        <v>8</v>
      </c>
      <c r="L109" s="57" t="s">
        <v>8</v>
      </c>
    </row>
    <row r="110" spans="1:12" s="5" customFormat="1" ht="18.75" customHeight="1">
      <c r="A110" s="451" t="s">
        <v>218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</row>
    <row r="111" spans="1:12" s="5" customFormat="1" ht="61.5" customHeight="1">
      <c r="A111" s="31" t="s">
        <v>55</v>
      </c>
      <c r="B111" s="37" t="s">
        <v>251</v>
      </c>
      <c r="C111" s="35"/>
      <c r="D111" s="46" t="s">
        <v>14</v>
      </c>
      <c r="E111" s="51">
        <v>42736</v>
      </c>
      <c r="F111" s="51">
        <v>43465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</row>
    <row r="112" spans="1:12" s="5" customFormat="1" ht="57.75" customHeight="1">
      <c r="A112" s="31" t="s">
        <v>56</v>
      </c>
      <c r="B112" s="49" t="s">
        <v>312</v>
      </c>
      <c r="C112" s="35"/>
      <c r="D112" s="46" t="s">
        <v>14</v>
      </c>
      <c r="E112" s="51">
        <v>42736</v>
      </c>
      <c r="F112" s="51">
        <v>43465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</row>
    <row r="113" spans="1:12" s="5" customFormat="1" ht="59.25" customHeight="1">
      <c r="A113" s="31" t="s">
        <v>57</v>
      </c>
      <c r="B113" s="49" t="s">
        <v>313</v>
      </c>
      <c r="C113" s="35"/>
      <c r="D113" s="46" t="s">
        <v>14</v>
      </c>
      <c r="E113" s="51">
        <v>42736</v>
      </c>
      <c r="F113" s="51">
        <v>43465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</row>
    <row r="114" spans="1:12" s="5" customFormat="1" ht="66" customHeight="1">
      <c r="A114" s="31" t="s">
        <v>58</v>
      </c>
      <c r="B114" s="49" t="s">
        <v>314</v>
      </c>
      <c r="C114" s="35"/>
      <c r="D114" s="52" t="s">
        <v>8</v>
      </c>
      <c r="E114" s="51" t="s">
        <v>8</v>
      </c>
      <c r="F114" s="51" t="s">
        <v>8</v>
      </c>
      <c r="G114" s="59" t="s">
        <v>8</v>
      </c>
      <c r="H114" s="59" t="s">
        <v>8</v>
      </c>
      <c r="I114" s="59" t="s">
        <v>8</v>
      </c>
      <c r="J114" s="59" t="s">
        <v>8</v>
      </c>
      <c r="K114" s="59" t="s">
        <v>8</v>
      </c>
      <c r="L114" s="59" t="s">
        <v>8</v>
      </c>
    </row>
    <row r="115" spans="1:12" s="5" customFormat="1" ht="64.5" customHeight="1">
      <c r="A115" s="31" t="s">
        <v>59</v>
      </c>
      <c r="B115" s="49" t="s">
        <v>315</v>
      </c>
      <c r="C115" s="35"/>
      <c r="D115" s="52" t="s">
        <v>8</v>
      </c>
      <c r="E115" s="51" t="s">
        <v>8</v>
      </c>
      <c r="F115" s="51" t="s">
        <v>8</v>
      </c>
      <c r="G115" s="59" t="s">
        <v>8</v>
      </c>
      <c r="H115" s="59" t="s">
        <v>8</v>
      </c>
      <c r="I115" s="59" t="s">
        <v>8</v>
      </c>
      <c r="J115" s="59" t="s">
        <v>8</v>
      </c>
      <c r="K115" s="59" t="s">
        <v>8</v>
      </c>
      <c r="L115" s="59" t="s">
        <v>8</v>
      </c>
    </row>
    <row r="116" spans="1:12" s="5" customFormat="1" ht="66" customHeight="1">
      <c r="A116" s="26"/>
      <c r="B116" s="37" t="s">
        <v>219</v>
      </c>
      <c r="C116" s="35">
        <v>1</v>
      </c>
      <c r="D116" s="46" t="s">
        <v>14</v>
      </c>
      <c r="E116" s="55" t="s">
        <v>8</v>
      </c>
      <c r="F116" s="47">
        <v>42460</v>
      </c>
      <c r="G116" s="59" t="s">
        <v>8</v>
      </c>
      <c r="H116" s="59" t="s">
        <v>8</v>
      </c>
      <c r="I116" s="59" t="s">
        <v>8</v>
      </c>
      <c r="J116" s="59" t="s">
        <v>8</v>
      </c>
      <c r="K116" s="59" t="s">
        <v>8</v>
      </c>
      <c r="L116" s="59" t="s">
        <v>8</v>
      </c>
    </row>
    <row r="117" spans="1:12" s="5" customFormat="1" ht="66" customHeight="1">
      <c r="A117" s="26"/>
      <c r="B117" s="37" t="s">
        <v>220</v>
      </c>
      <c r="C117" s="35">
        <v>1</v>
      </c>
      <c r="D117" s="46" t="s">
        <v>14</v>
      </c>
      <c r="E117" s="55" t="s">
        <v>8</v>
      </c>
      <c r="F117" s="47">
        <v>42825</v>
      </c>
      <c r="G117" s="59" t="s">
        <v>8</v>
      </c>
      <c r="H117" s="59" t="s">
        <v>8</v>
      </c>
      <c r="I117" s="59" t="s">
        <v>8</v>
      </c>
      <c r="J117" s="59" t="s">
        <v>8</v>
      </c>
      <c r="K117" s="59" t="s">
        <v>8</v>
      </c>
      <c r="L117" s="59" t="s">
        <v>8</v>
      </c>
    </row>
    <row r="118" spans="1:12" s="5" customFormat="1" ht="66" customHeight="1">
      <c r="A118" s="26"/>
      <c r="B118" s="37" t="s">
        <v>221</v>
      </c>
      <c r="C118" s="35">
        <v>1</v>
      </c>
      <c r="D118" s="46" t="s">
        <v>14</v>
      </c>
      <c r="E118" s="55" t="s">
        <v>8</v>
      </c>
      <c r="F118" s="47">
        <v>43190</v>
      </c>
      <c r="G118" s="59" t="s">
        <v>8</v>
      </c>
      <c r="H118" s="59" t="s">
        <v>8</v>
      </c>
      <c r="I118" s="59" t="s">
        <v>8</v>
      </c>
      <c r="J118" s="59" t="s">
        <v>8</v>
      </c>
      <c r="K118" s="59" t="s">
        <v>8</v>
      </c>
      <c r="L118" s="59" t="s">
        <v>8</v>
      </c>
    </row>
    <row r="119" spans="1:12" s="5" customFormat="1" ht="45">
      <c r="A119" s="31" t="s">
        <v>60</v>
      </c>
      <c r="B119" s="37" t="s">
        <v>252</v>
      </c>
      <c r="C119" s="35"/>
      <c r="D119" s="39" t="s">
        <v>47</v>
      </c>
      <c r="E119" s="51">
        <v>42736</v>
      </c>
      <c r="F119" s="51">
        <v>43465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</row>
    <row r="120" spans="1:12" s="5" customFormat="1" ht="38.25" customHeight="1">
      <c r="A120" s="31" t="s">
        <v>61</v>
      </c>
      <c r="B120" s="49" t="s">
        <v>316</v>
      </c>
      <c r="C120" s="35"/>
      <c r="D120" s="39" t="s">
        <v>47</v>
      </c>
      <c r="E120" s="51">
        <v>42736</v>
      </c>
      <c r="F120" s="51">
        <v>43465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</row>
    <row r="121" spans="1:12" s="5" customFormat="1" ht="49.5" customHeight="1">
      <c r="A121" s="31" t="s">
        <v>121</v>
      </c>
      <c r="B121" s="49" t="s">
        <v>253</v>
      </c>
      <c r="C121" s="35"/>
      <c r="D121" s="39" t="s">
        <v>47</v>
      </c>
      <c r="E121" s="51">
        <v>42736</v>
      </c>
      <c r="F121" s="51">
        <v>43465</v>
      </c>
      <c r="G121" s="53">
        <v>350000</v>
      </c>
      <c r="H121" s="53">
        <v>0</v>
      </c>
      <c r="I121" s="53">
        <v>0</v>
      </c>
      <c r="J121" s="53">
        <v>0</v>
      </c>
      <c r="K121" s="61">
        <v>0</v>
      </c>
      <c r="L121" s="61">
        <v>0</v>
      </c>
    </row>
    <row r="122" spans="1:12" s="5" customFormat="1" ht="47.25" customHeight="1">
      <c r="A122" s="26"/>
      <c r="B122" s="37" t="s">
        <v>222</v>
      </c>
      <c r="C122" s="35">
        <v>1</v>
      </c>
      <c r="D122" s="39" t="s">
        <v>47</v>
      </c>
      <c r="E122" s="55" t="s">
        <v>8</v>
      </c>
      <c r="F122" s="47">
        <v>42460</v>
      </c>
      <c r="G122" s="59" t="s">
        <v>8</v>
      </c>
      <c r="H122" s="59" t="s">
        <v>8</v>
      </c>
      <c r="I122" s="59" t="s">
        <v>8</v>
      </c>
      <c r="J122" s="59" t="s">
        <v>8</v>
      </c>
      <c r="K122" s="59" t="s">
        <v>8</v>
      </c>
      <c r="L122" s="59" t="s">
        <v>8</v>
      </c>
    </row>
    <row r="123" spans="1:12" s="5" customFormat="1" ht="47.25" customHeight="1">
      <c r="A123" s="26"/>
      <c r="B123" s="37" t="s">
        <v>223</v>
      </c>
      <c r="C123" s="35">
        <v>1</v>
      </c>
      <c r="D123" s="39" t="s">
        <v>47</v>
      </c>
      <c r="E123" s="55" t="s">
        <v>8</v>
      </c>
      <c r="F123" s="47">
        <v>42825</v>
      </c>
      <c r="G123" s="59" t="s">
        <v>8</v>
      </c>
      <c r="H123" s="59" t="s">
        <v>8</v>
      </c>
      <c r="I123" s="59" t="s">
        <v>8</v>
      </c>
      <c r="J123" s="59" t="s">
        <v>8</v>
      </c>
      <c r="K123" s="59" t="s">
        <v>8</v>
      </c>
      <c r="L123" s="59" t="s">
        <v>8</v>
      </c>
    </row>
    <row r="124" spans="1:12" s="5" customFormat="1" ht="47.25" customHeight="1">
      <c r="A124" s="26"/>
      <c r="B124" s="37" t="s">
        <v>224</v>
      </c>
      <c r="C124" s="35">
        <v>1</v>
      </c>
      <c r="D124" s="39" t="s">
        <v>47</v>
      </c>
      <c r="E124" s="55" t="s">
        <v>8</v>
      </c>
      <c r="F124" s="47">
        <v>43190</v>
      </c>
      <c r="G124" s="59" t="s">
        <v>8</v>
      </c>
      <c r="H124" s="59" t="s">
        <v>8</v>
      </c>
      <c r="I124" s="59" t="s">
        <v>8</v>
      </c>
      <c r="J124" s="59" t="s">
        <v>8</v>
      </c>
      <c r="K124" s="59" t="s">
        <v>8</v>
      </c>
      <c r="L124" s="59" t="s">
        <v>8</v>
      </c>
    </row>
    <row r="125" spans="1:12" s="5" customFormat="1">
      <c r="A125" s="26"/>
      <c r="B125" s="222" t="s">
        <v>337</v>
      </c>
      <c r="C125" s="59"/>
      <c r="D125" s="60"/>
      <c r="E125" s="59"/>
      <c r="F125" s="59"/>
      <c r="G125" s="53">
        <f>G121</f>
        <v>350000</v>
      </c>
      <c r="H125" s="127">
        <v>0</v>
      </c>
      <c r="I125" s="61">
        <v>0</v>
      </c>
      <c r="J125" s="61">
        <v>0</v>
      </c>
      <c r="K125" s="61">
        <v>0</v>
      </c>
      <c r="L125" s="61">
        <v>0</v>
      </c>
    </row>
    <row r="126" spans="1:12" s="5" customFormat="1">
      <c r="A126" s="388" t="s">
        <v>256</v>
      </c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</row>
    <row r="127" spans="1:12" s="5" customFormat="1">
      <c r="A127" s="447" t="s">
        <v>225</v>
      </c>
      <c r="B127" s="447"/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</row>
    <row r="128" spans="1:12" s="4" customFormat="1" ht="63.75" customHeight="1">
      <c r="A128" s="62" t="s">
        <v>79</v>
      </c>
      <c r="B128" s="63" t="s">
        <v>254</v>
      </c>
      <c r="C128" s="64"/>
      <c r="D128" s="65" t="s">
        <v>80</v>
      </c>
      <c r="E128" s="51">
        <v>42736</v>
      </c>
      <c r="F128" s="66">
        <v>43465</v>
      </c>
      <c r="G128" s="73">
        <v>138000</v>
      </c>
      <c r="H128" s="73">
        <v>0</v>
      </c>
      <c r="I128" s="128">
        <v>0</v>
      </c>
      <c r="J128" s="128">
        <v>0</v>
      </c>
      <c r="K128" s="74">
        <v>0</v>
      </c>
      <c r="L128" s="74">
        <v>0</v>
      </c>
    </row>
    <row r="129" spans="1:12" s="4" customFormat="1" ht="60">
      <c r="A129" s="62" t="s">
        <v>81</v>
      </c>
      <c r="B129" s="69" t="s">
        <v>317</v>
      </c>
      <c r="C129" s="64"/>
      <c r="D129" s="65" t="s">
        <v>80</v>
      </c>
      <c r="E129" s="51">
        <v>42736</v>
      </c>
      <c r="F129" s="66">
        <v>43465</v>
      </c>
      <c r="G129" s="67">
        <v>0</v>
      </c>
      <c r="H129" s="67">
        <v>0</v>
      </c>
      <c r="I129" s="68">
        <v>0</v>
      </c>
      <c r="J129" s="68">
        <v>0</v>
      </c>
      <c r="K129" s="68">
        <v>0</v>
      </c>
      <c r="L129" s="68">
        <v>0</v>
      </c>
    </row>
    <row r="130" spans="1:12" s="4" customFormat="1" ht="60">
      <c r="A130" s="62" t="s">
        <v>82</v>
      </c>
      <c r="B130" s="70" t="s">
        <v>318</v>
      </c>
      <c r="C130" s="64"/>
      <c r="D130" s="65" t="s">
        <v>80</v>
      </c>
      <c r="E130" s="51">
        <v>42736</v>
      </c>
      <c r="F130" s="66">
        <v>43465</v>
      </c>
      <c r="G130" s="67">
        <v>0</v>
      </c>
      <c r="H130" s="67">
        <v>0</v>
      </c>
      <c r="I130" s="68">
        <v>0</v>
      </c>
      <c r="J130" s="68">
        <v>0</v>
      </c>
      <c r="K130" s="68">
        <v>0</v>
      </c>
      <c r="L130" s="68">
        <v>0</v>
      </c>
    </row>
    <row r="131" spans="1:12" s="4" customFormat="1" ht="63.75" customHeight="1">
      <c r="A131" s="62" t="s">
        <v>83</v>
      </c>
      <c r="B131" s="71" t="s">
        <v>319</v>
      </c>
      <c r="C131" s="64"/>
      <c r="D131" s="72" t="s">
        <v>227</v>
      </c>
      <c r="E131" s="51">
        <v>42736</v>
      </c>
      <c r="F131" s="66">
        <v>43465</v>
      </c>
      <c r="G131" s="67">
        <v>0</v>
      </c>
      <c r="H131" s="67">
        <v>0</v>
      </c>
      <c r="I131" s="68">
        <v>0</v>
      </c>
      <c r="J131" s="68">
        <v>0</v>
      </c>
      <c r="K131" s="68">
        <v>0</v>
      </c>
      <c r="L131" s="68">
        <v>0</v>
      </c>
    </row>
    <row r="132" spans="1:12" s="4" customFormat="1" ht="75.75" customHeight="1">
      <c r="A132" s="62" t="s">
        <v>85</v>
      </c>
      <c r="B132" s="71" t="s">
        <v>725</v>
      </c>
      <c r="C132" s="64"/>
      <c r="D132" s="72" t="s">
        <v>227</v>
      </c>
      <c r="E132" s="51">
        <v>42736</v>
      </c>
      <c r="F132" s="66">
        <v>43100</v>
      </c>
      <c r="G132" s="67">
        <v>138000</v>
      </c>
      <c r="H132" s="67">
        <v>0</v>
      </c>
      <c r="I132" s="129">
        <v>0</v>
      </c>
      <c r="J132" s="129">
        <v>0</v>
      </c>
      <c r="K132" s="68">
        <v>0</v>
      </c>
      <c r="L132" s="68">
        <v>0</v>
      </c>
    </row>
    <row r="133" spans="1:12" s="4" customFormat="1" ht="70.5" customHeight="1">
      <c r="A133" s="62" t="s">
        <v>228</v>
      </c>
      <c r="B133" s="71" t="s">
        <v>726</v>
      </c>
      <c r="C133" s="64"/>
      <c r="D133" s="72" t="s">
        <v>229</v>
      </c>
      <c r="E133" s="51">
        <v>42736</v>
      </c>
      <c r="F133" s="66">
        <v>43100</v>
      </c>
      <c r="G133" s="67">
        <v>138000</v>
      </c>
      <c r="H133" s="67">
        <v>0</v>
      </c>
      <c r="I133" s="129">
        <v>0</v>
      </c>
      <c r="J133" s="129">
        <v>0</v>
      </c>
      <c r="K133" s="68">
        <v>0</v>
      </c>
      <c r="L133" s="68">
        <v>0</v>
      </c>
    </row>
    <row r="134" spans="1:12" s="4" customFormat="1" ht="205.5" customHeight="1">
      <c r="A134" s="62"/>
      <c r="B134" s="71" t="s">
        <v>230</v>
      </c>
      <c r="C134" s="64">
        <v>1</v>
      </c>
      <c r="D134" s="72" t="s">
        <v>227</v>
      </c>
      <c r="E134" s="66" t="s">
        <v>8</v>
      </c>
      <c r="F134" s="66">
        <v>42735</v>
      </c>
      <c r="G134" s="68" t="s">
        <v>8</v>
      </c>
      <c r="H134" s="68" t="s">
        <v>8</v>
      </c>
      <c r="I134" s="68" t="s">
        <v>8</v>
      </c>
      <c r="J134" s="68" t="s">
        <v>8</v>
      </c>
      <c r="K134" s="68" t="s">
        <v>8</v>
      </c>
      <c r="L134" s="68" t="s">
        <v>8</v>
      </c>
    </row>
    <row r="135" spans="1:12" s="4" customFormat="1" ht="208.5" customHeight="1">
      <c r="A135" s="62"/>
      <c r="B135" s="71" t="s">
        <v>231</v>
      </c>
      <c r="C135" s="64">
        <v>1</v>
      </c>
      <c r="D135" s="72" t="s">
        <v>227</v>
      </c>
      <c r="E135" s="66" t="s">
        <v>8</v>
      </c>
      <c r="F135" s="66">
        <v>43100</v>
      </c>
      <c r="G135" s="68" t="s">
        <v>8</v>
      </c>
      <c r="H135" s="68" t="s">
        <v>8</v>
      </c>
      <c r="I135" s="68" t="s">
        <v>8</v>
      </c>
      <c r="J135" s="68" t="s">
        <v>8</v>
      </c>
      <c r="K135" s="68" t="s">
        <v>8</v>
      </c>
      <c r="L135" s="68" t="s">
        <v>8</v>
      </c>
    </row>
    <row r="136" spans="1:12" s="4" customFormat="1" ht="204.75" customHeight="1">
      <c r="A136" s="62"/>
      <c r="B136" s="71" t="s">
        <v>232</v>
      </c>
      <c r="C136" s="64">
        <v>1</v>
      </c>
      <c r="D136" s="72" t="s">
        <v>227</v>
      </c>
      <c r="E136" s="66" t="s">
        <v>8</v>
      </c>
      <c r="F136" s="66">
        <v>43465</v>
      </c>
      <c r="G136" s="68" t="s">
        <v>8</v>
      </c>
      <c r="H136" s="68" t="s">
        <v>8</v>
      </c>
      <c r="I136" s="68" t="s">
        <v>8</v>
      </c>
      <c r="J136" s="68" t="s">
        <v>8</v>
      </c>
      <c r="K136" s="68" t="s">
        <v>8</v>
      </c>
      <c r="L136" s="68" t="s">
        <v>8</v>
      </c>
    </row>
    <row r="137" spans="1:12" s="4" customFormat="1" ht="18.75" customHeight="1">
      <c r="A137" s="428" t="s">
        <v>233</v>
      </c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</row>
    <row r="138" spans="1:12" s="4" customFormat="1" ht="71.25" customHeight="1">
      <c r="A138" s="75" t="s">
        <v>86</v>
      </c>
      <c r="B138" s="76" t="s">
        <v>255</v>
      </c>
      <c r="C138" s="64"/>
      <c r="D138" s="72" t="s">
        <v>84</v>
      </c>
      <c r="E138" s="51">
        <v>42736</v>
      </c>
      <c r="F138" s="66">
        <v>43465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</row>
    <row r="139" spans="1:12" s="4" customFormat="1" ht="68.25" customHeight="1">
      <c r="A139" s="75" t="s">
        <v>87</v>
      </c>
      <c r="B139" s="71" t="s">
        <v>320</v>
      </c>
      <c r="C139" s="64"/>
      <c r="D139" s="72" t="s">
        <v>84</v>
      </c>
      <c r="E139" s="51">
        <v>42736</v>
      </c>
      <c r="F139" s="66">
        <v>43465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</row>
    <row r="140" spans="1:12" s="4" customFormat="1" ht="69.75" customHeight="1">
      <c r="A140" s="75" t="s">
        <v>88</v>
      </c>
      <c r="B140" s="71" t="s">
        <v>321</v>
      </c>
      <c r="C140" s="77"/>
      <c r="D140" s="72" t="s">
        <v>84</v>
      </c>
      <c r="E140" s="51">
        <v>42736</v>
      </c>
      <c r="F140" s="66">
        <v>43465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</row>
    <row r="141" spans="1:12" s="4" customFormat="1" ht="67.5" customHeight="1">
      <c r="A141" s="75"/>
      <c r="B141" s="78" t="s">
        <v>234</v>
      </c>
      <c r="C141" s="64">
        <v>2</v>
      </c>
      <c r="D141" s="72" t="s">
        <v>84</v>
      </c>
      <c r="E141" s="66" t="s">
        <v>8</v>
      </c>
      <c r="F141" s="66">
        <v>42735</v>
      </c>
      <c r="G141" s="68" t="s">
        <v>8</v>
      </c>
      <c r="H141" s="68" t="s">
        <v>8</v>
      </c>
      <c r="I141" s="68" t="s">
        <v>8</v>
      </c>
      <c r="J141" s="68" t="s">
        <v>8</v>
      </c>
      <c r="K141" s="68" t="s">
        <v>8</v>
      </c>
      <c r="L141" s="68" t="s">
        <v>8</v>
      </c>
    </row>
    <row r="142" spans="1:12" s="4" customFormat="1" ht="72" customHeight="1">
      <c r="A142" s="75"/>
      <c r="B142" s="78" t="s">
        <v>235</v>
      </c>
      <c r="C142" s="64">
        <v>2</v>
      </c>
      <c r="D142" s="72" t="s">
        <v>84</v>
      </c>
      <c r="E142" s="66" t="s">
        <v>8</v>
      </c>
      <c r="F142" s="66">
        <v>43100</v>
      </c>
      <c r="G142" s="68" t="s">
        <v>8</v>
      </c>
      <c r="H142" s="68" t="s">
        <v>8</v>
      </c>
      <c r="I142" s="68" t="s">
        <v>8</v>
      </c>
      <c r="J142" s="68" t="s">
        <v>8</v>
      </c>
      <c r="K142" s="68" t="s">
        <v>8</v>
      </c>
      <c r="L142" s="68" t="s">
        <v>8</v>
      </c>
    </row>
    <row r="143" spans="1:12" s="4" customFormat="1" ht="70.5" customHeight="1">
      <c r="A143" s="75"/>
      <c r="B143" s="78" t="s">
        <v>236</v>
      </c>
      <c r="C143" s="64">
        <v>2</v>
      </c>
      <c r="D143" s="72" t="s">
        <v>84</v>
      </c>
      <c r="E143" s="66" t="s">
        <v>8</v>
      </c>
      <c r="F143" s="66">
        <v>43465</v>
      </c>
      <c r="G143" s="68" t="s">
        <v>8</v>
      </c>
      <c r="H143" s="68" t="s">
        <v>8</v>
      </c>
      <c r="I143" s="68" t="s">
        <v>8</v>
      </c>
      <c r="J143" s="68" t="s">
        <v>8</v>
      </c>
      <c r="K143" s="68" t="s">
        <v>8</v>
      </c>
      <c r="L143" s="68" t="s">
        <v>8</v>
      </c>
    </row>
    <row r="144" spans="1:12" s="4" customFormat="1">
      <c r="A144" s="79"/>
      <c r="B144" s="223" t="s">
        <v>346</v>
      </c>
      <c r="C144" s="80" t="s">
        <v>8</v>
      </c>
      <c r="D144" s="81" t="s">
        <v>8</v>
      </c>
      <c r="E144" s="80" t="s">
        <v>8</v>
      </c>
      <c r="F144" s="80" t="s">
        <v>8</v>
      </c>
      <c r="G144" s="82">
        <f>G128</f>
        <v>138000</v>
      </c>
      <c r="H144" s="82">
        <v>0</v>
      </c>
      <c r="I144" s="82">
        <v>0</v>
      </c>
      <c r="J144" s="82">
        <v>0</v>
      </c>
      <c r="K144" s="83">
        <v>0</v>
      </c>
      <c r="L144" s="83">
        <v>0</v>
      </c>
    </row>
    <row r="145" spans="1:24" s="4" customFormat="1">
      <c r="A145" s="79"/>
      <c r="B145" s="223" t="s">
        <v>335</v>
      </c>
      <c r="C145" s="80" t="s">
        <v>8</v>
      </c>
      <c r="D145" s="81" t="s">
        <v>8</v>
      </c>
      <c r="E145" s="80" t="s">
        <v>8</v>
      </c>
      <c r="F145" s="80" t="s">
        <v>8</v>
      </c>
      <c r="G145" s="82" t="e">
        <f>G91+G125+G144</f>
        <v>#VALUE!</v>
      </c>
      <c r="H145" s="82" t="e">
        <f t="shared" ref="H145:L145" si="0">H91+H125+H144</f>
        <v>#VALUE!</v>
      </c>
      <c r="I145" s="82" t="e">
        <f t="shared" si="0"/>
        <v>#VALUE!</v>
      </c>
      <c r="J145" s="82" t="e">
        <f t="shared" si="0"/>
        <v>#VALUE!</v>
      </c>
      <c r="K145" s="82" t="e">
        <f t="shared" si="0"/>
        <v>#VALUE!</v>
      </c>
      <c r="L145" s="82" t="e">
        <f t="shared" si="0"/>
        <v>#VALUE!</v>
      </c>
      <c r="M145" s="365"/>
    </row>
    <row r="146" spans="1:24" s="17" customFormat="1" ht="18.75" customHeight="1">
      <c r="A146" s="429" t="s">
        <v>237</v>
      </c>
      <c r="B146" s="430"/>
      <c r="C146" s="430"/>
      <c r="D146" s="430"/>
      <c r="E146" s="430"/>
      <c r="F146" s="430"/>
      <c r="G146" s="430"/>
      <c r="H146" s="430"/>
      <c r="I146" s="430"/>
      <c r="J146" s="430"/>
      <c r="K146" s="430"/>
      <c r="L146" s="430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>
      <c r="A147" s="431" t="s">
        <v>89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18"/>
    </row>
    <row r="148" spans="1:24" s="113" customFormat="1" ht="63" customHeight="1">
      <c r="A148" s="75" t="s">
        <v>3</v>
      </c>
      <c r="B148" s="64" t="s">
        <v>351</v>
      </c>
      <c r="C148" s="130"/>
      <c r="D148" s="130" t="s">
        <v>90</v>
      </c>
      <c r="E148" s="131">
        <v>42948</v>
      </c>
      <c r="F148" s="131">
        <v>43100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92"/>
    </row>
    <row r="149" spans="1:24" s="4" customFormat="1" ht="61.5" customHeight="1">
      <c r="A149" s="75"/>
      <c r="B149" s="132" t="s">
        <v>352</v>
      </c>
      <c r="C149" s="133">
        <v>0</v>
      </c>
      <c r="D149" s="130" t="s">
        <v>90</v>
      </c>
      <c r="E149" s="130" t="s">
        <v>8</v>
      </c>
      <c r="F149" s="131">
        <v>42993</v>
      </c>
      <c r="G149" s="134" t="s">
        <v>8</v>
      </c>
      <c r="H149" s="134" t="s">
        <v>8</v>
      </c>
      <c r="I149" s="134" t="s">
        <v>8</v>
      </c>
      <c r="J149" s="134" t="s">
        <v>8</v>
      </c>
      <c r="K149" s="134" t="s">
        <v>8</v>
      </c>
      <c r="L149" s="134" t="s">
        <v>8</v>
      </c>
      <c r="M149" s="91"/>
    </row>
    <row r="150" spans="1:24" s="4" customFormat="1" ht="85.5" customHeight="1">
      <c r="A150" s="75" t="s">
        <v>12</v>
      </c>
      <c r="B150" s="64" t="s">
        <v>353</v>
      </c>
      <c r="C150" s="130"/>
      <c r="D150" s="130" t="s">
        <v>90</v>
      </c>
      <c r="E150" s="131">
        <v>42917</v>
      </c>
      <c r="F150" s="131">
        <v>43100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0</v>
      </c>
      <c r="M150" s="91"/>
    </row>
    <row r="151" spans="1:24" s="4" customFormat="1" ht="62.25" customHeight="1">
      <c r="A151" s="75"/>
      <c r="B151" s="132" t="s">
        <v>354</v>
      </c>
      <c r="C151" s="130">
        <v>0</v>
      </c>
      <c r="D151" s="130" t="s">
        <v>90</v>
      </c>
      <c r="E151" s="130" t="s">
        <v>8</v>
      </c>
      <c r="F151" s="131">
        <v>43054</v>
      </c>
      <c r="G151" s="134" t="s">
        <v>8</v>
      </c>
      <c r="H151" s="134" t="s">
        <v>8</v>
      </c>
      <c r="I151" s="134" t="s">
        <v>8</v>
      </c>
      <c r="J151" s="134" t="s">
        <v>8</v>
      </c>
      <c r="K151" s="134" t="s">
        <v>8</v>
      </c>
      <c r="L151" s="134" t="s">
        <v>8</v>
      </c>
      <c r="M151" s="91"/>
    </row>
    <row r="152" spans="1:24" s="4" customFormat="1" ht="60.75" customHeight="1">
      <c r="A152" s="75" t="s">
        <v>62</v>
      </c>
      <c r="B152" s="64" t="s">
        <v>355</v>
      </c>
      <c r="C152" s="68"/>
      <c r="D152" s="130" t="s">
        <v>90</v>
      </c>
      <c r="E152" s="131">
        <v>42736</v>
      </c>
      <c r="F152" s="131">
        <v>43100</v>
      </c>
      <c r="G152" s="127">
        <v>14108803</v>
      </c>
      <c r="H152" s="230">
        <v>3300294.97</v>
      </c>
      <c r="I152" s="128">
        <v>0</v>
      </c>
      <c r="J152" s="128">
        <v>0</v>
      </c>
      <c r="K152" s="128">
        <v>0</v>
      </c>
      <c r="L152" s="128">
        <v>0</v>
      </c>
      <c r="M152" s="112"/>
    </row>
    <row r="153" spans="1:24" s="4" customFormat="1" ht="66.75" customHeight="1">
      <c r="A153" s="91"/>
      <c r="B153" s="132" t="s">
        <v>356</v>
      </c>
      <c r="C153" s="137">
        <v>0</v>
      </c>
      <c r="D153" s="130" t="s">
        <v>90</v>
      </c>
      <c r="E153" s="130" t="s">
        <v>8</v>
      </c>
      <c r="F153" s="131">
        <v>43100</v>
      </c>
      <c r="G153" s="134" t="s">
        <v>8</v>
      </c>
      <c r="H153" s="134" t="s">
        <v>8</v>
      </c>
      <c r="I153" s="134" t="s">
        <v>8</v>
      </c>
      <c r="J153" s="134" t="s">
        <v>8</v>
      </c>
      <c r="K153" s="134" t="s">
        <v>8</v>
      </c>
      <c r="L153" s="134" t="s">
        <v>8</v>
      </c>
      <c r="M153" s="91"/>
    </row>
    <row r="154" spans="1:24" s="4" customFormat="1" ht="63" customHeight="1">
      <c r="A154" s="75" t="s">
        <v>63</v>
      </c>
      <c r="B154" s="64" t="s">
        <v>357</v>
      </c>
      <c r="C154" s="137"/>
      <c r="D154" s="130" t="s">
        <v>90</v>
      </c>
      <c r="E154" s="131">
        <v>42736</v>
      </c>
      <c r="F154" s="138">
        <v>43100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0</v>
      </c>
      <c r="M154" s="91"/>
    </row>
    <row r="155" spans="1:24" s="4" customFormat="1" ht="63" customHeight="1">
      <c r="A155" s="91"/>
      <c r="B155" s="132" t="s">
        <v>358</v>
      </c>
      <c r="C155" s="137">
        <v>0</v>
      </c>
      <c r="D155" s="130" t="s">
        <v>90</v>
      </c>
      <c r="E155" s="130" t="s">
        <v>8</v>
      </c>
      <c r="F155" s="131">
        <v>42781</v>
      </c>
      <c r="G155" s="134" t="s">
        <v>8</v>
      </c>
      <c r="H155" s="134" t="s">
        <v>8</v>
      </c>
      <c r="I155" s="134" t="s">
        <v>8</v>
      </c>
      <c r="J155" s="134" t="s">
        <v>8</v>
      </c>
      <c r="K155" s="134" t="s">
        <v>8</v>
      </c>
      <c r="L155" s="134" t="s">
        <v>8</v>
      </c>
      <c r="M155" s="91"/>
    </row>
    <row r="156" spans="1:24" s="4" customFormat="1" ht="61.5" customHeight="1">
      <c r="A156" s="75" t="s">
        <v>76</v>
      </c>
      <c r="B156" s="64" t="s">
        <v>359</v>
      </c>
      <c r="C156" s="137"/>
      <c r="D156" s="130" t="s">
        <v>90</v>
      </c>
      <c r="E156" s="131">
        <v>42736</v>
      </c>
      <c r="F156" s="138">
        <v>43100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91"/>
    </row>
    <row r="157" spans="1:24" s="4" customFormat="1" ht="59.25" customHeight="1">
      <c r="A157" s="91"/>
      <c r="B157" s="132" t="s">
        <v>360</v>
      </c>
      <c r="C157" s="137">
        <v>3</v>
      </c>
      <c r="D157" s="130" t="s">
        <v>90</v>
      </c>
      <c r="E157" s="130" t="s">
        <v>8</v>
      </c>
      <c r="F157" s="131">
        <v>42826</v>
      </c>
      <c r="G157" s="134" t="s">
        <v>8</v>
      </c>
      <c r="H157" s="134" t="s">
        <v>8</v>
      </c>
      <c r="I157" s="134" t="s">
        <v>8</v>
      </c>
      <c r="J157" s="134" t="s">
        <v>8</v>
      </c>
      <c r="K157" s="134" t="s">
        <v>8</v>
      </c>
      <c r="L157" s="134" t="s">
        <v>8</v>
      </c>
      <c r="M157" s="91"/>
    </row>
    <row r="158" spans="1:24" s="4" customFormat="1" ht="60">
      <c r="A158" s="75" t="s">
        <v>91</v>
      </c>
      <c r="B158" s="64" t="s">
        <v>361</v>
      </c>
      <c r="C158" s="137"/>
      <c r="D158" s="130" t="s">
        <v>90</v>
      </c>
      <c r="E158" s="131">
        <v>42736</v>
      </c>
      <c r="F158" s="138">
        <v>43100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91"/>
    </row>
    <row r="159" spans="1:24" s="4" customFormat="1" ht="66.75" customHeight="1">
      <c r="A159" s="91"/>
      <c r="B159" s="132" t="s">
        <v>362</v>
      </c>
      <c r="C159" s="137">
        <v>2</v>
      </c>
      <c r="D159" s="130" t="s">
        <v>90</v>
      </c>
      <c r="E159" s="130" t="s">
        <v>8</v>
      </c>
      <c r="F159" s="131">
        <v>42850</v>
      </c>
      <c r="G159" s="134" t="s">
        <v>8</v>
      </c>
      <c r="H159" s="134" t="s">
        <v>8</v>
      </c>
      <c r="I159" s="134" t="s">
        <v>8</v>
      </c>
      <c r="J159" s="134" t="s">
        <v>8</v>
      </c>
      <c r="K159" s="134" t="s">
        <v>8</v>
      </c>
      <c r="L159" s="134" t="s">
        <v>8</v>
      </c>
      <c r="M159" s="91"/>
    </row>
    <row r="160" spans="1:24" s="4" customFormat="1" ht="62.25" customHeight="1">
      <c r="A160" s="91"/>
      <c r="B160" s="132" t="s">
        <v>363</v>
      </c>
      <c r="C160" s="137">
        <v>2</v>
      </c>
      <c r="D160" s="130" t="s">
        <v>90</v>
      </c>
      <c r="E160" s="130" t="s">
        <v>8</v>
      </c>
      <c r="F160" s="131">
        <v>42972</v>
      </c>
      <c r="G160" s="134" t="s">
        <v>8</v>
      </c>
      <c r="H160" s="134" t="s">
        <v>8</v>
      </c>
      <c r="I160" s="134" t="s">
        <v>8</v>
      </c>
      <c r="J160" s="134" t="s">
        <v>8</v>
      </c>
      <c r="K160" s="134" t="s">
        <v>8</v>
      </c>
      <c r="L160" s="134" t="s">
        <v>8</v>
      </c>
      <c r="M160" s="91"/>
    </row>
    <row r="161" spans="1:24" s="4" customFormat="1" ht="63" customHeight="1">
      <c r="A161" s="75" t="s">
        <v>92</v>
      </c>
      <c r="B161" s="64" t="s">
        <v>364</v>
      </c>
      <c r="C161" s="137"/>
      <c r="D161" s="130" t="s">
        <v>90</v>
      </c>
      <c r="E161" s="131">
        <v>42736</v>
      </c>
      <c r="F161" s="138">
        <v>43100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91"/>
    </row>
    <row r="162" spans="1:24" s="4" customFormat="1" ht="66" customHeight="1">
      <c r="A162" s="91"/>
      <c r="B162" s="132" t="s">
        <v>365</v>
      </c>
      <c r="C162" s="137">
        <v>0</v>
      </c>
      <c r="D162" s="130" t="s">
        <v>90</v>
      </c>
      <c r="E162" s="130" t="s">
        <v>8</v>
      </c>
      <c r="F162" s="131">
        <v>43100</v>
      </c>
      <c r="G162" s="134" t="s">
        <v>8</v>
      </c>
      <c r="H162" s="134" t="s">
        <v>8</v>
      </c>
      <c r="I162" s="134" t="s">
        <v>8</v>
      </c>
      <c r="J162" s="134" t="s">
        <v>8</v>
      </c>
      <c r="K162" s="134" t="s">
        <v>8</v>
      </c>
      <c r="L162" s="134" t="s">
        <v>8</v>
      </c>
      <c r="M162" s="91"/>
    </row>
    <row r="163" spans="1:24" s="4" customFormat="1" ht="60.75" customHeight="1">
      <c r="A163" s="75" t="s">
        <v>93</v>
      </c>
      <c r="B163" s="64" t="s">
        <v>366</v>
      </c>
      <c r="C163" s="137"/>
      <c r="D163" s="130" t="s">
        <v>90</v>
      </c>
      <c r="E163" s="131">
        <v>42736</v>
      </c>
      <c r="F163" s="138">
        <v>43100</v>
      </c>
      <c r="G163" s="128">
        <v>1193538</v>
      </c>
      <c r="H163" s="128">
        <v>0</v>
      </c>
      <c r="I163" s="128">
        <v>0</v>
      </c>
      <c r="J163" s="128">
        <v>0</v>
      </c>
      <c r="K163" s="128">
        <v>0</v>
      </c>
      <c r="L163" s="128">
        <v>0</v>
      </c>
      <c r="M163" s="91"/>
    </row>
    <row r="164" spans="1:24" s="4" customFormat="1" ht="62.25" customHeight="1">
      <c r="A164" s="91"/>
      <c r="B164" s="132" t="s">
        <v>367</v>
      </c>
      <c r="C164" s="137">
        <v>0</v>
      </c>
      <c r="D164" s="130" t="s">
        <v>90</v>
      </c>
      <c r="E164" s="130" t="s">
        <v>8</v>
      </c>
      <c r="F164" s="131">
        <v>43100</v>
      </c>
      <c r="G164" s="134" t="s">
        <v>8</v>
      </c>
      <c r="H164" s="134" t="s">
        <v>8</v>
      </c>
      <c r="I164" s="134" t="s">
        <v>8</v>
      </c>
      <c r="J164" s="134" t="s">
        <v>8</v>
      </c>
      <c r="K164" s="134" t="s">
        <v>8</v>
      </c>
      <c r="L164" s="134" t="s">
        <v>8</v>
      </c>
      <c r="M164" s="91"/>
    </row>
    <row r="165" spans="1:24" s="4" customFormat="1" ht="78" customHeight="1">
      <c r="A165" s="75" t="s">
        <v>94</v>
      </c>
      <c r="B165" s="64" t="s">
        <v>368</v>
      </c>
      <c r="C165" s="137"/>
      <c r="D165" s="130" t="s">
        <v>90</v>
      </c>
      <c r="E165" s="131">
        <v>42736</v>
      </c>
      <c r="F165" s="138">
        <v>43100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91"/>
    </row>
    <row r="166" spans="1:24" s="4" customFormat="1" ht="65.25" customHeight="1">
      <c r="A166" s="91"/>
      <c r="B166" s="132" t="s">
        <v>369</v>
      </c>
      <c r="C166" s="137">
        <v>2</v>
      </c>
      <c r="D166" s="130" t="s">
        <v>90</v>
      </c>
      <c r="E166" s="130" t="s">
        <v>8</v>
      </c>
      <c r="F166" s="131">
        <v>43054</v>
      </c>
      <c r="G166" s="134" t="s">
        <v>8</v>
      </c>
      <c r="H166" s="134" t="s">
        <v>8</v>
      </c>
      <c r="I166" s="134" t="s">
        <v>8</v>
      </c>
      <c r="J166" s="134" t="s">
        <v>8</v>
      </c>
      <c r="K166" s="134" t="s">
        <v>8</v>
      </c>
      <c r="L166" s="134" t="s">
        <v>8</v>
      </c>
      <c r="M166" s="91"/>
    </row>
    <row r="167" spans="1:24" s="4" customFormat="1">
      <c r="A167" s="91"/>
      <c r="B167" s="142" t="s">
        <v>370</v>
      </c>
      <c r="C167" s="80" t="s">
        <v>8</v>
      </c>
      <c r="D167" s="80" t="s">
        <v>8</v>
      </c>
      <c r="E167" s="80" t="s">
        <v>8</v>
      </c>
      <c r="F167" s="80" t="s">
        <v>8</v>
      </c>
      <c r="G167" s="128">
        <f>G163+G152</f>
        <v>15302341</v>
      </c>
      <c r="H167" s="139">
        <f>H152</f>
        <v>3300294.97</v>
      </c>
      <c r="I167" s="128">
        <v>0</v>
      </c>
      <c r="J167" s="128">
        <v>0</v>
      </c>
      <c r="K167" s="128">
        <v>0</v>
      </c>
      <c r="L167" s="128">
        <v>0</v>
      </c>
      <c r="M167" s="91"/>
    </row>
    <row r="168" spans="1:24" s="17" customFormat="1">
      <c r="A168" s="431" t="s">
        <v>95</v>
      </c>
      <c r="B168" s="431"/>
      <c r="C168" s="431"/>
      <c r="D168" s="431"/>
      <c r="E168" s="431"/>
      <c r="F168" s="431"/>
      <c r="G168" s="431"/>
      <c r="H168" s="431"/>
      <c r="I168" s="431"/>
      <c r="J168" s="431"/>
      <c r="K168" s="431"/>
      <c r="L168" s="431"/>
      <c r="M168" s="91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s="4" customFormat="1" ht="75">
      <c r="A169" s="85" t="s">
        <v>13</v>
      </c>
      <c r="B169" s="64" t="s">
        <v>371</v>
      </c>
      <c r="C169" s="137"/>
      <c r="D169" s="130" t="s">
        <v>372</v>
      </c>
      <c r="E169" s="138">
        <v>42736</v>
      </c>
      <c r="F169" s="138">
        <v>43100</v>
      </c>
      <c r="G169" s="127">
        <v>100000</v>
      </c>
      <c r="H169" s="230">
        <v>4400</v>
      </c>
      <c r="I169" s="128">
        <v>0</v>
      </c>
      <c r="J169" s="128">
        <v>0</v>
      </c>
      <c r="K169" s="128">
        <v>0</v>
      </c>
      <c r="L169" s="128">
        <v>0</v>
      </c>
      <c r="M169" s="91"/>
    </row>
    <row r="170" spans="1:24" s="4" customFormat="1" ht="77.25" customHeight="1">
      <c r="A170" s="85" t="s">
        <v>15</v>
      </c>
      <c r="B170" s="130" t="s">
        <v>652</v>
      </c>
      <c r="C170" s="137"/>
      <c r="D170" s="130" t="s">
        <v>372</v>
      </c>
      <c r="E170" s="138">
        <v>42736</v>
      </c>
      <c r="F170" s="138">
        <v>43100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91"/>
    </row>
    <row r="171" spans="1:24" s="4" customFormat="1" ht="81" customHeight="1">
      <c r="A171" s="85" t="s">
        <v>16</v>
      </c>
      <c r="B171" s="130" t="s">
        <v>653</v>
      </c>
      <c r="C171" s="137"/>
      <c r="D171" s="130" t="s">
        <v>372</v>
      </c>
      <c r="E171" s="138">
        <v>42736</v>
      </c>
      <c r="F171" s="138">
        <v>43100</v>
      </c>
      <c r="G171" s="135">
        <v>100000</v>
      </c>
      <c r="H171" s="136">
        <v>4400</v>
      </c>
      <c r="I171" s="129">
        <v>0</v>
      </c>
      <c r="J171" s="129">
        <v>0</v>
      </c>
      <c r="K171" s="129">
        <v>0</v>
      </c>
      <c r="L171" s="129">
        <v>0</v>
      </c>
      <c r="M171" s="91"/>
    </row>
    <row r="172" spans="1:24" s="4" customFormat="1" ht="78.75" customHeight="1">
      <c r="A172" s="90"/>
      <c r="B172" s="140" t="s">
        <v>373</v>
      </c>
      <c r="C172" s="137">
        <v>0</v>
      </c>
      <c r="D172" s="130" t="s">
        <v>372</v>
      </c>
      <c r="E172" s="130" t="s">
        <v>8</v>
      </c>
      <c r="F172" s="138">
        <v>43100</v>
      </c>
      <c r="G172" s="129" t="s">
        <v>8</v>
      </c>
      <c r="H172" s="129" t="s">
        <v>8</v>
      </c>
      <c r="I172" s="129" t="s">
        <v>8</v>
      </c>
      <c r="J172" s="129" t="s">
        <v>8</v>
      </c>
      <c r="K172" s="129" t="s">
        <v>8</v>
      </c>
      <c r="L172" s="129" t="s">
        <v>8</v>
      </c>
      <c r="M172" s="91"/>
    </row>
    <row r="173" spans="1:24" s="4" customFormat="1" ht="78.75" customHeight="1">
      <c r="A173" s="85" t="s">
        <v>20</v>
      </c>
      <c r="B173" s="64" t="s">
        <v>374</v>
      </c>
      <c r="C173" s="137"/>
      <c r="D173" s="130" t="s">
        <v>372</v>
      </c>
      <c r="E173" s="138">
        <v>42736</v>
      </c>
      <c r="F173" s="138">
        <v>43100</v>
      </c>
      <c r="G173" s="127">
        <v>323500</v>
      </c>
      <c r="H173" s="231">
        <v>0</v>
      </c>
      <c r="I173" s="230">
        <v>0</v>
      </c>
      <c r="J173" s="128">
        <v>0</v>
      </c>
      <c r="K173" s="128">
        <v>0</v>
      </c>
      <c r="L173" s="128">
        <v>0</v>
      </c>
      <c r="M173" s="91"/>
    </row>
    <row r="174" spans="1:24" s="4" customFormat="1" ht="77.25" customHeight="1">
      <c r="A174" s="85" t="s">
        <v>21</v>
      </c>
      <c r="B174" s="130" t="s">
        <v>654</v>
      </c>
      <c r="C174" s="137"/>
      <c r="D174" s="130" t="s">
        <v>372</v>
      </c>
      <c r="E174" s="138">
        <v>42736</v>
      </c>
      <c r="F174" s="138">
        <v>43100</v>
      </c>
      <c r="G174" s="135">
        <v>323500</v>
      </c>
      <c r="H174" s="135">
        <v>0</v>
      </c>
      <c r="I174" s="135">
        <v>0</v>
      </c>
      <c r="J174" s="129">
        <v>0</v>
      </c>
      <c r="K174" s="129">
        <v>0</v>
      </c>
      <c r="L174" s="129">
        <v>0</v>
      </c>
      <c r="M174" s="91"/>
    </row>
    <row r="175" spans="1:24" s="4" customFormat="1" ht="75" customHeight="1">
      <c r="A175" s="85" t="s">
        <v>26</v>
      </c>
      <c r="B175" s="130" t="s">
        <v>655</v>
      </c>
      <c r="C175" s="137"/>
      <c r="D175" s="130" t="s">
        <v>372</v>
      </c>
      <c r="E175" s="138">
        <v>42736</v>
      </c>
      <c r="F175" s="138">
        <v>43100</v>
      </c>
      <c r="G175" s="135">
        <v>0</v>
      </c>
      <c r="H175" s="135">
        <v>0</v>
      </c>
      <c r="I175" s="135">
        <v>0</v>
      </c>
      <c r="J175" s="129">
        <v>0</v>
      </c>
      <c r="K175" s="129">
        <v>0</v>
      </c>
      <c r="L175" s="129">
        <v>0</v>
      </c>
      <c r="M175" s="91"/>
    </row>
    <row r="176" spans="1:24" s="4" customFormat="1" ht="75" customHeight="1">
      <c r="A176" s="85" t="s">
        <v>96</v>
      </c>
      <c r="B176" s="130" t="s">
        <v>656</v>
      </c>
      <c r="C176" s="137"/>
      <c r="D176" s="130" t="s">
        <v>372</v>
      </c>
      <c r="E176" s="138">
        <v>42736</v>
      </c>
      <c r="F176" s="138">
        <v>43100</v>
      </c>
      <c r="G176" s="135">
        <v>0</v>
      </c>
      <c r="H176" s="135">
        <v>0</v>
      </c>
      <c r="I176" s="135">
        <v>0</v>
      </c>
      <c r="J176" s="129">
        <v>0</v>
      </c>
      <c r="K176" s="129">
        <v>0</v>
      </c>
      <c r="L176" s="129">
        <v>0</v>
      </c>
      <c r="M176" s="91"/>
    </row>
    <row r="177" spans="1:13" s="4" customFormat="1" ht="64.5" customHeight="1">
      <c r="A177" s="90"/>
      <c r="B177" s="140" t="s">
        <v>375</v>
      </c>
      <c r="C177" s="137">
        <v>0</v>
      </c>
      <c r="D177" s="130" t="s">
        <v>372</v>
      </c>
      <c r="E177" s="130" t="s">
        <v>8</v>
      </c>
      <c r="F177" s="138">
        <v>43100</v>
      </c>
      <c r="G177" s="129" t="s">
        <v>8</v>
      </c>
      <c r="H177" s="129" t="s">
        <v>8</v>
      </c>
      <c r="I177" s="129" t="s">
        <v>8</v>
      </c>
      <c r="J177" s="129" t="s">
        <v>8</v>
      </c>
      <c r="K177" s="129" t="s">
        <v>8</v>
      </c>
      <c r="L177" s="129" t="s">
        <v>8</v>
      </c>
      <c r="M177" s="91"/>
    </row>
    <row r="178" spans="1:13" s="4" customFormat="1" ht="92.25" customHeight="1">
      <c r="A178" s="85" t="s">
        <v>27</v>
      </c>
      <c r="B178" s="64" t="s">
        <v>376</v>
      </c>
      <c r="C178" s="137"/>
      <c r="D178" s="130" t="s">
        <v>372</v>
      </c>
      <c r="E178" s="138">
        <v>42736</v>
      </c>
      <c r="F178" s="138">
        <v>43100</v>
      </c>
      <c r="G178" s="232">
        <f>G179+G180</f>
        <v>785601</v>
      </c>
      <c r="H178" s="231">
        <f>H179+H180</f>
        <v>80376.17</v>
      </c>
      <c r="I178" s="128">
        <v>0</v>
      </c>
      <c r="J178" s="128">
        <v>0</v>
      </c>
      <c r="K178" s="128">
        <v>0</v>
      </c>
      <c r="L178" s="128">
        <v>0</v>
      </c>
      <c r="M178" s="91"/>
    </row>
    <row r="179" spans="1:13" s="4" customFormat="1" ht="73.5" customHeight="1">
      <c r="A179" s="85" t="s">
        <v>28</v>
      </c>
      <c r="B179" s="130" t="s">
        <v>657</v>
      </c>
      <c r="C179" s="137"/>
      <c r="D179" s="130" t="s">
        <v>372</v>
      </c>
      <c r="E179" s="138">
        <v>42736</v>
      </c>
      <c r="F179" s="138">
        <v>43100</v>
      </c>
      <c r="G179" s="135">
        <v>252100</v>
      </c>
      <c r="H179" s="135">
        <v>30089.919999999998</v>
      </c>
      <c r="I179" s="129">
        <v>0</v>
      </c>
      <c r="J179" s="129">
        <v>0</v>
      </c>
      <c r="K179" s="129">
        <v>0</v>
      </c>
      <c r="L179" s="129">
        <v>0</v>
      </c>
      <c r="M179" s="91"/>
    </row>
    <row r="180" spans="1:13" s="4" customFormat="1" ht="77.25" customHeight="1">
      <c r="A180" s="85" t="s">
        <v>29</v>
      </c>
      <c r="B180" s="130" t="s">
        <v>658</v>
      </c>
      <c r="C180" s="137"/>
      <c r="D180" s="130" t="s">
        <v>372</v>
      </c>
      <c r="E180" s="138">
        <v>42736</v>
      </c>
      <c r="F180" s="138">
        <v>43100</v>
      </c>
      <c r="G180" s="135">
        <v>533501</v>
      </c>
      <c r="H180" s="135">
        <v>50286.25</v>
      </c>
      <c r="I180" s="129">
        <v>0</v>
      </c>
      <c r="J180" s="129">
        <v>0</v>
      </c>
      <c r="K180" s="129">
        <v>0</v>
      </c>
      <c r="L180" s="129">
        <v>0</v>
      </c>
      <c r="M180" s="91"/>
    </row>
    <row r="181" spans="1:13" s="4" customFormat="1" ht="75" customHeight="1">
      <c r="A181" s="90"/>
      <c r="B181" s="140" t="s">
        <v>377</v>
      </c>
      <c r="C181" s="137">
        <v>1</v>
      </c>
      <c r="D181" s="130" t="s">
        <v>372</v>
      </c>
      <c r="E181" s="130" t="s">
        <v>8</v>
      </c>
      <c r="F181" s="138">
        <v>43100</v>
      </c>
      <c r="G181" s="129" t="s">
        <v>8</v>
      </c>
      <c r="H181" s="129" t="s">
        <v>8</v>
      </c>
      <c r="I181" s="129" t="s">
        <v>8</v>
      </c>
      <c r="J181" s="129" t="s">
        <v>8</v>
      </c>
      <c r="K181" s="129" t="s">
        <v>8</v>
      </c>
      <c r="L181" s="129" t="s">
        <v>8</v>
      </c>
      <c r="M181" s="91"/>
    </row>
    <row r="182" spans="1:13" s="4" customFormat="1" ht="75">
      <c r="A182" s="85" t="s">
        <v>30</v>
      </c>
      <c r="B182" s="64" t="s">
        <v>378</v>
      </c>
      <c r="C182" s="137"/>
      <c r="D182" s="130" t="s">
        <v>372</v>
      </c>
      <c r="E182" s="138">
        <v>42736</v>
      </c>
      <c r="F182" s="138">
        <v>43100</v>
      </c>
      <c r="G182" s="129">
        <v>0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91"/>
    </row>
    <row r="183" spans="1:13" s="4" customFormat="1" ht="63" customHeight="1">
      <c r="A183" s="85" t="s">
        <v>97</v>
      </c>
      <c r="B183" s="142" t="s">
        <v>659</v>
      </c>
      <c r="C183" s="68"/>
      <c r="D183" s="130" t="s">
        <v>372</v>
      </c>
      <c r="E183" s="138">
        <v>42736</v>
      </c>
      <c r="F183" s="138">
        <v>43100</v>
      </c>
      <c r="G183" s="129">
        <v>0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91"/>
    </row>
    <row r="184" spans="1:13" s="4" customFormat="1" ht="75">
      <c r="A184" s="90"/>
      <c r="B184" s="140" t="s">
        <v>379</v>
      </c>
      <c r="C184" s="137">
        <v>1</v>
      </c>
      <c r="D184" s="130" t="s">
        <v>372</v>
      </c>
      <c r="E184" s="130" t="s">
        <v>8</v>
      </c>
      <c r="F184" s="138">
        <v>43100</v>
      </c>
      <c r="G184" s="129" t="s">
        <v>8</v>
      </c>
      <c r="H184" s="129" t="s">
        <v>8</v>
      </c>
      <c r="I184" s="129" t="s">
        <v>8</v>
      </c>
      <c r="J184" s="129" t="s">
        <v>8</v>
      </c>
      <c r="K184" s="129" t="s">
        <v>8</v>
      </c>
      <c r="L184" s="129" t="s">
        <v>8</v>
      </c>
      <c r="M184" s="91"/>
    </row>
    <row r="185" spans="1:13" s="4" customFormat="1" ht="85.5">
      <c r="A185" s="85" t="s">
        <v>31</v>
      </c>
      <c r="B185" s="64" t="s">
        <v>380</v>
      </c>
      <c r="C185" s="137"/>
      <c r="D185" s="130" t="s">
        <v>372</v>
      </c>
      <c r="E185" s="138">
        <v>42736</v>
      </c>
      <c r="F185" s="138">
        <v>43100</v>
      </c>
      <c r="G185" s="233">
        <v>535728</v>
      </c>
      <c r="H185" s="230">
        <v>0</v>
      </c>
      <c r="I185" s="128">
        <v>0</v>
      </c>
      <c r="J185" s="128">
        <v>0</v>
      </c>
      <c r="K185" s="128">
        <v>0</v>
      </c>
      <c r="L185" s="128">
        <v>0</v>
      </c>
      <c r="M185" s="91"/>
    </row>
    <row r="186" spans="1:13" s="4" customFormat="1" ht="75">
      <c r="A186" s="90"/>
      <c r="B186" s="140" t="s">
        <v>381</v>
      </c>
      <c r="C186" s="137">
        <v>1</v>
      </c>
      <c r="D186" s="130" t="s">
        <v>372</v>
      </c>
      <c r="E186" s="130" t="s">
        <v>8</v>
      </c>
      <c r="F186" s="138">
        <v>43100</v>
      </c>
      <c r="G186" s="129" t="s">
        <v>8</v>
      </c>
      <c r="H186" s="129" t="s">
        <v>8</v>
      </c>
      <c r="I186" s="129" t="s">
        <v>8</v>
      </c>
      <c r="J186" s="129" t="s">
        <v>8</v>
      </c>
      <c r="K186" s="129" t="s">
        <v>8</v>
      </c>
      <c r="L186" s="129" t="s">
        <v>8</v>
      </c>
      <c r="M186" s="91"/>
    </row>
    <row r="187" spans="1:13" s="4" customFormat="1" ht="85.5">
      <c r="A187" s="85" t="s">
        <v>40</v>
      </c>
      <c r="B187" s="64" t="s">
        <v>382</v>
      </c>
      <c r="C187" s="137"/>
      <c r="D187" s="130" t="s">
        <v>372</v>
      </c>
      <c r="E187" s="138">
        <v>42736</v>
      </c>
      <c r="F187" s="138">
        <v>43100</v>
      </c>
      <c r="G187" s="232">
        <v>2143900</v>
      </c>
      <c r="H187" s="230">
        <v>0</v>
      </c>
      <c r="I187" s="128">
        <v>0</v>
      </c>
      <c r="J187" s="128">
        <v>0</v>
      </c>
      <c r="K187" s="128">
        <v>0</v>
      </c>
      <c r="L187" s="128">
        <v>0</v>
      </c>
      <c r="M187" s="91"/>
    </row>
    <row r="188" spans="1:13" s="4" customFormat="1" ht="76.5" customHeight="1">
      <c r="A188" s="90"/>
      <c r="B188" s="140" t="s">
        <v>383</v>
      </c>
      <c r="C188" s="137">
        <v>1</v>
      </c>
      <c r="D188" s="130" t="s">
        <v>372</v>
      </c>
      <c r="E188" s="130" t="s">
        <v>8</v>
      </c>
      <c r="F188" s="138">
        <v>43100</v>
      </c>
      <c r="G188" s="129" t="s">
        <v>8</v>
      </c>
      <c r="H188" s="129" t="s">
        <v>8</v>
      </c>
      <c r="I188" s="129" t="s">
        <v>8</v>
      </c>
      <c r="J188" s="129" t="s">
        <v>8</v>
      </c>
      <c r="K188" s="129" t="s">
        <v>8</v>
      </c>
      <c r="L188" s="129" t="s">
        <v>8</v>
      </c>
      <c r="M188" s="91"/>
    </row>
    <row r="189" spans="1:13" s="4" customFormat="1" ht="74.25" customHeight="1">
      <c r="A189" s="85" t="s">
        <v>98</v>
      </c>
      <c r="B189" s="64" t="s">
        <v>384</v>
      </c>
      <c r="C189" s="137"/>
      <c r="D189" s="130" t="s">
        <v>372</v>
      </c>
      <c r="E189" s="138">
        <v>42736</v>
      </c>
      <c r="F189" s="138">
        <v>43100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91"/>
    </row>
    <row r="190" spans="1:13" s="4" customFormat="1" ht="75.75" customHeight="1">
      <c r="A190" s="85" t="s">
        <v>99</v>
      </c>
      <c r="B190" s="130" t="s">
        <v>660</v>
      </c>
      <c r="C190" s="137"/>
      <c r="D190" s="130" t="s">
        <v>372</v>
      </c>
      <c r="E190" s="138">
        <v>42736</v>
      </c>
      <c r="F190" s="138">
        <v>43100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91"/>
    </row>
    <row r="191" spans="1:13" s="4" customFormat="1" ht="75" customHeight="1">
      <c r="A191" s="85" t="s">
        <v>100</v>
      </c>
      <c r="B191" s="130" t="s">
        <v>661</v>
      </c>
      <c r="C191" s="137"/>
      <c r="D191" s="130" t="s">
        <v>372</v>
      </c>
      <c r="E191" s="138">
        <v>42736</v>
      </c>
      <c r="F191" s="138">
        <v>43100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>
        <v>0</v>
      </c>
      <c r="M191" s="91"/>
    </row>
    <row r="192" spans="1:13" s="4" customFormat="1" ht="80.25" customHeight="1">
      <c r="A192" s="90"/>
      <c r="B192" s="140" t="s">
        <v>385</v>
      </c>
      <c r="C192" s="137">
        <v>1</v>
      </c>
      <c r="D192" s="130" t="s">
        <v>372</v>
      </c>
      <c r="E192" s="130" t="s">
        <v>8</v>
      </c>
      <c r="F192" s="138">
        <v>43100</v>
      </c>
      <c r="G192" s="129" t="s">
        <v>8</v>
      </c>
      <c r="H192" s="129" t="s">
        <v>8</v>
      </c>
      <c r="I192" s="129" t="s">
        <v>8</v>
      </c>
      <c r="J192" s="129" t="s">
        <v>8</v>
      </c>
      <c r="K192" s="129" t="s">
        <v>8</v>
      </c>
      <c r="L192" s="129" t="s">
        <v>8</v>
      </c>
      <c r="M192" s="91"/>
    </row>
    <row r="193" spans="1:24" s="4" customFormat="1" ht="77.25" customHeight="1">
      <c r="A193" s="85" t="s">
        <v>101</v>
      </c>
      <c r="B193" s="64" t="s">
        <v>386</v>
      </c>
      <c r="C193" s="137"/>
      <c r="D193" s="130" t="s">
        <v>372</v>
      </c>
      <c r="E193" s="138">
        <v>42736</v>
      </c>
      <c r="F193" s="138">
        <v>43100</v>
      </c>
      <c r="G193" s="232">
        <v>14374801</v>
      </c>
      <c r="H193" s="230">
        <v>2972813.37</v>
      </c>
      <c r="I193" s="128">
        <v>0</v>
      </c>
      <c r="J193" s="128">
        <v>0</v>
      </c>
      <c r="K193" s="128">
        <v>0</v>
      </c>
      <c r="L193" s="128">
        <v>0</v>
      </c>
      <c r="M193" s="91"/>
    </row>
    <row r="194" spans="1:24" s="4" customFormat="1" ht="74.25" customHeight="1">
      <c r="A194" s="90"/>
      <c r="B194" s="140" t="s">
        <v>387</v>
      </c>
      <c r="C194" s="137">
        <v>2</v>
      </c>
      <c r="D194" s="130" t="s">
        <v>372</v>
      </c>
      <c r="E194" s="130" t="s">
        <v>8</v>
      </c>
      <c r="F194" s="138">
        <v>43100</v>
      </c>
      <c r="G194" s="129" t="s">
        <v>8</v>
      </c>
      <c r="H194" s="129" t="s">
        <v>8</v>
      </c>
      <c r="I194" s="129" t="s">
        <v>8</v>
      </c>
      <c r="J194" s="129" t="s">
        <v>8</v>
      </c>
      <c r="K194" s="129" t="s">
        <v>8</v>
      </c>
      <c r="L194" s="129" t="s">
        <v>8</v>
      </c>
      <c r="M194" s="91"/>
    </row>
    <row r="195" spans="1:24" s="4" customFormat="1">
      <c r="A195" s="90"/>
      <c r="B195" s="142" t="s">
        <v>388</v>
      </c>
      <c r="C195" s="68" t="s">
        <v>8</v>
      </c>
      <c r="D195" s="68" t="s">
        <v>8</v>
      </c>
      <c r="E195" s="68" t="s">
        <v>8</v>
      </c>
      <c r="F195" s="68" t="s">
        <v>8</v>
      </c>
      <c r="G195" s="143">
        <f>G193+G189+G187+G185+G182+G178+G173+G169</f>
        <v>18263530</v>
      </c>
      <c r="H195" s="128">
        <f>H193+H189+H185+H187+H182+H178+H173+H169</f>
        <v>3057589.54</v>
      </c>
      <c r="I195" s="128">
        <v>0</v>
      </c>
      <c r="J195" s="128">
        <v>0</v>
      </c>
      <c r="K195" s="128">
        <v>0</v>
      </c>
      <c r="L195" s="128">
        <v>0</v>
      </c>
      <c r="M195" s="112"/>
    </row>
    <row r="196" spans="1:24" s="17" customFormat="1">
      <c r="A196" s="431" t="s">
        <v>102</v>
      </c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91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s="4" customFormat="1" ht="89.25" customHeight="1">
      <c r="A197" s="85" t="s">
        <v>44</v>
      </c>
      <c r="B197" s="64" t="s">
        <v>389</v>
      </c>
      <c r="C197" s="144"/>
      <c r="D197" s="130" t="s">
        <v>753</v>
      </c>
      <c r="E197" s="131">
        <v>42736</v>
      </c>
      <c r="F197" s="131">
        <v>43100</v>
      </c>
      <c r="G197" s="232">
        <v>378082</v>
      </c>
      <c r="H197" s="230">
        <v>78350</v>
      </c>
      <c r="I197" s="114">
        <v>0</v>
      </c>
      <c r="J197" s="114">
        <v>0</v>
      </c>
      <c r="K197" s="114">
        <v>0</v>
      </c>
      <c r="L197" s="114">
        <v>0</v>
      </c>
      <c r="M197" s="91"/>
    </row>
    <row r="198" spans="1:24" s="4" customFormat="1" ht="89.25" customHeight="1">
      <c r="A198" s="85" t="s">
        <v>45</v>
      </c>
      <c r="B198" s="130" t="s">
        <v>662</v>
      </c>
      <c r="C198" s="144"/>
      <c r="D198" s="130" t="s">
        <v>753</v>
      </c>
      <c r="E198" s="131">
        <v>42736</v>
      </c>
      <c r="F198" s="131">
        <v>43100</v>
      </c>
      <c r="G198" s="145">
        <v>0</v>
      </c>
      <c r="H198" s="145">
        <v>0</v>
      </c>
      <c r="I198" s="145">
        <v>0</v>
      </c>
      <c r="J198" s="145">
        <v>0</v>
      </c>
      <c r="K198" s="145">
        <v>0</v>
      </c>
      <c r="L198" s="145">
        <v>0</v>
      </c>
      <c r="M198" s="91"/>
    </row>
    <row r="199" spans="1:24" s="4" customFormat="1" ht="90.75" customHeight="1">
      <c r="A199" s="85" t="s">
        <v>46</v>
      </c>
      <c r="B199" s="130" t="s">
        <v>663</v>
      </c>
      <c r="C199" s="144"/>
      <c r="D199" s="130" t="s">
        <v>753</v>
      </c>
      <c r="E199" s="131">
        <v>42736</v>
      </c>
      <c r="F199" s="131">
        <v>43100</v>
      </c>
      <c r="G199" s="146">
        <v>0</v>
      </c>
      <c r="H199" s="145">
        <v>0</v>
      </c>
      <c r="I199" s="145">
        <v>0</v>
      </c>
      <c r="J199" s="145">
        <v>0</v>
      </c>
      <c r="K199" s="145">
        <v>0</v>
      </c>
      <c r="L199" s="145">
        <v>0</v>
      </c>
      <c r="M199" s="91"/>
    </row>
    <row r="200" spans="1:24" s="4" customFormat="1" ht="90.75" customHeight="1">
      <c r="A200" s="85" t="s">
        <v>48</v>
      </c>
      <c r="B200" s="130" t="s">
        <v>664</v>
      </c>
      <c r="C200" s="144"/>
      <c r="D200" s="130" t="s">
        <v>753</v>
      </c>
      <c r="E200" s="131">
        <v>42736</v>
      </c>
      <c r="F200" s="131">
        <v>43100</v>
      </c>
      <c r="G200" s="141">
        <v>378082</v>
      </c>
      <c r="H200" s="136">
        <v>78350</v>
      </c>
      <c r="I200" s="68">
        <v>0</v>
      </c>
      <c r="J200" s="68">
        <v>0</v>
      </c>
      <c r="K200" s="68">
        <v>0</v>
      </c>
      <c r="L200" s="68">
        <v>0</v>
      </c>
      <c r="M200" s="91"/>
    </row>
    <row r="201" spans="1:24" s="4" customFormat="1" ht="77.25" customHeight="1">
      <c r="A201" s="90"/>
      <c r="B201" s="140" t="s">
        <v>390</v>
      </c>
      <c r="C201" s="137">
        <v>0</v>
      </c>
      <c r="D201" s="130" t="s">
        <v>753</v>
      </c>
      <c r="E201" s="130" t="s">
        <v>8</v>
      </c>
      <c r="F201" s="131">
        <v>43100</v>
      </c>
      <c r="G201" s="68" t="s">
        <v>8</v>
      </c>
      <c r="H201" s="68" t="s">
        <v>8</v>
      </c>
      <c r="I201" s="68" t="s">
        <v>8</v>
      </c>
      <c r="J201" s="68" t="s">
        <v>8</v>
      </c>
      <c r="K201" s="68" t="s">
        <v>8</v>
      </c>
      <c r="L201" s="68" t="s">
        <v>8</v>
      </c>
      <c r="M201" s="91"/>
    </row>
    <row r="202" spans="1:24" s="4" customFormat="1" ht="90" customHeight="1">
      <c r="A202" s="85" t="s">
        <v>51</v>
      </c>
      <c r="B202" s="64" t="s">
        <v>391</v>
      </c>
      <c r="C202" s="137"/>
      <c r="D202" s="130" t="s">
        <v>753</v>
      </c>
      <c r="E202" s="131">
        <v>42736</v>
      </c>
      <c r="F202" s="131">
        <v>43100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91"/>
    </row>
    <row r="203" spans="1:24" s="4" customFormat="1" ht="88.5" customHeight="1">
      <c r="A203" s="90"/>
      <c r="B203" s="140" t="s">
        <v>392</v>
      </c>
      <c r="C203" s="137">
        <v>2</v>
      </c>
      <c r="D203" s="130" t="s">
        <v>753</v>
      </c>
      <c r="E203" s="130" t="s">
        <v>8</v>
      </c>
      <c r="F203" s="131">
        <v>43100</v>
      </c>
      <c r="G203" s="68" t="s">
        <v>8</v>
      </c>
      <c r="H203" s="68" t="s">
        <v>8</v>
      </c>
      <c r="I203" s="68" t="s">
        <v>8</v>
      </c>
      <c r="J203" s="68" t="s">
        <v>8</v>
      </c>
      <c r="K203" s="68" t="s">
        <v>8</v>
      </c>
      <c r="L203" s="68" t="s">
        <v>8</v>
      </c>
      <c r="M203" s="91"/>
    </row>
    <row r="204" spans="1:24" s="4" customFormat="1">
      <c r="A204" s="90"/>
      <c r="B204" s="142" t="s">
        <v>393</v>
      </c>
      <c r="C204" s="68" t="s">
        <v>8</v>
      </c>
      <c r="D204" s="68" t="s">
        <v>8</v>
      </c>
      <c r="E204" s="68" t="s">
        <v>8</v>
      </c>
      <c r="F204" s="68" t="s">
        <v>8</v>
      </c>
      <c r="G204" s="147">
        <f>G197</f>
        <v>378082</v>
      </c>
      <c r="H204" s="114">
        <f>H197</f>
        <v>78350</v>
      </c>
      <c r="I204" s="74">
        <v>0</v>
      </c>
      <c r="J204" s="74">
        <v>0</v>
      </c>
      <c r="K204" s="74">
        <v>0</v>
      </c>
      <c r="L204" s="74">
        <v>0</v>
      </c>
      <c r="M204" s="91"/>
    </row>
    <row r="205" spans="1:24" s="17" customFormat="1">
      <c r="A205" s="431" t="s">
        <v>104</v>
      </c>
      <c r="B205" s="431"/>
      <c r="C205" s="431"/>
      <c r="D205" s="431"/>
      <c r="E205" s="431"/>
      <c r="F205" s="431"/>
      <c r="G205" s="431"/>
      <c r="H205" s="431"/>
      <c r="I205" s="431"/>
      <c r="J205" s="431"/>
      <c r="K205" s="431"/>
      <c r="L205" s="431"/>
      <c r="M205" s="9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s="4" customFormat="1" ht="104.25" customHeight="1">
      <c r="A206" s="85" t="s">
        <v>79</v>
      </c>
      <c r="B206" s="64" t="s">
        <v>394</v>
      </c>
      <c r="C206" s="130"/>
      <c r="D206" s="130" t="s">
        <v>103</v>
      </c>
      <c r="E206" s="131">
        <v>42736</v>
      </c>
      <c r="F206" s="131">
        <v>43100</v>
      </c>
      <c r="G206" s="53">
        <v>17278</v>
      </c>
      <c r="H206" s="230">
        <v>0</v>
      </c>
      <c r="I206" s="74">
        <v>0</v>
      </c>
      <c r="J206" s="74">
        <v>0</v>
      </c>
      <c r="K206" s="74">
        <v>0</v>
      </c>
      <c r="L206" s="74">
        <v>0</v>
      </c>
      <c r="M206" s="91"/>
    </row>
    <row r="207" spans="1:24" s="4" customFormat="1" ht="103.5" customHeight="1">
      <c r="A207" s="86"/>
      <c r="B207" s="140" t="s">
        <v>395</v>
      </c>
      <c r="C207" s="130">
        <v>0</v>
      </c>
      <c r="D207" s="130" t="s">
        <v>103</v>
      </c>
      <c r="E207" s="130" t="s">
        <v>8</v>
      </c>
      <c r="F207" s="131">
        <v>43100</v>
      </c>
      <c r="G207" s="68" t="s">
        <v>8</v>
      </c>
      <c r="H207" s="68" t="s">
        <v>8</v>
      </c>
      <c r="I207" s="68" t="s">
        <v>8</v>
      </c>
      <c r="J207" s="68" t="s">
        <v>8</v>
      </c>
      <c r="K207" s="68" t="s">
        <v>8</v>
      </c>
      <c r="L207" s="68" t="s">
        <v>8</v>
      </c>
      <c r="M207" s="91"/>
    </row>
    <row r="208" spans="1:24" s="4" customFormat="1" ht="108" customHeight="1">
      <c r="A208" s="85" t="s">
        <v>105</v>
      </c>
      <c r="B208" s="64" t="s">
        <v>396</v>
      </c>
      <c r="C208" s="130"/>
      <c r="D208" s="130" t="s">
        <v>103</v>
      </c>
      <c r="E208" s="131">
        <v>42736</v>
      </c>
      <c r="F208" s="131">
        <v>43100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91"/>
    </row>
    <row r="209" spans="1:13" s="4" customFormat="1" ht="105">
      <c r="A209" s="86"/>
      <c r="B209" s="140" t="s">
        <v>397</v>
      </c>
      <c r="C209" s="130">
        <v>0</v>
      </c>
      <c r="D209" s="130" t="s">
        <v>103</v>
      </c>
      <c r="E209" s="130" t="s">
        <v>8</v>
      </c>
      <c r="F209" s="131">
        <v>43100</v>
      </c>
      <c r="G209" s="68" t="s">
        <v>8</v>
      </c>
      <c r="H209" s="68" t="s">
        <v>8</v>
      </c>
      <c r="I209" s="68" t="s">
        <v>8</v>
      </c>
      <c r="J209" s="68" t="s">
        <v>8</v>
      </c>
      <c r="K209" s="68" t="s">
        <v>8</v>
      </c>
      <c r="L209" s="68" t="s">
        <v>8</v>
      </c>
      <c r="M209" s="91"/>
    </row>
    <row r="210" spans="1:13" s="4" customFormat="1" ht="105" customHeight="1">
      <c r="A210" s="85" t="s">
        <v>106</v>
      </c>
      <c r="B210" s="64" t="s">
        <v>398</v>
      </c>
      <c r="C210" s="130"/>
      <c r="D210" s="130" t="s">
        <v>103</v>
      </c>
      <c r="E210" s="131">
        <v>42736</v>
      </c>
      <c r="F210" s="131">
        <v>43100</v>
      </c>
      <c r="G210" s="127">
        <v>614095</v>
      </c>
      <c r="H210" s="230">
        <v>157025.95000000001</v>
      </c>
      <c r="I210" s="74">
        <v>0</v>
      </c>
      <c r="J210" s="74">
        <v>0</v>
      </c>
      <c r="K210" s="74">
        <v>0</v>
      </c>
      <c r="L210" s="74">
        <v>0</v>
      </c>
      <c r="M210" s="91"/>
    </row>
    <row r="211" spans="1:13" s="4" customFormat="1" ht="105.75" customHeight="1">
      <c r="A211" s="86"/>
      <c r="B211" s="140" t="s">
        <v>399</v>
      </c>
      <c r="C211" s="130"/>
      <c r="D211" s="130" t="s">
        <v>103</v>
      </c>
      <c r="E211" s="130" t="s">
        <v>8</v>
      </c>
      <c r="F211" s="131">
        <v>43100</v>
      </c>
      <c r="G211" s="68" t="s">
        <v>8</v>
      </c>
      <c r="H211" s="68" t="s">
        <v>8</v>
      </c>
      <c r="I211" s="68" t="s">
        <v>8</v>
      </c>
      <c r="J211" s="68" t="s">
        <v>8</v>
      </c>
      <c r="K211" s="68" t="s">
        <v>8</v>
      </c>
      <c r="L211" s="68" t="s">
        <v>8</v>
      </c>
      <c r="M211" s="91"/>
    </row>
    <row r="212" spans="1:13" s="4" customFormat="1" ht="105" customHeight="1">
      <c r="A212" s="75" t="s">
        <v>107</v>
      </c>
      <c r="B212" s="64" t="s">
        <v>400</v>
      </c>
      <c r="C212" s="130"/>
      <c r="D212" s="130" t="s">
        <v>103</v>
      </c>
      <c r="E212" s="131">
        <v>42736</v>
      </c>
      <c r="F212" s="131">
        <v>43100</v>
      </c>
      <c r="G212" s="53">
        <v>102776</v>
      </c>
      <c r="H212" s="230">
        <v>2714</v>
      </c>
      <c r="I212" s="74">
        <v>0</v>
      </c>
      <c r="J212" s="74">
        <v>0</v>
      </c>
      <c r="K212" s="74">
        <v>0</v>
      </c>
      <c r="L212" s="74">
        <v>0</v>
      </c>
      <c r="M212" s="91"/>
    </row>
    <row r="213" spans="1:13" s="4" customFormat="1" ht="105.75" customHeight="1">
      <c r="A213" s="86"/>
      <c r="B213" s="140" t="s">
        <v>401</v>
      </c>
      <c r="C213" s="130">
        <v>0</v>
      </c>
      <c r="D213" s="130" t="s">
        <v>103</v>
      </c>
      <c r="E213" s="130" t="s">
        <v>8</v>
      </c>
      <c r="F213" s="131">
        <v>43100</v>
      </c>
      <c r="G213" s="80" t="s">
        <v>8</v>
      </c>
      <c r="H213" s="80" t="s">
        <v>8</v>
      </c>
      <c r="I213" s="80" t="s">
        <v>8</v>
      </c>
      <c r="J213" s="80" t="s">
        <v>8</v>
      </c>
      <c r="K213" s="80" t="s">
        <v>8</v>
      </c>
      <c r="L213" s="80" t="s">
        <v>8</v>
      </c>
      <c r="M213" s="91"/>
    </row>
    <row r="214" spans="1:13" s="4" customFormat="1" ht="105" customHeight="1">
      <c r="A214" s="75" t="s">
        <v>108</v>
      </c>
      <c r="B214" s="64" t="s">
        <v>402</v>
      </c>
      <c r="C214" s="130"/>
      <c r="D214" s="130" t="s">
        <v>103</v>
      </c>
      <c r="E214" s="131">
        <v>42736</v>
      </c>
      <c r="F214" s="131">
        <v>43100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91"/>
    </row>
    <row r="215" spans="1:13" s="4" customFormat="1" ht="107.25" customHeight="1">
      <c r="A215" s="86"/>
      <c r="B215" s="140" t="s">
        <v>403</v>
      </c>
      <c r="C215" s="130">
        <v>0</v>
      </c>
      <c r="D215" s="130" t="s">
        <v>103</v>
      </c>
      <c r="E215" s="130" t="s">
        <v>8</v>
      </c>
      <c r="F215" s="131">
        <v>43100</v>
      </c>
      <c r="G215" s="80" t="s">
        <v>8</v>
      </c>
      <c r="H215" s="80" t="s">
        <v>8</v>
      </c>
      <c r="I215" s="80" t="s">
        <v>8</v>
      </c>
      <c r="J215" s="80" t="s">
        <v>8</v>
      </c>
      <c r="K215" s="80" t="s">
        <v>8</v>
      </c>
      <c r="L215" s="80" t="s">
        <v>8</v>
      </c>
      <c r="M215" s="91"/>
    </row>
    <row r="216" spans="1:13" s="4" customFormat="1" ht="106.5" customHeight="1">
      <c r="A216" s="75" t="s">
        <v>109</v>
      </c>
      <c r="B216" s="64" t="s">
        <v>404</v>
      </c>
      <c r="C216" s="130"/>
      <c r="D216" s="130" t="s">
        <v>103</v>
      </c>
      <c r="E216" s="131">
        <v>42736</v>
      </c>
      <c r="F216" s="131">
        <v>43100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91"/>
    </row>
    <row r="217" spans="1:13" s="4" customFormat="1" ht="105" customHeight="1">
      <c r="A217" s="86"/>
      <c r="B217" s="140" t="s">
        <v>405</v>
      </c>
      <c r="C217" s="130">
        <v>0</v>
      </c>
      <c r="D217" s="130" t="s">
        <v>103</v>
      </c>
      <c r="E217" s="130" t="s">
        <v>8</v>
      </c>
      <c r="F217" s="131">
        <v>43100</v>
      </c>
      <c r="G217" s="80" t="s">
        <v>8</v>
      </c>
      <c r="H217" s="80" t="s">
        <v>8</v>
      </c>
      <c r="I217" s="80" t="s">
        <v>8</v>
      </c>
      <c r="J217" s="80" t="s">
        <v>8</v>
      </c>
      <c r="K217" s="80" t="s">
        <v>8</v>
      </c>
      <c r="L217" s="80" t="s">
        <v>8</v>
      </c>
      <c r="M217" s="91"/>
    </row>
    <row r="218" spans="1:13" s="4" customFormat="1" ht="85.5">
      <c r="A218" s="75" t="s">
        <v>110</v>
      </c>
      <c r="B218" s="64" t="s">
        <v>406</v>
      </c>
      <c r="C218" s="130"/>
      <c r="D218" s="130" t="s">
        <v>407</v>
      </c>
      <c r="E218" s="131">
        <v>42736</v>
      </c>
      <c r="F218" s="131">
        <v>43100</v>
      </c>
      <c r="G218" s="135">
        <v>0</v>
      </c>
      <c r="H218" s="136">
        <v>0</v>
      </c>
      <c r="I218" s="68">
        <v>0</v>
      </c>
      <c r="J218" s="68">
        <v>0</v>
      </c>
      <c r="K218" s="68">
        <v>0</v>
      </c>
      <c r="L218" s="68">
        <v>0</v>
      </c>
      <c r="M218" s="91"/>
    </row>
    <row r="219" spans="1:13" s="4" customFormat="1" ht="60">
      <c r="A219" s="75"/>
      <c r="B219" s="140" t="s">
        <v>739</v>
      </c>
      <c r="C219" s="130">
        <v>0</v>
      </c>
      <c r="D219" s="130" t="s">
        <v>407</v>
      </c>
      <c r="E219" s="131" t="s">
        <v>8</v>
      </c>
      <c r="F219" s="131">
        <v>43100</v>
      </c>
      <c r="G219" s="135" t="s">
        <v>8</v>
      </c>
      <c r="H219" s="234" t="s">
        <v>8</v>
      </c>
      <c r="I219" s="68" t="s">
        <v>8</v>
      </c>
      <c r="J219" s="68" t="s">
        <v>8</v>
      </c>
      <c r="K219" s="68" t="s">
        <v>8</v>
      </c>
      <c r="L219" s="68" t="s">
        <v>8</v>
      </c>
      <c r="M219" s="91"/>
    </row>
    <row r="220" spans="1:13" s="4" customFormat="1" ht="109.5" customHeight="1">
      <c r="A220" s="75" t="s">
        <v>111</v>
      </c>
      <c r="B220" s="64" t="s">
        <v>740</v>
      </c>
      <c r="C220" s="130"/>
      <c r="D220" s="130" t="s">
        <v>741</v>
      </c>
      <c r="E220" s="131">
        <v>42736</v>
      </c>
      <c r="F220" s="131">
        <v>43100</v>
      </c>
      <c r="G220" s="128">
        <v>7841600</v>
      </c>
      <c r="H220" s="128">
        <v>1703400</v>
      </c>
      <c r="I220" s="128">
        <v>0</v>
      </c>
      <c r="J220" s="128">
        <v>0</v>
      </c>
      <c r="K220" s="128">
        <v>0</v>
      </c>
      <c r="L220" s="128">
        <v>0</v>
      </c>
      <c r="M220" s="91"/>
    </row>
    <row r="221" spans="1:13" s="4" customFormat="1" ht="89.25" customHeight="1">
      <c r="A221" s="86"/>
      <c r="B221" s="140" t="s">
        <v>742</v>
      </c>
      <c r="C221" s="130">
        <v>0</v>
      </c>
      <c r="D221" s="130" t="s">
        <v>741</v>
      </c>
      <c r="E221" s="130" t="s">
        <v>8</v>
      </c>
      <c r="F221" s="131">
        <v>43100</v>
      </c>
      <c r="G221" s="80" t="s">
        <v>8</v>
      </c>
      <c r="H221" s="80" t="s">
        <v>8</v>
      </c>
      <c r="I221" s="80" t="s">
        <v>8</v>
      </c>
      <c r="J221" s="80" t="s">
        <v>8</v>
      </c>
      <c r="K221" s="80" t="s">
        <v>8</v>
      </c>
      <c r="L221" s="80" t="s">
        <v>8</v>
      </c>
      <c r="M221" s="91"/>
    </row>
    <row r="222" spans="1:13" s="4" customFormat="1" ht="71.25">
      <c r="A222" s="75" t="s">
        <v>112</v>
      </c>
      <c r="B222" s="64" t="s">
        <v>743</v>
      </c>
      <c r="C222" s="130"/>
      <c r="D222" s="130" t="s">
        <v>744</v>
      </c>
      <c r="E222" s="131">
        <v>42736</v>
      </c>
      <c r="F222" s="131">
        <v>43100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91"/>
    </row>
    <row r="223" spans="1:13" s="4" customFormat="1" ht="60">
      <c r="A223" s="75"/>
      <c r="B223" s="140" t="s">
        <v>745</v>
      </c>
      <c r="C223" s="130">
        <v>0</v>
      </c>
      <c r="D223" s="130" t="s">
        <v>744</v>
      </c>
      <c r="E223" s="131" t="s">
        <v>8</v>
      </c>
      <c r="F223" s="131">
        <v>42736</v>
      </c>
      <c r="G223" s="68" t="s">
        <v>8</v>
      </c>
      <c r="H223" s="68" t="s">
        <v>8</v>
      </c>
      <c r="I223" s="68" t="s">
        <v>8</v>
      </c>
      <c r="J223" s="68" t="s">
        <v>8</v>
      </c>
      <c r="K223" s="68" t="s">
        <v>8</v>
      </c>
      <c r="L223" s="68" t="s">
        <v>8</v>
      </c>
      <c r="M223" s="91"/>
    </row>
    <row r="224" spans="1:13" s="4" customFormat="1" ht="57">
      <c r="A224" s="75" t="s">
        <v>113</v>
      </c>
      <c r="B224" s="64" t="s">
        <v>746</v>
      </c>
      <c r="C224" s="130"/>
      <c r="D224" s="130" t="s">
        <v>407</v>
      </c>
      <c r="E224" s="131">
        <v>42736</v>
      </c>
      <c r="F224" s="131">
        <v>43100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91"/>
    </row>
    <row r="225" spans="1:186" s="4" customFormat="1" ht="42.75">
      <c r="A225" s="75" t="s">
        <v>114</v>
      </c>
      <c r="B225" s="64" t="s">
        <v>747</v>
      </c>
      <c r="C225" s="130"/>
      <c r="D225" s="130" t="s">
        <v>407</v>
      </c>
      <c r="E225" s="131">
        <v>42736</v>
      </c>
      <c r="F225" s="131">
        <v>43100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91"/>
    </row>
    <row r="226" spans="1:186" s="4" customFormat="1" ht="60">
      <c r="A226" s="86"/>
      <c r="B226" s="140" t="s">
        <v>748</v>
      </c>
      <c r="C226" s="130">
        <v>0</v>
      </c>
      <c r="D226" s="130" t="s">
        <v>407</v>
      </c>
      <c r="E226" s="130" t="s">
        <v>8</v>
      </c>
      <c r="F226" s="131">
        <v>43100</v>
      </c>
      <c r="G226" s="80" t="s">
        <v>8</v>
      </c>
      <c r="H226" s="80" t="s">
        <v>8</v>
      </c>
      <c r="I226" s="80" t="s">
        <v>8</v>
      </c>
      <c r="J226" s="80" t="s">
        <v>8</v>
      </c>
      <c r="K226" s="80" t="s">
        <v>8</v>
      </c>
      <c r="L226" s="80" t="s">
        <v>8</v>
      </c>
      <c r="M226" s="91"/>
    </row>
    <row r="227" spans="1:186" s="4" customFormat="1" ht="104.25" customHeight="1">
      <c r="A227" s="75" t="s">
        <v>115</v>
      </c>
      <c r="B227" s="64" t="s">
        <v>749</v>
      </c>
      <c r="C227" s="130"/>
      <c r="D227" s="130" t="s">
        <v>744</v>
      </c>
      <c r="E227" s="131">
        <v>42736</v>
      </c>
      <c r="F227" s="131">
        <v>43100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91"/>
    </row>
    <row r="228" spans="1:186" s="4" customFormat="1" ht="105.75" customHeight="1">
      <c r="A228" s="75" t="s">
        <v>750</v>
      </c>
      <c r="B228" s="64" t="s">
        <v>751</v>
      </c>
      <c r="C228" s="130"/>
      <c r="D228" s="130" t="s">
        <v>744</v>
      </c>
      <c r="E228" s="131">
        <v>42736</v>
      </c>
      <c r="F228" s="131">
        <v>43100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91"/>
    </row>
    <row r="229" spans="1:186" s="4" customFormat="1" ht="105">
      <c r="A229" s="86"/>
      <c r="B229" s="140" t="s">
        <v>752</v>
      </c>
      <c r="C229" s="130">
        <v>0</v>
      </c>
      <c r="D229" s="130" t="s">
        <v>744</v>
      </c>
      <c r="E229" s="130" t="s">
        <v>8</v>
      </c>
      <c r="F229" s="131">
        <v>43100</v>
      </c>
      <c r="G229" s="80" t="s">
        <v>8</v>
      </c>
      <c r="H229" s="80" t="s">
        <v>8</v>
      </c>
      <c r="I229" s="80" t="s">
        <v>8</v>
      </c>
      <c r="J229" s="80" t="s">
        <v>8</v>
      </c>
      <c r="K229" s="80" t="s">
        <v>8</v>
      </c>
      <c r="L229" s="80" t="s">
        <v>8</v>
      </c>
      <c r="M229" s="91"/>
    </row>
    <row r="230" spans="1:186" s="4" customFormat="1">
      <c r="A230" s="86"/>
      <c r="B230" s="142" t="s">
        <v>116</v>
      </c>
      <c r="C230" s="80" t="s">
        <v>8</v>
      </c>
      <c r="D230" s="80" t="s">
        <v>8</v>
      </c>
      <c r="E230" s="80" t="s">
        <v>8</v>
      </c>
      <c r="F230" s="80" t="s">
        <v>8</v>
      </c>
      <c r="G230" s="147">
        <f>G206+G210+G212+G220</f>
        <v>8575749</v>
      </c>
      <c r="H230" s="114">
        <f>H220+H212+H210</f>
        <v>1863139.95</v>
      </c>
      <c r="I230" s="74">
        <v>0</v>
      </c>
      <c r="J230" s="74">
        <v>0</v>
      </c>
      <c r="K230" s="74">
        <v>0</v>
      </c>
      <c r="L230" s="74">
        <v>0</v>
      </c>
      <c r="M230" s="91"/>
    </row>
    <row r="231" spans="1:186" s="17" customFormat="1">
      <c r="A231" s="427" t="s">
        <v>117</v>
      </c>
      <c r="B231" s="427"/>
      <c r="C231" s="427"/>
      <c r="D231" s="427"/>
      <c r="E231" s="427"/>
      <c r="F231" s="427"/>
      <c r="G231" s="427"/>
      <c r="H231" s="427"/>
      <c r="I231" s="427"/>
      <c r="J231" s="427"/>
      <c r="K231" s="427"/>
      <c r="L231" s="427"/>
      <c r="M231" s="91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</row>
    <row r="232" spans="1:186" s="4" customFormat="1" ht="75">
      <c r="A232" s="75" t="s">
        <v>118</v>
      </c>
      <c r="B232" s="64" t="s">
        <v>408</v>
      </c>
      <c r="C232" s="130"/>
      <c r="D232" s="130" t="s">
        <v>409</v>
      </c>
      <c r="E232" s="131">
        <v>42736</v>
      </c>
      <c r="F232" s="131">
        <v>43100</v>
      </c>
      <c r="G232" s="135">
        <v>42730792</v>
      </c>
      <c r="H232" s="136">
        <v>10155072.15</v>
      </c>
      <c r="I232" s="68">
        <v>0</v>
      </c>
      <c r="J232" s="68">
        <v>0</v>
      </c>
      <c r="K232" s="68">
        <v>0</v>
      </c>
      <c r="L232" s="68">
        <v>0</v>
      </c>
      <c r="M232" s="91"/>
    </row>
    <row r="233" spans="1:186" s="4" customFormat="1" ht="73.5" customHeight="1">
      <c r="A233" s="75" t="s">
        <v>119</v>
      </c>
      <c r="B233" s="64" t="s">
        <v>410</v>
      </c>
      <c r="C233" s="130"/>
      <c r="D233" s="130" t="s">
        <v>409</v>
      </c>
      <c r="E233" s="131">
        <v>42736</v>
      </c>
      <c r="F233" s="131">
        <v>43100</v>
      </c>
      <c r="G233" s="68">
        <v>0</v>
      </c>
      <c r="H233" s="148">
        <v>0</v>
      </c>
      <c r="I233" s="68">
        <v>0</v>
      </c>
      <c r="J233" s="68">
        <v>0</v>
      </c>
      <c r="K233" s="68">
        <v>0</v>
      </c>
      <c r="L233" s="68">
        <v>0</v>
      </c>
      <c r="M233" s="91"/>
    </row>
    <row r="234" spans="1:186" s="4" customFormat="1" ht="73.5" customHeight="1">
      <c r="A234" s="86"/>
      <c r="B234" s="140" t="s">
        <v>411</v>
      </c>
      <c r="C234" s="130">
        <v>0</v>
      </c>
      <c r="D234" s="130" t="s">
        <v>409</v>
      </c>
      <c r="E234" s="130" t="s">
        <v>8</v>
      </c>
      <c r="F234" s="131">
        <v>43100</v>
      </c>
      <c r="G234" s="80" t="s">
        <v>8</v>
      </c>
      <c r="H234" s="149" t="s">
        <v>8</v>
      </c>
      <c r="I234" s="80" t="s">
        <v>8</v>
      </c>
      <c r="J234" s="80" t="s">
        <v>8</v>
      </c>
      <c r="K234" s="80" t="s">
        <v>8</v>
      </c>
      <c r="L234" s="80" t="s">
        <v>8</v>
      </c>
      <c r="M234" s="91"/>
    </row>
    <row r="235" spans="1:186" s="4" customFormat="1">
      <c r="A235" s="91"/>
      <c r="B235" s="142" t="s">
        <v>412</v>
      </c>
      <c r="C235" s="80" t="s">
        <v>8</v>
      </c>
      <c r="D235" s="80" t="s">
        <v>8</v>
      </c>
      <c r="E235" s="80" t="s">
        <v>8</v>
      </c>
      <c r="F235" s="80" t="s">
        <v>8</v>
      </c>
      <c r="G235" s="114">
        <f>G232</f>
        <v>42730792</v>
      </c>
      <c r="H235" s="150">
        <f>H232</f>
        <v>10155072.15</v>
      </c>
      <c r="I235" s="74">
        <v>0</v>
      </c>
      <c r="J235" s="74">
        <v>0</v>
      </c>
      <c r="K235" s="74">
        <v>0</v>
      </c>
      <c r="L235" s="74">
        <v>0</v>
      </c>
      <c r="M235" s="91"/>
    </row>
    <row r="236" spans="1:186" s="4" customFormat="1">
      <c r="A236" s="91"/>
      <c r="B236" s="223" t="s">
        <v>323</v>
      </c>
      <c r="C236" s="80" t="s">
        <v>8</v>
      </c>
      <c r="D236" s="80" t="s">
        <v>8</v>
      </c>
      <c r="E236" s="80" t="s">
        <v>8</v>
      </c>
      <c r="F236" s="80" t="s">
        <v>8</v>
      </c>
      <c r="G236" s="73">
        <f>G235+G230+G204+G195+G167</f>
        <v>85250494</v>
      </c>
      <c r="H236" s="364">
        <f>H235+H230+H204+H195+H167</f>
        <v>18454446.609999999</v>
      </c>
      <c r="I236" s="74">
        <v>0</v>
      </c>
      <c r="J236" s="74">
        <v>0</v>
      </c>
      <c r="K236" s="74">
        <v>0</v>
      </c>
      <c r="L236" s="74">
        <v>0</v>
      </c>
      <c r="M236" s="91"/>
    </row>
    <row r="237" spans="1:186" ht="18.75" customHeight="1">
      <c r="A237" s="435" t="s">
        <v>260</v>
      </c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</row>
    <row r="238" spans="1:186">
      <c r="A238" s="431" t="s">
        <v>413</v>
      </c>
      <c r="B238" s="431"/>
      <c r="C238" s="431"/>
      <c r="D238" s="437"/>
      <c r="E238" s="437"/>
      <c r="F238" s="437"/>
      <c r="G238" s="431"/>
      <c r="H238" s="431"/>
      <c r="I238" s="431"/>
      <c r="J238" s="431"/>
      <c r="K238" s="431"/>
      <c r="L238" s="431"/>
      <c r="M238" s="18"/>
    </row>
    <row r="239" spans="1:186" s="5" customFormat="1" ht="78.75" customHeight="1">
      <c r="A239" s="26" t="s">
        <v>3</v>
      </c>
      <c r="B239" s="125" t="s">
        <v>414</v>
      </c>
      <c r="C239" s="126"/>
      <c r="D239" s="52" t="s">
        <v>415</v>
      </c>
      <c r="E239" s="43">
        <v>42736</v>
      </c>
      <c r="F239" s="43">
        <v>43466</v>
      </c>
      <c r="G239" s="151">
        <v>40564033</v>
      </c>
      <c r="H239" s="48">
        <v>9185300</v>
      </c>
      <c r="I239" s="48">
        <v>205693900</v>
      </c>
      <c r="J239" s="48">
        <v>32137001.670000002</v>
      </c>
      <c r="K239" s="48">
        <v>0</v>
      </c>
      <c r="L239" s="48">
        <v>0</v>
      </c>
      <c r="M239" s="30"/>
    </row>
    <row r="240" spans="1:186" s="5" customFormat="1" ht="90">
      <c r="A240" s="31"/>
      <c r="B240" s="152" t="s">
        <v>416</v>
      </c>
      <c r="C240" s="153">
        <v>0</v>
      </c>
      <c r="D240" s="52" t="s">
        <v>415</v>
      </c>
      <c r="E240" s="52" t="s">
        <v>8</v>
      </c>
      <c r="F240" s="43" t="s">
        <v>823</v>
      </c>
      <c r="G240" s="154" t="s">
        <v>8</v>
      </c>
      <c r="H240" s="57" t="s">
        <v>8</v>
      </c>
      <c r="I240" s="57" t="s">
        <v>8</v>
      </c>
      <c r="J240" s="57" t="s">
        <v>8</v>
      </c>
      <c r="K240" s="57" t="s">
        <v>8</v>
      </c>
      <c r="L240" s="57" t="s">
        <v>8</v>
      </c>
      <c r="M240" s="28"/>
    </row>
    <row r="241" spans="1:13" s="5" customFormat="1" ht="75">
      <c r="A241" s="26" t="s">
        <v>12</v>
      </c>
      <c r="B241" s="125" t="s">
        <v>417</v>
      </c>
      <c r="C241" s="126"/>
      <c r="D241" s="52" t="s">
        <v>415</v>
      </c>
      <c r="E241" s="43">
        <v>42736</v>
      </c>
      <c r="F241" s="43">
        <v>43466</v>
      </c>
      <c r="G241" s="155"/>
      <c r="H241" s="59"/>
      <c r="I241" s="59"/>
      <c r="J241" s="59"/>
      <c r="K241" s="59"/>
      <c r="L241" s="59"/>
      <c r="M241" s="30"/>
    </row>
    <row r="242" spans="1:13" s="5" customFormat="1" ht="74.25" customHeight="1">
      <c r="A242" s="26" t="s">
        <v>62</v>
      </c>
      <c r="B242" s="125" t="s">
        <v>418</v>
      </c>
      <c r="C242" s="124"/>
      <c r="D242" s="42" t="s">
        <v>419</v>
      </c>
      <c r="E242" s="43">
        <v>42736</v>
      </c>
      <c r="F242" s="43">
        <v>43466</v>
      </c>
      <c r="G242" s="124"/>
      <c r="H242" s="124"/>
      <c r="I242" s="124"/>
      <c r="J242" s="124"/>
      <c r="K242" s="124"/>
      <c r="L242" s="124"/>
      <c r="M242" s="28"/>
    </row>
    <row r="243" spans="1:13" s="5" customFormat="1" ht="60.75" customHeight="1">
      <c r="A243" s="26" t="s">
        <v>63</v>
      </c>
      <c r="B243" s="125" t="s">
        <v>420</v>
      </c>
      <c r="C243" s="124"/>
      <c r="D243" s="42" t="s">
        <v>419</v>
      </c>
      <c r="E243" s="43">
        <v>42736</v>
      </c>
      <c r="F243" s="43">
        <v>43466</v>
      </c>
      <c r="G243" s="124"/>
      <c r="H243" s="124"/>
      <c r="I243" s="124"/>
      <c r="J243" s="124"/>
      <c r="K243" s="124"/>
      <c r="L243" s="124"/>
      <c r="M243" s="28"/>
    </row>
    <row r="244" spans="1:13" s="5" customFormat="1" ht="64.5" customHeight="1">
      <c r="A244" s="27"/>
      <c r="B244" s="152" t="s">
        <v>421</v>
      </c>
      <c r="C244" s="42">
        <v>1</v>
      </c>
      <c r="D244" s="42" t="s">
        <v>422</v>
      </c>
      <c r="E244" s="52" t="s">
        <v>8</v>
      </c>
      <c r="F244" s="43" t="s">
        <v>823</v>
      </c>
      <c r="G244" s="124"/>
      <c r="H244" s="124"/>
      <c r="I244" s="124"/>
      <c r="J244" s="124"/>
      <c r="K244" s="124"/>
      <c r="L244" s="124"/>
      <c r="M244" s="28"/>
    </row>
    <row r="245" spans="1:13" s="5" customFormat="1" ht="51" customHeight="1">
      <c r="A245" s="26" t="s">
        <v>76</v>
      </c>
      <c r="B245" s="125" t="s">
        <v>423</v>
      </c>
      <c r="C245" s="124"/>
      <c r="D245" s="42" t="s">
        <v>422</v>
      </c>
      <c r="E245" s="43">
        <v>42736</v>
      </c>
      <c r="F245" s="43">
        <v>43466</v>
      </c>
      <c r="G245" s="124"/>
      <c r="H245" s="124"/>
      <c r="I245" s="124"/>
      <c r="J245" s="124"/>
      <c r="K245" s="124"/>
      <c r="L245" s="124"/>
      <c r="M245" s="28"/>
    </row>
    <row r="246" spans="1:13" s="5" customFormat="1" ht="62.25" customHeight="1">
      <c r="A246" s="26" t="s">
        <v>91</v>
      </c>
      <c r="B246" s="125" t="s">
        <v>424</v>
      </c>
      <c r="C246" s="124"/>
      <c r="D246" s="42" t="s">
        <v>419</v>
      </c>
      <c r="E246" s="43">
        <v>42736</v>
      </c>
      <c r="F246" s="43">
        <v>43466</v>
      </c>
      <c r="G246" s="124"/>
      <c r="H246" s="124"/>
      <c r="I246" s="124"/>
      <c r="J246" s="124"/>
      <c r="K246" s="124"/>
      <c r="L246" s="124"/>
      <c r="M246" s="28"/>
    </row>
    <row r="247" spans="1:13" s="5" customFormat="1" ht="85.5">
      <c r="A247" s="26" t="s">
        <v>92</v>
      </c>
      <c r="B247" s="125" t="s">
        <v>425</v>
      </c>
      <c r="C247" s="124"/>
      <c r="D247" s="42" t="s">
        <v>422</v>
      </c>
      <c r="E247" s="43">
        <v>42736</v>
      </c>
      <c r="F247" s="43">
        <v>43466</v>
      </c>
      <c r="G247" s="124"/>
      <c r="H247" s="124"/>
      <c r="I247" s="124"/>
      <c r="J247" s="124"/>
      <c r="K247" s="124"/>
      <c r="L247" s="124"/>
      <c r="M247" s="28"/>
    </row>
    <row r="248" spans="1:13" s="5" customFormat="1" ht="57">
      <c r="A248" s="26" t="s">
        <v>93</v>
      </c>
      <c r="B248" s="125" t="s">
        <v>426</v>
      </c>
      <c r="C248" s="124"/>
      <c r="D248" s="42" t="s">
        <v>422</v>
      </c>
      <c r="E248" s="43">
        <v>42736</v>
      </c>
      <c r="F248" s="43">
        <v>43466</v>
      </c>
      <c r="G248" s="124"/>
      <c r="H248" s="124"/>
      <c r="I248" s="124"/>
      <c r="J248" s="124"/>
      <c r="K248" s="124"/>
      <c r="L248" s="124"/>
      <c r="M248" s="28"/>
    </row>
    <row r="249" spans="1:13" s="5" customFormat="1" ht="42.75">
      <c r="A249" s="26" t="s">
        <v>94</v>
      </c>
      <c r="B249" s="125" t="s">
        <v>427</v>
      </c>
      <c r="C249" s="124"/>
      <c r="D249" s="42" t="s">
        <v>428</v>
      </c>
      <c r="E249" s="43">
        <v>42736</v>
      </c>
      <c r="F249" s="43">
        <v>43466</v>
      </c>
      <c r="G249" s="124"/>
      <c r="H249" s="124"/>
      <c r="I249" s="124"/>
      <c r="J249" s="124"/>
      <c r="K249" s="124"/>
      <c r="L249" s="124"/>
      <c r="M249" s="28"/>
    </row>
    <row r="250" spans="1:13" s="5" customFormat="1" ht="51.75" customHeight="1">
      <c r="A250" s="26"/>
      <c r="B250" s="152" t="s">
        <v>429</v>
      </c>
      <c r="C250" s="42">
        <v>2</v>
      </c>
      <c r="D250" s="42" t="s">
        <v>428</v>
      </c>
      <c r="E250" s="52" t="s">
        <v>8</v>
      </c>
      <c r="F250" s="43" t="s">
        <v>823</v>
      </c>
      <c r="G250" s="154" t="s">
        <v>8</v>
      </c>
      <c r="H250" s="57" t="s">
        <v>8</v>
      </c>
      <c r="I250" s="57" t="s">
        <v>8</v>
      </c>
      <c r="J250" s="57" t="s">
        <v>8</v>
      </c>
      <c r="K250" s="57" t="s">
        <v>8</v>
      </c>
      <c r="L250" s="57" t="s">
        <v>8</v>
      </c>
      <c r="M250" s="28"/>
    </row>
    <row r="251" spans="1:13" s="5" customFormat="1" ht="57">
      <c r="A251" s="26" t="s">
        <v>261</v>
      </c>
      <c r="B251" s="125" t="s">
        <v>430</v>
      </c>
      <c r="C251" s="124"/>
      <c r="D251" s="42" t="s">
        <v>431</v>
      </c>
      <c r="E251" s="43">
        <v>42736</v>
      </c>
      <c r="F251" s="43">
        <v>43466</v>
      </c>
      <c r="G251" s="124"/>
      <c r="H251" s="124"/>
      <c r="I251" s="124"/>
      <c r="J251" s="124"/>
      <c r="K251" s="124"/>
      <c r="L251" s="124"/>
      <c r="M251" s="28"/>
    </row>
    <row r="252" spans="1:13" s="5" customFormat="1" ht="60">
      <c r="A252" s="26"/>
      <c r="B252" s="152" t="s">
        <v>432</v>
      </c>
      <c r="C252" s="124"/>
      <c r="D252" s="42" t="s">
        <v>431</v>
      </c>
      <c r="E252" s="52" t="s">
        <v>8</v>
      </c>
      <c r="F252" s="43" t="s">
        <v>823</v>
      </c>
      <c r="G252" s="154" t="s">
        <v>8</v>
      </c>
      <c r="H252" s="57" t="s">
        <v>8</v>
      </c>
      <c r="I252" s="57" t="s">
        <v>8</v>
      </c>
      <c r="J252" s="57" t="s">
        <v>8</v>
      </c>
      <c r="K252" s="57" t="s">
        <v>8</v>
      </c>
      <c r="L252" s="57" t="s">
        <v>8</v>
      </c>
      <c r="M252" s="28"/>
    </row>
    <row r="253" spans="1:13" s="5" customFormat="1">
      <c r="A253" s="26"/>
      <c r="B253" s="224" t="s">
        <v>370</v>
      </c>
      <c r="C253" s="124"/>
      <c r="D253" s="156"/>
      <c r="E253" s="157"/>
      <c r="F253" s="158"/>
      <c r="G253" s="159">
        <f>G239</f>
        <v>40564033</v>
      </c>
      <c r="H253" s="160">
        <f>H239</f>
        <v>9185300</v>
      </c>
      <c r="I253" s="160">
        <f>I239</f>
        <v>205693900</v>
      </c>
      <c r="J253" s="160">
        <f>J239</f>
        <v>32137001.670000002</v>
      </c>
      <c r="K253" s="59"/>
      <c r="L253" s="57"/>
      <c r="M253" s="28"/>
    </row>
    <row r="254" spans="1:13" s="5" customFormat="1">
      <c r="A254" s="431" t="s">
        <v>433</v>
      </c>
      <c r="B254" s="431"/>
      <c r="C254" s="431"/>
      <c r="D254" s="437"/>
      <c r="E254" s="437"/>
      <c r="F254" s="437"/>
      <c r="G254" s="431"/>
      <c r="H254" s="431"/>
      <c r="I254" s="431"/>
      <c r="J254" s="431"/>
      <c r="K254" s="431"/>
      <c r="L254" s="431"/>
      <c r="M254" s="28"/>
    </row>
    <row r="255" spans="1:13" s="5" customFormat="1" ht="57">
      <c r="A255" s="26" t="s">
        <v>13</v>
      </c>
      <c r="B255" s="125" t="s">
        <v>434</v>
      </c>
      <c r="C255" s="124"/>
      <c r="D255" s="42" t="s">
        <v>435</v>
      </c>
      <c r="E255" s="43">
        <v>42736</v>
      </c>
      <c r="F255" s="43">
        <v>43466</v>
      </c>
      <c r="G255" s="48">
        <v>97829269</v>
      </c>
      <c r="H255" s="48">
        <v>22513571.399999999</v>
      </c>
      <c r="I255" s="48">
        <v>285244500</v>
      </c>
      <c r="J255" s="48">
        <v>43748894</v>
      </c>
      <c r="K255" s="48"/>
      <c r="L255" s="48"/>
      <c r="M255" s="28"/>
    </row>
    <row r="256" spans="1:13" s="5" customFormat="1" ht="60">
      <c r="A256" s="26"/>
      <c r="B256" s="152" t="s">
        <v>436</v>
      </c>
      <c r="C256" s="42">
        <v>2</v>
      </c>
      <c r="D256" s="42" t="s">
        <v>437</v>
      </c>
      <c r="E256" s="52" t="s">
        <v>8</v>
      </c>
      <c r="F256" s="43" t="s">
        <v>823</v>
      </c>
      <c r="G256" s="154" t="s">
        <v>8</v>
      </c>
      <c r="H256" s="57" t="s">
        <v>8</v>
      </c>
      <c r="I256" s="57" t="s">
        <v>8</v>
      </c>
      <c r="J256" s="57" t="s">
        <v>8</v>
      </c>
      <c r="K256" s="57" t="s">
        <v>8</v>
      </c>
      <c r="L256" s="57" t="s">
        <v>8</v>
      </c>
      <c r="M256" s="28"/>
    </row>
    <row r="257" spans="1:13" s="5" customFormat="1" ht="53.25" customHeight="1">
      <c r="A257" s="26" t="s">
        <v>20</v>
      </c>
      <c r="B257" s="125" t="s">
        <v>438</v>
      </c>
      <c r="C257" s="124"/>
      <c r="D257" s="42" t="s">
        <v>439</v>
      </c>
      <c r="E257" s="43">
        <v>42736</v>
      </c>
      <c r="F257" s="43">
        <v>43466</v>
      </c>
      <c r="G257" s="124"/>
      <c r="H257" s="124"/>
      <c r="I257" s="124"/>
      <c r="J257" s="124"/>
      <c r="K257" s="124"/>
      <c r="L257" s="124"/>
      <c r="M257" s="28"/>
    </row>
    <row r="258" spans="1:13" s="5" customFormat="1" ht="56.25" customHeight="1">
      <c r="A258" s="26" t="s">
        <v>27</v>
      </c>
      <c r="B258" s="125" t="s">
        <v>440</v>
      </c>
      <c r="C258" s="124"/>
      <c r="D258" s="42" t="s">
        <v>441</v>
      </c>
      <c r="E258" s="43">
        <v>42736</v>
      </c>
      <c r="F258" s="43">
        <v>43466</v>
      </c>
      <c r="G258" s="124"/>
      <c r="H258" s="124"/>
      <c r="I258" s="124"/>
      <c r="J258" s="124"/>
      <c r="K258" s="124"/>
      <c r="L258" s="124"/>
      <c r="M258" s="28"/>
    </row>
    <row r="259" spans="1:13" s="5" customFormat="1" ht="57">
      <c r="A259" s="26" t="s">
        <v>30</v>
      </c>
      <c r="B259" s="125" t="s">
        <v>442</v>
      </c>
      <c r="C259" s="124"/>
      <c r="D259" s="42" t="s">
        <v>441</v>
      </c>
      <c r="E259" s="43">
        <v>42736</v>
      </c>
      <c r="F259" s="43">
        <v>43466</v>
      </c>
      <c r="G259" s="124"/>
      <c r="H259" s="124"/>
      <c r="I259" s="124"/>
      <c r="J259" s="124"/>
      <c r="K259" s="124"/>
      <c r="L259" s="124"/>
      <c r="M259" s="28"/>
    </row>
    <row r="260" spans="1:13" s="5" customFormat="1" ht="71.25">
      <c r="A260" s="26" t="s">
        <v>31</v>
      </c>
      <c r="B260" s="125" t="s">
        <v>443</v>
      </c>
      <c r="C260" s="124"/>
      <c r="D260" s="42" t="s">
        <v>431</v>
      </c>
      <c r="E260" s="43">
        <v>42736</v>
      </c>
      <c r="F260" s="43">
        <v>43466</v>
      </c>
      <c r="G260" s="124"/>
      <c r="H260" s="124"/>
      <c r="I260" s="124"/>
      <c r="J260" s="124"/>
      <c r="K260" s="124"/>
      <c r="L260" s="124"/>
      <c r="M260" s="28"/>
    </row>
    <row r="261" spans="1:13" s="5" customFormat="1" ht="60">
      <c r="A261" s="26"/>
      <c r="B261" s="152" t="s">
        <v>444</v>
      </c>
      <c r="C261" s="42">
        <v>2</v>
      </c>
      <c r="D261" s="161" t="s">
        <v>445</v>
      </c>
      <c r="E261" s="52" t="s">
        <v>8</v>
      </c>
      <c r="F261" s="43" t="s">
        <v>823</v>
      </c>
      <c r="G261" s="154" t="s">
        <v>8</v>
      </c>
      <c r="H261" s="57" t="s">
        <v>8</v>
      </c>
      <c r="I261" s="57" t="s">
        <v>8</v>
      </c>
      <c r="J261" s="57" t="s">
        <v>8</v>
      </c>
      <c r="K261" s="57" t="s">
        <v>8</v>
      </c>
      <c r="L261" s="57" t="s">
        <v>8</v>
      </c>
      <c r="M261" s="28"/>
    </row>
    <row r="262" spans="1:13" s="5" customFormat="1" ht="42.75">
      <c r="A262" s="26" t="s">
        <v>40</v>
      </c>
      <c r="B262" s="125" t="s">
        <v>446</v>
      </c>
      <c r="C262" s="124"/>
      <c r="D262" s="52" t="s">
        <v>437</v>
      </c>
      <c r="E262" s="43">
        <v>42736</v>
      </c>
      <c r="F262" s="43">
        <v>43466</v>
      </c>
      <c r="G262" s="48">
        <v>304600</v>
      </c>
      <c r="H262" s="48"/>
      <c r="I262" s="162"/>
      <c r="J262" s="162"/>
      <c r="K262" s="162"/>
      <c r="L262" s="162"/>
      <c r="M262" s="28"/>
    </row>
    <row r="263" spans="1:13" s="5" customFormat="1" ht="60">
      <c r="A263" s="26"/>
      <c r="B263" s="152" t="s">
        <v>447</v>
      </c>
      <c r="C263" s="42">
        <v>3</v>
      </c>
      <c r="D263" s="52" t="s">
        <v>448</v>
      </c>
      <c r="E263" s="52" t="s">
        <v>8</v>
      </c>
      <c r="F263" s="43" t="s">
        <v>823</v>
      </c>
      <c r="G263" s="154" t="s">
        <v>8</v>
      </c>
      <c r="H263" s="57" t="s">
        <v>8</v>
      </c>
      <c r="I263" s="57" t="s">
        <v>8</v>
      </c>
      <c r="J263" s="57" t="s">
        <v>8</v>
      </c>
      <c r="K263" s="57" t="s">
        <v>8</v>
      </c>
      <c r="L263" s="57" t="s">
        <v>8</v>
      </c>
      <c r="M263" s="28"/>
    </row>
    <row r="264" spans="1:13" s="5" customFormat="1" ht="73.5" customHeight="1">
      <c r="A264" s="26" t="s">
        <v>98</v>
      </c>
      <c r="B264" s="125" t="s">
        <v>449</v>
      </c>
      <c r="C264" s="124"/>
      <c r="D264" s="161" t="s">
        <v>450</v>
      </c>
      <c r="E264" s="43">
        <v>42736</v>
      </c>
      <c r="F264" s="43">
        <v>43466</v>
      </c>
      <c r="G264" s="48">
        <v>1250000</v>
      </c>
      <c r="H264" s="48">
        <v>416700</v>
      </c>
      <c r="I264" s="48">
        <v>16387100</v>
      </c>
      <c r="J264" s="48">
        <v>4838900</v>
      </c>
      <c r="K264" s="48"/>
      <c r="L264" s="48"/>
      <c r="M264" s="28"/>
    </row>
    <row r="265" spans="1:13" s="5" customFormat="1" ht="85.5">
      <c r="A265" s="26" t="s">
        <v>101</v>
      </c>
      <c r="B265" s="125" t="s">
        <v>451</v>
      </c>
      <c r="C265" s="124"/>
      <c r="D265" s="52" t="s">
        <v>452</v>
      </c>
      <c r="E265" s="43">
        <v>42736</v>
      </c>
      <c r="F265" s="43">
        <v>43466</v>
      </c>
      <c r="G265" s="124"/>
      <c r="H265" s="124"/>
      <c r="I265" s="124"/>
      <c r="J265" s="124"/>
      <c r="K265" s="124"/>
      <c r="L265" s="124"/>
      <c r="M265" s="28"/>
    </row>
    <row r="266" spans="1:13" s="5" customFormat="1" ht="60">
      <c r="A266" s="26"/>
      <c r="B266" s="152" t="s">
        <v>453</v>
      </c>
      <c r="C266" s="42">
        <v>3</v>
      </c>
      <c r="D266" s="52" t="s">
        <v>431</v>
      </c>
      <c r="E266" s="52" t="s">
        <v>8</v>
      </c>
      <c r="F266" s="43" t="s">
        <v>823</v>
      </c>
      <c r="G266" s="154" t="s">
        <v>8</v>
      </c>
      <c r="H266" s="57" t="s">
        <v>8</v>
      </c>
      <c r="I266" s="57" t="s">
        <v>8</v>
      </c>
      <c r="J266" s="57" t="s">
        <v>8</v>
      </c>
      <c r="K266" s="57" t="s">
        <v>8</v>
      </c>
      <c r="L266" s="57" t="s">
        <v>8</v>
      </c>
      <c r="M266" s="28"/>
    </row>
    <row r="267" spans="1:13" s="5" customFormat="1" ht="71.25">
      <c r="A267" s="26" t="s">
        <v>262</v>
      </c>
      <c r="B267" s="125" t="s">
        <v>454</v>
      </c>
      <c r="C267" s="124"/>
      <c r="D267" s="161" t="s">
        <v>455</v>
      </c>
      <c r="E267" s="43">
        <v>42736</v>
      </c>
      <c r="F267" s="43">
        <v>43466</v>
      </c>
      <c r="G267" s="124"/>
      <c r="H267" s="124"/>
      <c r="I267" s="124"/>
      <c r="J267" s="124"/>
      <c r="K267" s="124"/>
      <c r="L267" s="124"/>
      <c r="M267" s="28"/>
    </row>
    <row r="268" spans="1:13" s="5" customFormat="1" ht="42.75">
      <c r="A268" s="26" t="s">
        <v>263</v>
      </c>
      <c r="B268" s="125" t="s">
        <v>456</v>
      </c>
      <c r="C268" s="124"/>
      <c r="D268" s="52" t="s">
        <v>441</v>
      </c>
      <c r="E268" s="43">
        <v>42736</v>
      </c>
      <c r="F268" s="43">
        <v>43466</v>
      </c>
      <c r="G268" s="124"/>
      <c r="H268" s="124"/>
      <c r="I268" s="124"/>
      <c r="J268" s="124"/>
      <c r="K268" s="124"/>
      <c r="L268" s="124"/>
      <c r="M268" s="28"/>
    </row>
    <row r="269" spans="1:13" s="5" customFormat="1" ht="60">
      <c r="A269" s="26"/>
      <c r="B269" s="152" t="s">
        <v>457</v>
      </c>
      <c r="C269" s="42">
        <v>1</v>
      </c>
      <c r="D269" s="52" t="s">
        <v>431</v>
      </c>
      <c r="E269" s="52" t="s">
        <v>8</v>
      </c>
      <c r="F269" s="43" t="s">
        <v>823</v>
      </c>
      <c r="G269" s="154" t="s">
        <v>8</v>
      </c>
      <c r="H269" s="57" t="s">
        <v>8</v>
      </c>
      <c r="I269" s="57" t="s">
        <v>8</v>
      </c>
      <c r="J269" s="57" t="s">
        <v>8</v>
      </c>
      <c r="K269" s="57" t="s">
        <v>8</v>
      </c>
      <c r="L269" s="57" t="s">
        <v>8</v>
      </c>
      <c r="M269" s="28"/>
    </row>
    <row r="270" spans="1:13" s="5" customFormat="1" ht="57">
      <c r="A270" s="26" t="s">
        <v>264</v>
      </c>
      <c r="B270" s="125" t="s">
        <v>458</v>
      </c>
      <c r="C270" s="124"/>
      <c r="D270" s="52" t="s">
        <v>431</v>
      </c>
      <c r="E270" s="43">
        <v>42736</v>
      </c>
      <c r="F270" s="43">
        <v>43466</v>
      </c>
      <c r="G270" s="124"/>
      <c r="H270" s="124"/>
      <c r="I270" s="124"/>
      <c r="J270" s="124"/>
      <c r="K270" s="124"/>
      <c r="L270" s="124"/>
      <c r="M270" s="28"/>
    </row>
    <row r="271" spans="1:13" s="5" customFormat="1" ht="42.75">
      <c r="A271" s="26" t="s">
        <v>265</v>
      </c>
      <c r="B271" s="125" t="s">
        <v>459</v>
      </c>
      <c r="C271" s="124"/>
      <c r="D271" s="42" t="s">
        <v>824</v>
      </c>
      <c r="E271" s="43">
        <v>42736</v>
      </c>
      <c r="F271" s="43">
        <v>43466</v>
      </c>
      <c r="G271" s="124"/>
      <c r="H271" s="124"/>
      <c r="I271" s="124"/>
      <c r="J271" s="124"/>
      <c r="K271" s="124"/>
      <c r="L271" s="124"/>
      <c r="M271" s="28"/>
    </row>
    <row r="272" spans="1:13" s="5" customFormat="1" ht="60">
      <c r="A272" s="26"/>
      <c r="B272" s="152" t="s">
        <v>460</v>
      </c>
      <c r="C272" s="42">
        <v>1</v>
      </c>
      <c r="D272" s="52" t="s">
        <v>825</v>
      </c>
      <c r="E272" s="52" t="s">
        <v>8</v>
      </c>
      <c r="F272" s="43" t="s">
        <v>823</v>
      </c>
      <c r="G272" s="154" t="s">
        <v>8</v>
      </c>
      <c r="H272" s="57" t="s">
        <v>8</v>
      </c>
      <c r="I272" s="57" t="s">
        <v>8</v>
      </c>
      <c r="J272" s="57" t="s">
        <v>8</v>
      </c>
      <c r="K272" s="57" t="s">
        <v>8</v>
      </c>
      <c r="L272" s="57" t="s">
        <v>8</v>
      </c>
      <c r="M272" s="28"/>
    </row>
    <row r="273" spans="1:13" s="5" customFormat="1">
      <c r="A273" s="26"/>
      <c r="B273" s="224" t="s">
        <v>388</v>
      </c>
      <c r="C273" s="42"/>
      <c r="D273" s="157"/>
      <c r="E273" s="157"/>
      <c r="F273" s="158"/>
      <c r="G273" s="159">
        <f>G255+G262+G264</f>
        <v>99383869</v>
      </c>
      <c r="H273" s="160">
        <f>H264+H255</f>
        <v>22930271.399999999</v>
      </c>
      <c r="I273" s="160">
        <f>I264+I255</f>
        <v>301631600</v>
      </c>
      <c r="J273" s="160">
        <f>J264+J255</f>
        <v>48587794</v>
      </c>
      <c r="K273" s="57"/>
      <c r="L273" s="57"/>
      <c r="M273" s="28"/>
    </row>
    <row r="274" spans="1:13" s="5" customFormat="1">
      <c r="A274" s="431" t="s">
        <v>461</v>
      </c>
      <c r="B274" s="431"/>
      <c r="C274" s="431"/>
      <c r="D274" s="437"/>
      <c r="E274" s="437"/>
      <c r="F274" s="437"/>
      <c r="G274" s="431"/>
      <c r="H274" s="431"/>
      <c r="I274" s="431"/>
      <c r="J274" s="431"/>
      <c r="K274" s="431"/>
      <c r="L274" s="431"/>
      <c r="M274" s="28"/>
    </row>
    <row r="275" spans="1:13" s="5" customFormat="1" ht="57">
      <c r="A275" s="26" t="s">
        <v>44</v>
      </c>
      <c r="B275" s="125" t="s">
        <v>462</v>
      </c>
      <c r="C275" s="124"/>
      <c r="D275" s="42" t="s">
        <v>439</v>
      </c>
      <c r="E275" s="43">
        <v>42736</v>
      </c>
      <c r="F275" s="43">
        <v>43466</v>
      </c>
      <c r="G275" s="124"/>
      <c r="H275" s="124"/>
      <c r="I275" s="124"/>
      <c r="J275" s="124"/>
      <c r="K275" s="124"/>
      <c r="L275" s="124"/>
      <c r="M275" s="28"/>
    </row>
    <row r="276" spans="1:13" s="5" customFormat="1" ht="85.5">
      <c r="A276" s="26" t="s">
        <v>51</v>
      </c>
      <c r="B276" s="125" t="s">
        <v>463</v>
      </c>
      <c r="C276" s="124"/>
      <c r="D276" s="52" t="s">
        <v>825</v>
      </c>
      <c r="E276" s="43">
        <v>42736</v>
      </c>
      <c r="F276" s="43">
        <v>43466</v>
      </c>
      <c r="G276" s="124"/>
      <c r="H276" s="124"/>
      <c r="I276" s="124"/>
      <c r="J276" s="124"/>
      <c r="K276" s="124"/>
      <c r="L276" s="124"/>
      <c r="M276" s="28"/>
    </row>
    <row r="277" spans="1:13" s="5" customFormat="1" ht="71.25">
      <c r="A277" s="26" t="s">
        <v>55</v>
      </c>
      <c r="B277" s="125" t="s">
        <v>464</v>
      </c>
      <c r="C277" s="124"/>
      <c r="D277" s="52" t="s">
        <v>441</v>
      </c>
      <c r="E277" s="43">
        <v>42736</v>
      </c>
      <c r="F277" s="43">
        <v>43466</v>
      </c>
      <c r="G277" s="124"/>
      <c r="H277" s="124"/>
      <c r="I277" s="124"/>
      <c r="J277" s="124"/>
      <c r="K277" s="124"/>
      <c r="L277" s="124"/>
      <c r="M277" s="28"/>
    </row>
    <row r="278" spans="1:13" s="5" customFormat="1" ht="42.75">
      <c r="A278" s="26" t="s">
        <v>60</v>
      </c>
      <c r="B278" s="125" t="s">
        <v>465</v>
      </c>
      <c r="C278" s="124"/>
      <c r="D278" s="52" t="s">
        <v>466</v>
      </c>
      <c r="E278" s="43">
        <v>42736</v>
      </c>
      <c r="F278" s="43">
        <v>43466</v>
      </c>
      <c r="G278" s="48">
        <v>99999</v>
      </c>
      <c r="H278" s="48">
        <v>1400</v>
      </c>
      <c r="I278" s="48"/>
      <c r="J278" s="48"/>
      <c r="K278" s="48"/>
      <c r="L278" s="48"/>
      <c r="M278" s="29"/>
    </row>
    <row r="279" spans="1:13" s="5" customFormat="1" ht="57">
      <c r="A279" s="26" t="s">
        <v>121</v>
      </c>
      <c r="B279" s="125" t="s">
        <v>467</v>
      </c>
      <c r="C279" s="124"/>
      <c r="D279" s="52" t="s">
        <v>431</v>
      </c>
      <c r="E279" s="43">
        <v>42736</v>
      </c>
      <c r="F279" s="43">
        <v>43466</v>
      </c>
      <c r="G279" s="124"/>
      <c r="H279" s="124"/>
      <c r="I279" s="124"/>
      <c r="J279" s="124"/>
      <c r="K279" s="124"/>
      <c r="L279" s="124"/>
      <c r="M279" s="28"/>
    </row>
    <row r="280" spans="1:13" s="5" customFormat="1" ht="28.5">
      <c r="A280" s="26" t="s">
        <v>266</v>
      </c>
      <c r="B280" s="125" t="s">
        <v>468</v>
      </c>
      <c r="C280" s="124"/>
      <c r="D280" s="52" t="s">
        <v>466</v>
      </c>
      <c r="E280" s="43">
        <v>42736</v>
      </c>
      <c r="F280" s="43">
        <v>43466</v>
      </c>
      <c r="G280" s="124"/>
      <c r="H280" s="124"/>
      <c r="I280" s="124"/>
      <c r="J280" s="124"/>
      <c r="K280" s="124"/>
      <c r="L280" s="124"/>
      <c r="M280" s="28"/>
    </row>
    <row r="281" spans="1:13" s="5" customFormat="1" ht="99.75">
      <c r="A281" s="26" t="s">
        <v>267</v>
      </c>
      <c r="B281" s="125" t="s">
        <v>469</v>
      </c>
      <c r="C281" s="124"/>
      <c r="D281" s="52" t="s">
        <v>470</v>
      </c>
      <c r="E281" s="43">
        <v>42736</v>
      </c>
      <c r="F281" s="43">
        <v>43466</v>
      </c>
      <c r="G281" s="124"/>
      <c r="H281" s="124"/>
      <c r="I281" s="124"/>
      <c r="J281" s="124"/>
      <c r="K281" s="124"/>
      <c r="L281" s="124"/>
      <c r="M281" s="28"/>
    </row>
    <row r="282" spans="1:13" s="5" customFormat="1" ht="42.75">
      <c r="A282" s="26" t="s">
        <v>268</v>
      </c>
      <c r="B282" s="125" t="s">
        <v>471</v>
      </c>
      <c r="C282" s="124"/>
      <c r="D282" s="52" t="s">
        <v>470</v>
      </c>
      <c r="E282" s="43">
        <v>42736</v>
      </c>
      <c r="F282" s="43">
        <v>43466</v>
      </c>
      <c r="G282" s="48">
        <v>300000</v>
      </c>
      <c r="H282" s="48">
        <v>39500</v>
      </c>
      <c r="I282" s="124"/>
      <c r="J282" s="124"/>
      <c r="K282" s="124"/>
      <c r="L282" s="124"/>
      <c r="M282" s="29"/>
    </row>
    <row r="283" spans="1:13" s="5" customFormat="1" ht="42.75">
      <c r="A283" s="26" t="s">
        <v>269</v>
      </c>
      <c r="B283" s="125" t="s">
        <v>472</v>
      </c>
      <c r="C283" s="124"/>
      <c r="D283" s="42" t="s">
        <v>824</v>
      </c>
      <c r="E283" s="43">
        <v>42736</v>
      </c>
      <c r="F283" s="43">
        <v>43466</v>
      </c>
      <c r="G283" s="124"/>
      <c r="H283" s="124"/>
      <c r="I283" s="124"/>
      <c r="J283" s="124"/>
      <c r="K283" s="124"/>
      <c r="L283" s="124"/>
      <c r="M283" s="28"/>
    </row>
    <row r="284" spans="1:13" s="5" customFormat="1" ht="85.5">
      <c r="A284" s="26" t="s">
        <v>270</v>
      </c>
      <c r="B284" s="125" t="s">
        <v>473</v>
      </c>
      <c r="C284" s="124"/>
      <c r="D284" s="52" t="s">
        <v>470</v>
      </c>
      <c r="E284" s="43">
        <v>42736</v>
      </c>
      <c r="F284" s="43">
        <v>43466</v>
      </c>
      <c r="G284" s="124"/>
      <c r="H284" s="124"/>
      <c r="I284" s="124"/>
      <c r="J284" s="124"/>
      <c r="K284" s="124"/>
      <c r="L284" s="124"/>
      <c r="M284" s="28"/>
    </row>
    <row r="285" spans="1:13" s="5" customFormat="1" ht="42.75">
      <c r="A285" s="26" t="s">
        <v>271</v>
      </c>
      <c r="B285" s="282" t="s">
        <v>474</v>
      </c>
      <c r="C285" s="283"/>
      <c r="D285" s="52" t="s">
        <v>470</v>
      </c>
      <c r="E285" s="43">
        <v>42736</v>
      </c>
      <c r="F285" s="43">
        <v>43466</v>
      </c>
      <c r="G285" s="283"/>
      <c r="H285" s="283"/>
      <c r="I285" s="283"/>
      <c r="J285" s="283"/>
      <c r="K285" s="283"/>
      <c r="L285" s="283"/>
      <c r="M285" s="28"/>
    </row>
    <row r="286" spans="1:13" s="5" customFormat="1" ht="57">
      <c r="A286" s="26" t="s">
        <v>795</v>
      </c>
      <c r="B286" s="125" t="s">
        <v>826</v>
      </c>
      <c r="C286" s="124"/>
      <c r="D286" s="52" t="s">
        <v>441</v>
      </c>
      <c r="E286" s="43">
        <v>42736</v>
      </c>
      <c r="F286" s="43">
        <v>43466</v>
      </c>
      <c r="G286" s="135">
        <v>66611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28"/>
    </row>
    <row r="287" spans="1:13" s="5" customFormat="1">
      <c r="A287" s="26"/>
      <c r="B287" s="224" t="s">
        <v>393</v>
      </c>
      <c r="C287" s="124"/>
      <c r="D287" s="157"/>
      <c r="E287" s="158"/>
      <c r="F287" s="158"/>
      <c r="G287" s="163">
        <f>G286+G282+G278</f>
        <v>466610</v>
      </c>
      <c r="H287" s="163">
        <f>H282+H278</f>
        <v>40900</v>
      </c>
      <c r="I287" s="124"/>
      <c r="J287" s="124"/>
      <c r="K287" s="124"/>
      <c r="L287" s="124"/>
      <c r="M287" s="28"/>
    </row>
    <row r="288" spans="1:13" s="5" customFormat="1">
      <c r="A288" s="431" t="s">
        <v>475</v>
      </c>
      <c r="B288" s="431"/>
      <c r="C288" s="431"/>
      <c r="D288" s="437"/>
      <c r="E288" s="437"/>
      <c r="F288" s="437"/>
      <c r="G288" s="431"/>
      <c r="H288" s="431"/>
      <c r="I288" s="431"/>
      <c r="J288" s="431"/>
      <c r="K288" s="431"/>
      <c r="L288" s="431"/>
      <c r="M288" s="28"/>
    </row>
    <row r="289" spans="1:26" s="5" customFormat="1" ht="42.75">
      <c r="A289" s="26" t="s">
        <v>79</v>
      </c>
      <c r="B289" s="125" t="s">
        <v>476</v>
      </c>
      <c r="C289" s="124"/>
      <c r="D289" s="42" t="s">
        <v>439</v>
      </c>
      <c r="E289" s="43">
        <v>42736</v>
      </c>
      <c r="F289" s="43">
        <v>43466</v>
      </c>
      <c r="G289" s="48">
        <v>2240800</v>
      </c>
      <c r="H289" s="48">
        <v>170000</v>
      </c>
      <c r="I289" s="48">
        <v>1841000</v>
      </c>
      <c r="J289" s="48">
        <v>0</v>
      </c>
      <c r="K289" s="48">
        <v>0</v>
      </c>
      <c r="L289" s="48">
        <v>0</v>
      </c>
      <c r="M289" s="29"/>
    </row>
    <row r="290" spans="1:26" s="5" customFormat="1" ht="60" customHeight="1">
      <c r="A290" s="26" t="s">
        <v>105</v>
      </c>
      <c r="B290" s="125" t="s">
        <v>477</v>
      </c>
      <c r="C290" s="124"/>
      <c r="D290" s="42" t="s">
        <v>439</v>
      </c>
      <c r="E290" s="43">
        <v>42736</v>
      </c>
      <c r="F290" s="43">
        <v>43466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28"/>
    </row>
    <row r="291" spans="1:26" s="5" customFormat="1" ht="15.75" customHeight="1">
      <c r="A291" s="26"/>
      <c r="B291" s="224" t="s">
        <v>116</v>
      </c>
      <c r="C291" s="124"/>
      <c r="D291" s="156"/>
      <c r="E291" s="158"/>
      <c r="F291" s="158"/>
      <c r="G291" s="53">
        <f>G289</f>
        <v>2240800</v>
      </c>
      <c r="H291" s="53">
        <f>H289</f>
        <v>170000</v>
      </c>
      <c r="I291" s="53">
        <f>I289</f>
        <v>1841000</v>
      </c>
      <c r="J291" s="53">
        <f>J289</f>
        <v>0</v>
      </c>
      <c r="K291" s="48"/>
      <c r="L291" s="48"/>
      <c r="M291" s="28"/>
    </row>
    <row r="292" spans="1:26" s="5" customFormat="1">
      <c r="A292" s="431" t="s">
        <v>478</v>
      </c>
      <c r="B292" s="431"/>
      <c r="C292" s="431"/>
      <c r="D292" s="437"/>
      <c r="E292" s="437"/>
      <c r="F292" s="437"/>
      <c r="G292" s="431"/>
      <c r="H292" s="431"/>
      <c r="I292" s="431"/>
      <c r="J292" s="431"/>
      <c r="K292" s="431"/>
      <c r="L292" s="431"/>
      <c r="M292" s="28"/>
    </row>
    <row r="293" spans="1:26" s="5" customFormat="1" ht="99.75">
      <c r="A293" s="26" t="s">
        <v>118</v>
      </c>
      <c r="B293" s="125" t="s">
        <v>479</v>
      </c>
      <c r="C293" s="124"/>
      <c r="D293" s="52" t="s">
        <v>480</v>
      </c>
      <c r="E293" s="43">
        <v>42736</v>
      </c>
      <c r="F293" s="43">
        <v>43466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28"/>
    </row>
    <row r="294" spans="1:26" s="5" customFormat="1" ht="45" customHeight="1">
      <c r="A294" s="26"/>
      <c r="B294" s="152" t="s">
        <v>481</v>
      </c>
      <c r="C294" s="42">
        <v>0</v>
      </c>
      <c r="D294" s="52" t="s">
        <v>480</v>
      </c>
      <c r="E294" s="52" t="s">
        <v>8</v>
      </c>
      <c r="F294" s="43" t="s">
        <v>827</v>
      </c>
      <c r="G294" s="154" t="s">
        <v>8</v>
      </c>
      <c r="H294" s="57" t="s">
        <v>8</v>
      </c>
      <c r="I294" s="57" t="s">
        <v>8</v>
      </c>
      <c r="J294" s="57" t="s">
        <v>8</v>
      </c>
      <c r="K294" s="57" t="s">
        <v>8</v>
      </c>
      <c r="L294" s="57" t="s">
        <v>8</v>
      </c>
      <c r="M294" s="28"/>
    </row>
    <row r="295" spans="1:26" s="5" customFormat="1" ht="130.5" customHeight="1">
      <c r="A295" s="26" t="s">
        <v>119</v>
      </c>
      <c r="B295" s="125" t="s">
        <v>482</v>
      </c>
      <c r="C295" s="124"/>
      <c r="D295" s="52" t="s">
        <v>480</v>
      </c>
      <c r="E295" s="43">
        <v>42736</v>
      </c>
      <c r="F295" s="43">
        <v>43466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28"/>
    </row>
    <row r="296" spans="1:26" s="5" customFormat="1" ht="18" customHeight="1">
      <c r="A296" s="26"/>
      <c r="B296" s="224" t="s">
        <v>412</v>
      </c>
      <c r="C296" s="124"/>
      <c r="D296" s="157"/>
      <c r="E296" s="158"/>
      <c r="F296" s="158"/>
      <c r="G296" s="61">
        <v>0</v>
      </c>
      <c r="H296" s="61">
        <v>0</v>
      </c>
      <c r="I296" s="61">
        <v>0</v>
      </c>
      <c r="J296" s="61">
        <v>0</v>
      </c>
      <c r="K296" s="61">
        <v>0</v>
      </c>
      <c r="L296" s="61">
        <v>0</v>
      </c>
      <c r="M296" s="28"/>
    </row>
    <row r="297" spans="1:26" s="17" customFormat="1">
      <c r="A297" s="431" t="s">
        <v>483</v>
      </c>
      <c r="B297" s="431"/>
      <c r="C297" s="431"/>
      <c r="D297" s="437"/>
      <c r="E297" s="437"/>
      <c r="F297" s="437"/>
      <c r="G297" s="431"/>
      <c r="H297" s="431"/>
      <c r="I297" s="431"/>
      <c r="J297" s="431"/>
      <c r="K297" s="431"/>
      <c r="L297" s="431"/>
      <c r="M297" s="2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s="5" customFormat="1" ht="42.75">
      <c r="A298" s="26" t="s">
        <v>122</v>
      </c>
      <c r="B298" s="125" t="s">
        <v>828</v>
      </c>
      <c r="C298" s="124"/>
      <c r="D298" s="52" t="s">
        <v>441</v>
      </c>
      <c r="E298" s="43">
        <v>42736</v>
      </c>
      <c r="F298" s="43">
        <v>43466</v>
      </c>
      <c r="G298" s="48">
        <v>48599529</v>
      </c>
      <c r="H298" s="48">
        <v>10192187.33</v>
      </c>
      <c r="I298" s="48">
        <v>0</v>
      </c>
      <c r="J298" s="48">
        <v>0</v>
      </c>
      <c r="K298" s="48">
        <v>0</v>
      </c>
      <c r="L298" s="48">
        <v>0</v>
      </c>
      <c r="M298" s="28"/>
    </row>
    <row r="299" spans="1:26" s="5" customFormat="1" ht="101.25" customHeight="1">
      <c r="A299" s="26"/>
      <c r="B299" s="152" t="s">
        <v>484</v>
      </c>
      <c r="C299" s="42">
        <v>0</v>
      </c>
      <c r="D299" s="52" t="s">
        <v>441</v>
      </c>
      <c r="E299" s="52" t="s">
        <v>8</v>
      </c>
      <c r="F299" s="43" t="s">
        <v>827</v>
      </c>
      <c r="G299" s="154" t="s">
        <v>8</v>
      </c>
      <c r="H299" s="57" t="s">
        <v>8</v>
      </c>
      <c r="I299" s="57" t="s">
        <v>8</v>
      </c>
      <c r="J299" s="57" t="s">
        <v>8</v>
      </c>
      <c r="K299" s="57" t="s">
        <v>8</v>
      </c>
      <c r="L299" s="57" t="s">
        <v>8</v>
      </c>
      <c r="M299" s="28"/>
    </row>
    <row r="300" spans="1:26" s="5" customFormat="1" ht="135.75" customHeight="1">
      <c r="A300" s="26" t="s">
        <v>272</v>
      </c>
      <c r="B300" s="125" t="s">
        <v>485</v>
      </c>
      <c r="C300" s="124"/>
      <c r="D300" s="52" t="s">
        <v>441</v>
      </c>
      <c r="E300" s="43">
        <v>42736</v>
      </c>
      <c r="F300" s="43">
        <v>43466</v>
      </c>
      <c r="G300" s="48">
        <v>0</v>
      </c>
      <c r="H300" s="48">
        <v>0</v>
      </c>
      <c r="I300" s="48">
        <v>5655800</v>
      </c>
      <c r="J300" s="48">
        <v>969120</v>
      </c>
      <c r="K300" s="48">
        <v>0</v>
      </c>
      <c r="L300" s="48">
        <v>0</v>
      </c>
      <c r="M300" s="28"/>
    </row>
    <row r="301" spans="1:26" s="5" customFormat="1" ht="19.5" customHeight="1">
      <c r="A301" s="26"/>
      <c r="B301" s="224" t="s">
        <v>486</v>
      </c>
      <c r="C301" s="124"/>
      <c r="D301" s="52"/>
      <c r="E301" s="43"/>
      <c r="F301" s="43"/>
      <c r="G301" s="53">
        <f>G298</f>
        <v>48599529</v>
      </c>
      <c r="H301" s="53">
        <f>H298</f>
        <v>10192187.33</v>
      </c>
      <c r="I301" s="53">
        <f>I300</f>
        <v>5655800</v>
      </c>
      <c r="J301" s="53">
        <f>J300</f>
        <v>969120</v>
      </c>
      <c r="K301" s="53">
        <v>0</v>
      </c>
      <c r="L301" s="53">
        <v>0</v>
      </c>
      <c r="M301" s="28"/>
    </row>
    <row r="302" spans="1:26" s="4" customFormat="1" ht="19.5" customHeight="1">
      <c r="A302" s="79"/>
      <c r="B302" s="223" t="s">
        <v>323</v>
      </c>
      <c r="C302" s="363"/>
      <c r="D302" s="130"/>
      <c r="E302" s="131"/>
      <c r="F302" s="131"/>
      <c r="G302" s="73">
        <f>G301+G291+G287+G273+G253</f>
        <v>191254841</v>
      </c>
      <c r="H302" s="73">
        <f>H301+H291+H287+H273+H253</f>
        <v>42518658.729999997</v>
      </c>
      <c r="I302" s="73">
        <f>I301+I291+I273+I253</f>
        <v>514822300</v>
      </c>
      <c r="J302" s="73">
        <f>J301+J291+J273+J253</f>
        <v>81693915.670000002</v>
      </c>
      <c r="K302" s="73">
        <v>0</v>
      </c>
      <c r="L302" s="73">
        <v>0</v>
      </c>
      <c r="M302" s="91"/>
    </row>
    <row r="303" spans="1:26" s="9" customFormat="1" ht="16.5" customHeight="1">
      <c r="A303" s="444" t="s">
        <v>273</v>
      </c>
      <c r="B303" s="445"/>
      <c r="C303" s="445"/>
      <c r="D303" s="445"/>
      <c r="E303" s="445"/>
      <c r="F303" s="445"/>
      <c r="G303" s="445"/>
      <c r="H303" s="445"/>
      <c r="I303" s="445"/>
      <c r="J303" s="445"/>
      <c r="K303" s="445"/>
      <c r="L303" s="445"/>
    </row>
    <row r="304" spans="1:26" s="10" customFormat="1" ht="22.5" customHeight="1">
      <c r="A304" s="436" t="s">
        <v>123</v>
      </c>
      <c r="B304" s="436"/>
      <c r="C304" s="436"/>
      <c r="D304" s="436"/>
      <c r="E304" s="436"/>
      <c r="F304" s="436"/>
      <c r="G304" s="436"/>
      <c r="H304" s="436"/>
      <c r="I304" s="436"/>
      <c r="J304" s="436"/>
      <c r="K304" s="436"/>
      <c r="L304" s="436"/>
      <c r="M304" s="19"/>
    </row>
    <row r="305" spans="1:13" s="100" customFormat="1" ht="47.25" customHeight="1">
      <c r="A305" s="99" t="s">
        <v>3</v>
      </c>
      <c r="B305" s="164" t="s">
        <v>498</v>
      </c>
      <c r="C305" s="165"/>
      <c r="D305" s="165" t="s">
        <v>487</v>
      </c>
      <c r="E305" s="166">
        <v>42736</v>
      </c>
      <c r="F305" s="166">
        <v>43465</v>
      </c>
      <c r="G305" s="167">
        <v>0</v>
      </c>
      <c r="H305" s="167">
        <f>H306</f>
        <v>0</v>
      </c>
      <c r="I305" s="168">
        <v>0</v>
      </c>
      <c r="J305" s="168">
        <v>0</v>
      </c>
      <c r="K305" s="168">
        <v>0</v>
      </c>
      <c r="L305" s="168">
        <v>0</v>
      </c>
      <c r="M305" s="19"/>
    </row>
    <row r="306" spans="1:13" s="101" customFormat="1" ht="33" customHeight="1">
      <c r="A306" s="99" t="s">
        <v>66</v>
      </c>
      <c r="B306" s="169" t="s">
        <v>665</v>
      </c>
      <c r="C306" s="169"/>
      <c r="D306" s="165" t="s">
        <v>487</v>
      </c>
      <c r="E306" s="166">
        <v>42736</v>
      </c>
      <c r="F306" s="166">
        <v>43465</v>
      </c>
      <c r="G306" s="167">
        <v>0</v>
      </c>
      <c r="H306" s="167">
        <v>0</v>
      </c>
      <c r="I306" s="168">
        <v>0</v>
      </c>
      <c r="J306" s="168">
        <v>0</v>
      </c>
      <c r="K306" s="168">
        <v>0</v>
      </c>
      <c r="L306" s="168">
        <v>0</v>
      </c>
      <c r="M306" s="19"/>
    </row>
    <row r="307" spans="1:13" s="101" customFormat="1" ht="33.75" customHeight="1">
      <c r="A307" s="99"/>
      <c r="B307" s="170" t="s">
        <v>666</v>
      </c>
      <c r="C307" s="165"/>
      <c r="D307" s="165" t="s">
        <v>487</v>
      </c>
      <c r="E307" s="165" t="s">
        <v>8</v>
      </c>
      <c r="F307" s="166">
        <v>43100</v>
      </c>
      <c r="G307" s="167" t="s">
        <v>8</v>
      </c>
      <c r="H307" s="167" t="s">
        <v>8</v>
      </c>
      <c r="I307" s="168" t="s">
        <v>8</v>
      </c>
      <c r="J307" s="168" t="s">
        <v>8</v>
      </c>
      <c r="K307" s="168" t="s">
        <v>8</v>
      </c>
      <c r="L307" s="168" t="s">
        <v>8</v>
      </c>
      <c r="M307" s="19"/>
    </row>
    <row r="308" spans="1:13" s="101" customFormat="1" ht="37.5" customHeight="1">
      <c r="A308" s="99"/>
      <c r="B308" s="170" t="s">
        <v>667</v>
      </c>
      <c r="C308" s="165"/>
      <c r="D308" s="165" t="s">
        <v>487</v>
      </c>
      <c r="E308" s="165" t="s">
        <v>8</v>
      </c>
      <c r="F308" s="166">
        <v>43465</v>
      </c>
      <c r="G308" s="167" t="s">
        <v>8</v>
      </c>
      <c r="H308" s="167" t="s">
        <v>8</v>
      </c>
      <c r="I308" s="168" t="s">
        <v>8</v>
      </c>
      <c r="J308" s="168" t="s">
        <v>8</v>
      </c>
      <c r="K308" s="168" t="s">
        <v>8</v>
      </c>
      <c r="L308" s="168" t="s">
        <v>8</v>
      </c>
      <c r="M308" s="19"/>
    </row>
    <row r="309" spans="1:13" s="101" customFormat="1" ht="78.75" customHeight="1">
      <c r="A309" s="99" t="s">
        <v>124</v>
      </c>
      <c r="B309" s="164" t="s">
        <v>499</v>
      </c>
      <c r="C309" s="165"/>
      <c r="D309" s="165" t="s">
        <v>488</v>
      </c>
      <c r="E309" s="166">
        <v>42005</v>
      </c>
      <c r="F309" s="166">
        <v>43100</v>
      </c>
      <c r="G309" s="67">
        <v>0</v>
      </c>
      <c r="H309" s="67">
        <v>0</v>
      </c>
      <c r="I309" s="168">
        <v>0</v>
      </c>
      <c r="J309" s="168">
        <v>0</v>
      </c>
      <c r="K309" s="168">
        <v>0</v>
      </c>
      <c r="L309" s="168">
        <v>0</v>
      </c>
      <c r="M309" s="19"/>
    </row>
    <row r="310" spans="1:13" s="101" customFormat="1" ht="75.75" customHeight="1">
      <c r="A310" s="99" t="s">
        <v>125</v>
      </c>
      <c r="B310" s="171" t="s">
        <v>668</v>
      </c>
      <c r="C310" s="165"/>
      <c r="D310" s="165" t="s">
        <v>489</v>
      </c>
      <c r="E310" s="166">
        <v>42736</v>
      </c>
      <c r="F310" s="166">
        <v>43465</v>
      </c>
      <c r="G310" s="172">
        <v>0</v>
      </c>
      <c r="H310" s="172">
        <v>0</v>
      </c>
      <c r="I310" s="168">
        <v>0</v>
      </c>
      <c r="J310" s="168">
        <v>0</v>
      </c>
      <c r="K310" s="168">
        <v>0</v>
      </c>
      <c r="L310" s="168">
        <v>0</v>
      </c>
      <c r="M310" s="19"/>
    </row>
    <row r="311" spans="1:13" s="101" customFormat="1" ht="61.5" customHeight="1">
      <c r="A311" s="99" t="s">
        <v>126</v>
      </c>
      <c r="B311" s="171" t="s">
        <v>669</v>
      </c>
      <c r="C311" s="165"/>
      <c r="D311" s="165" t="s">
        <v>490</v>
      </c>
      <c r="E311" s="166">
        <v>42370</v>
      </c>
      <c r="F311" s="166">
        <v>42735</v>
      </c>
      <c r="G311" s="172">
        <v>0</v>
      </c>
      <c r="H311" s="67">
        <v>0</v>
      </c>
      <c r="I311" s="168">
        <v>0</v>
      </c>
      <c r="J311" s="168">
        <v>0</v>
      </c>
      <c r="K311" s="168">
        <v>0</v>
      </c>
      <c r="L311" s="168">
        <v>0</v>
      </c>
      <c r="M311" s="19"/>
    </row>
    <row r="312" spans="1:13" s="101" customFormat="1" ht="64.5" customHeight="1">
      <c r="A312" s="99"/>
      <c r="B312" s="170" t="s">
        <v>670</v>
      </c>
      <c r="C312" s="165"/>
      <c r="D312" s="165" t="s">
        <v>489</v>
      </c>
      <c r="E312" s="165" t="s">
        <v>8</v>
      </c>
      <c r="F312" s="166">
        <v>43465</v>
      </c>
      <c r="G312" s="167" t="s">
        <v>8</v>
      </c>
      <c r="H312" s="167" t="s">
        <v>8</v>
      </c>
      <c r="I312" s="168" t="s">
        <v>8</v>
      </c>
      <c r="J312" s="168" t="s">
        <v>8</v>
      </c>
      <c r="K312" s="168" t="s">
        <v>8</v>
      </c>
      <c r="L312" s="168" t="s">
        <v>8</v>
      </c>
      <c r="M312" s="19"/>
    </row>
    <row r="313" spans="1:13" s="101" customFormat="1" ht="66.75" customHeight="1">
      <c r="A313" s="99"/>
      <c r="B313" s="170" t="s">
        <v>671</v>
      </c>
      <c r="C313" s="165"/>
      <c r="D313" s="165" t="s">
        <v>490</v>
      </c>
      <c r="E313" s="165" t="s">
        <v>8</v>
      </c>
      <c r="F313" s="166">
        <v>42735</v>
      </c>
      <c r="G313" s="167" t="s">
        <v>8</v>
      </c>
      <c r="H313" s="167" t="s">
        <v>8</v>
      </c>
      <c r="I313" s="168" t="s">
        <v>8</v>
      </c>
      <c r="J313" s="168" t="s">
        <v>8</v>
      </c>
      <c r="K313" s="168" t="s">
        <v>8</v>
      </c>
      <c r="L313" s="168" t="s">
        <v>8</v>
      </c>
      <c r="M313" s="19"/>
    </row>
    <row r="314" spans="1:13" s="101" customFormat="1" ht="101.25" customHeight="1">
      <c r="A314" s="99" t="s">
        <v>127</v>
      </c>
      <c r="B314" s="173" t="s">
        <v>500</v>
      </c>
      <c r="C314" s="165"/>
      <c r="D314" s="165" t="s">
        <v>491</v>
      </c>
      <c r="E314" s="166">
        <v>42736</v>
      </c>
      <c r="F314" s="166">
        <v>43465</v>
      </c>
      <c r="G314" s="167">
        <f>G315+G316</f>
        <v>0</v>
      </c>
      <c r="H314" s="167">
        <v>0</v>
      </c>
      <c r="I314" s="168">
        <v>0</v>
      </c>
      <c r="J314" s="168">
        <v>0</v>
      </c>
      <c r="K314" s="168">
        <v>0</v>
      </c>
      <c r="L314" s="168">
        <v>0</v>
      </c>
      <c r="M314" s="19"/>
    </row>
    <row r="315" spans="1:13" s="101" customFormat="1" ht="75">
      <c r="A315" s="99" t="s">
        <v>128</v>
      </c>
      <c r="B315" s="171" t="s">
        <v>672</v>
      </c>
      <c r="C315" s="165"/>
      <c r="D315" s="165" t="s">
        <v>492</v>
      </c>
      <c r="E315" s="166">
        <v>42736</v>
      </c>
      <c r="F315" s="166">
        <v>43100</v>
      </c>
      <c r="G315" s="167">
        <v>0</v>
      </c>
      <c r="H315" s="167">
        <v>0</v>
      </c>
      <c r="I315" s="168">
        <v>0</v>
      </c>
      <c r="J315" s="168">
        <v>0</v>
      </c>
      <c r="K315" s="168">
        <v>0</v>
      </c>
      <c r="L315" s="168">
        <v>0</v>
      </c>
      <c r="M315" s="19"/>
    </row>
    <row r="316" spans="1:13" s="101" customFormat="1" ht="49.5" customHeight="1">
      <c r="A316" s="99" t="s">
        <v>72</v>
      </c>
      <c r="B316" s="165" t="s">
        <v>673</v>
      </c>
      <c r="C316" s="165"/>
      <c r="D316" s="165" t="s">
        <v>490</v>
      </c>
      <c r="E316" s="166">
        <v>43101</v>
      </c>
      <c r="F316" s="166">
        <v>43465</v>
      </c>
      <c r="G316" s="167">
        <v>0</v>
      </c>
      <c r="H316" s="167">
        <v>0</v>
      </c>
      <c r="I316" s="168">
        <v>0</v>
      </c>
      <c r="J316" s="168">
        <v>0</v>
      </c>
      <c r="K316" s="168">
        <v>0</v>
      </c>
      <c r="L316" s="168">
        <v>0</v>
      </c>
      <c r="M316" s="19"/>
    </row>
    <row r="317" spans="1:13" s="101" customFormat="1" ht="53.25" customHeight="1">
      <c r="A317" s="99"/>
      <c r="B317" s="170" t="s">
        <v>674</v>
      </c>
      <c r="C317" s="165"/>
      <c r="D317" s="165" t="s">
        <v>492</v>
      </c>
      <c r="E317" s="165" t="s">
        <v>8</v>
      </c>
      <c r="F317" s="166">
        <v>43100</v>
      </c>
      <c r="G317" s="167" t="s">
        <v>8</v>
      </c>
      <c r="H317" s="167" t="s">
        <v>8</v>
      </c>
      <c r="I317" s="168" t="s">
        <v>8</v>
      </c>
      <c r="J317" s="168" t="s">
        <v>8</v>
      </c>
      <c r="K317" s="168" t="s">
        <v>8</v>
      </c>
      <c r="L317" s="168" t="s">
        <v>8</v>
      </c>
      <c r="M317" s="19"/>
    </row>
    <row r="318" spans="1:13" s="101" customFormat="1" ht="47.25" customHeight="1">
      <c r="A318" s="99"/>
      <c r="B318" s="170" t="s">
        <v>501</v>
      </c>
      <c r="C318" s="165"/>
      <c r="D318" s="165" t="s">
        <v>490</v>
      </c>
      <c r="E318" s="165" t="s">
        <v>8</v>
      </c>
      <c r="F318" s="166">
        <v>43465</v>
      </c>
      <c r="G318" s="167" t="s">
        <v>8</v>
      </c>
      <c r="H318" s="167" t="s">
        <v>8</v>
      </c>
      <c r="I318" s="168" t="s">
        <v>8</v>
      </c>
      <c r="J318" s="168" t="s">
        <v>8</v>
      </c>
      <c r="K318" s="168" t="s">
        <v>8</v>
      </c>
      <c r="L318" s="168" t="s">
        <v>8</v>
      </c>
      <c r="M318" s="19"/>
    </row>
    <row r="319" spans="1:13" s="101" customFormat="1" ht="51" customHeight="1">
      <c r="A319" s="99" t="s">
        <v>120</v>
      </c>
      <c r="B319" s="164" t="s">
        <v>502</v>
      </c>
      <c r="C319" s="165"/>
      <c r="D319" s="165" t="s">
        <v>491</v>
      </c>
      <c r="E319" s="166">
        <v>42370</v>
      </c>
      <c r="F319" s="166">
        <v>42643</v>
      </c>
      <c r="G319" s="167">
        <v>0</v>
      </c>
      <c r="H319" s="167">
        <v>0</v>
      </c>
      <c r="I319" s="174">
        <v>0</v>
      </c>
      <c r="J319" s="174">
        <v>0</v>
      </c>
      <c r="K319" s="168">
        <v>0</v>
      </c>
      <c r="L319" s="168">
        <v>0</v>
      </c>
      <c r="M319" s="19"/>
    </row>
    <row r="320" spans="1:13" s="101" customFormat="1" ht="49.5" customHeight="1">
      <c r="A320" s="99" t="s">
        <v>74</v>
      </c>
      <c r="B320" s="165" t="s">
        <v>675</v>
      </c>
      <c r="C320" s="165"/>
      <c r="D320" s="165" t="s">
        <v>491</v>
      </c>
      <c r="E320" s="166">
        <v>42370</v>
      </c>
      <c r="F320" s="166">
        <v>42643</v>
      </c>
      <c r="G320" s="167">
        <v>0</v>
      </c>
      <c r="H320" s="167">
        <v>0</v>
      </c>
      <c r="I320" s="174">
        <v>0</v>
      </c>
      <c r="J320" s="174">
        <v>0</v>
      </c>
      <c r="K320" s="168">
        <v>0</v>
      </c>
      <c r="L320" s="168">
        <v>0</v>
      </c>
      <c r="M320" s="19"/>
    </row>
    <row r="321" spans="1:13" s="101" customFormat="1" ht="80.25" customHeight="1">
      <c r="A321" s="99"/>
      <c r="B321" s="170" t="s">
        <v>676</v>
      </c>
      <c r="C321" s="165"/>
      <c r="D321" s="165" t="s">
        <v>491</v>
      </c>
      <c r="E321" s="165" t="s">
        <v>8</v>
      </c>
      <c r="F321" s="166">
        <v>42551</v>
      </c>
      <c r="G321" s="167" t="s">
        <v>8</v>
      </c>
      <c r="H321" s="167" t="s">
        <v>8</v>
      </c>
      <c r="I321" s="168" t="s">
        <v>8</v>
      </c>
      <c r="J321" s="168" t="s">
        <v>8</v>
      </c>
      <c r="K321" s="168" t="s">
        <v>8</v>
      </c>
      <c r="L321" s="168" t="s">
        <v>8</v>
      </c>
      <c r="M321" s="19"/>
    </row>
    <row r="322" spans="1:13" s="101" customFormat="1" ht="48.75" customHeight="1">
      <c r="A322" s="99"/>
      <c r="B322" s="170" t="s">
        <v>677</v>
      </c>
      <c r="C322" s="165"/>
      <c r="D322" s="165" t="s">
        <v>491</v>
      </c>
      <c r="E322" s="165" t="s">
        <v>8</v>
      </c>
      <c r="F322" s="166">
        <v>42643</v>
      </c>
      <c r="G322" s="167" t="s">
        <v>8</v>
      </c>
      <c r="H322" s="167" t="s">
        <v>8</v>
      </c>
      <c r="I322" s="168" t="s">
        <v>8</v>
      </c>
      <c r="J322" s="168" t="s">
        <v>8</v>
      </c>
      <c r="K322" s="168" t="s">
        <v>8</v>
      </c>
      <c r="L322" s="168" t="s">
        <v>8</v>
      </c>
      <c r="M322" s="19"/>
    </row>
    <row r="323" spans="1:13" s="101" customFormat="1" ht="57" customHeight="1">
      <c r="A323" s="226" t="s">
        <v>169</v>
      </c>
      <c r="B323" s="164" t="s">
        <v>727</v>
      </c>
      <c r="C323" s="165"/>
      <c r="D323" s="165" t="s">
        <v>491</v>
      </c>
      <c r="E323" s="166">
        <v>42736</v>
      </c>
      <c r="F323" s="166">
        <v>43008</v>
      </c>
      <c r="G323" s="176">
        <v>33000</v>
      </c>
      <c r="H323" s="176">
        <v>0</v>
      </c>
      <c r="I323" s="178">
        <v>0</v>
      </c>
      <c r="J323" s="178">
        <v>0</v>
      </c>
      <c r="K323" s="178">
        <v>0</v>
      </c>
      <c r="L323" s="178">
        <v>0</v>
      </c>
      <c r="M323" s="19"/>
    </row>
    <row r="324" spans="1:13" s="101" customFormat="1" ht="48.75" customHeight="1">
      <c r="A324" s="226" t="s">
        <v>77</v>
      </c>
      <c r="B324" s="165" t="s">
        <v>728</v>
      </c>
      <c r="C324" s="165"/>
      <c r="D324" s="165" t="s">
        <v>491</v>
      </c>
      <c r="E324" s="166">
        <v>42736</v>
      </c>
      <c r="F324" s="166">
        <v>43008</v>
      </c>
      <c r="G324" s="167">
        <v>33000</v>
      </c>
      <c r="H324" s="167">
        <v>0</v>
      </c>
      <c r="I324" s="168">
        <v>0</v>
      </c>
      <c r="J324" s="168">
        <v>0</v>
      </c>
      <c r="K324" s="168">
        <v>0</v>
      </c>
      <c r="L324" s="168">
        <v>0</v>
      </c>
      <c r="M324" s="19"/>
    </row>
    <row r="325" spans="1:13" s="101" customFormat="1" ht="35.25" customHeight="1">
      <c r="A325" s="102"/>
      <c r="B325" s="142" t="s">
        <v>729</v>
      </c>
      <c r="C325" s="175" t="s">
        <v>8</v>
      </c>
      <c r="D325" s="175" t="s">
        <v>8</v>
      </c>
      <c r="E325" s="175" t="s">
        <v>8</v>
      </c>
      <c r="F325" s="175" t="s">
        <v>8</v>
      </c>
      <c r="G325" s="176">
        <f>G323</f>
        <v>33000</v>
      </c>
      <c r="H325" s="176">
        <f>H309+H319</f>
        <v>0</v>
      </c>
      <c r="I325" s="177">
        <f>I319</f>
        <v>0</v>
      </c>
      <c r="J325" s="177">
        <f>J319</f>
        <v>0</v>
      </c>
      <c r="K325" s="178">
        <v>0</v>
      </c>
      <c r="L325" s="179" t="s">
        <v>730</v>
      </c>
      <c r="M325" s="19"/>
    </row>
    <row r="326" spans="1:13" s="10" customFormat="1" ht="24" customHeight="1">
      <c r="A326" s="421" t="s">
        <v>129</v>
      </c>
      <c r="B326" s="422"/>
      <c r="C326" s="422"/>
      <c r="D326" s="422"/>
      <c r="E326" s="422"/>
      <c r="F326" s="422"/>
      <c r="G326" s="422"/>
      <c r="H326" s="422"/>
      <c r="I326" s="422"/>
      <c r="J326" s="422"/>
      <c r="K326" s="422"/>
      <c r="L326" s="423"/>
      <c r="M326" s="19"/>
    </row>
    <row r="327" spans="1:13" s="101" customFormat="1" ht="112.5" customHeight="1">
      <c r="A327" s="103" t="s">
        <v>13</v>
      </c>
      <c r="B327" s="164" t="s">
        <v>731</v>
      </c>
      <c r="C327" s="165"/>
      <c r="D327" s="165" t="s">
        <v>491</v>
      </c>
      <c r="E327" s="166">
        <v>42370</v>
      </c>
      <c r="F327" s="166">
        <v>43465</v>
      </c>
      <c r="G327" s="227">
        <v>56107282.280000001</v>
      </c>
      <c r="H327" s="227">
        <v>11956249</v>
      </c>
      <c r="I327" s="178">
        <v>0</v>
      </c>
      <c r="J327" s="178">
        <v>0</v>
      </c>
      <c r="K327" s="178">
        <v>0</v>
      </c>
      <c r="L327" s="178">
        <v>0</v>
      </c>
      <c r="M327" s="19"/>
    </row>
    <row r="328" spans="1:13" s="101" customFormat="1" ht="105" customHeight="1">
      <c r="A328" s="103" t="s">
        <v>130</v>
      </c>
      <c r="B328" s="165" t="s">
        <v>678</v>
      </c>
      <c r="C328" s="165"/>
      <c r="D328" s="165" t="s">
        <v>493</v>
      </c>
      <c r="E328" s="166">
        <v>42370</v>
      </c>
      <c r="F328" s="166">
        <v>43465</v>
      </c>
      <c r="G328" s="172">
        <v>56107282.280000001</v>
      </c>
      <c r="H328" s="172">
        <v>11956249</v>
      </c>
      <c r="I328" s="168">
        <v>0</v>
      </c>
      <c r="J328" s="168">
        <v>0</v>
      </c>
      <c r="K328" s="168">
        <v>0</v>
      </c>
      <c r="L328" s="168">
        <v>0</v>
      </c>
      <c r="M328" s="19"/>
    </row>
    <row r="329" spans="1:13" s="101" customFormat="1" ht="104.25" customHeight="1">
      <c r="A329" s="103" t="s">
        <v>131</v>
      </c>
      <c r="B329" s="165" t="s">
        <v>679</v>
      </c>
      <c r="C329" s="165"/>
      <c r="D329" s="165" t="s">
        <v>493</v>
      </c>
      <c r="E329" s="166">
        <v>42370</v>
      </c>
      <c r="F329" s="166">
        <v>43465</v>
      </c>
      <c r="G329" s="172">
        <v>0</v>
      </c>
      <c r="H329" s="172">
        <v>0</v>
      </c>
      <c r="I329" s="168">
        <v>0</v>
      </c>
      <c r="J329" s="168">
        <v>0</v>
      </c>
      <c r="K329" s="168">
        <v>0</v>
      </c>
      <c r="L329" s="168">
        <v>0</v>
      </c>
      <c r="M329" s="19"/>
    </row>
    <row r="330" spans="1:13" s="101" customFormat="1" ht="56.25" customHeight="1">
      <c r="A330" s="103"/>
      <c r="B330" s="170" t="s">
        <v>680</v>
      </c>
      <c r="C330" s="166" t="s">
        <v>494</v>
      </c>
      <c r="D330" s="165" t="s">
        <v>491</v>
      </c>
      <c r="E330" s="165" t="s">
        <v>8</v>
      </c>
      <c r="F330" s="166">
        <v>42400</v>
      </c>
      <c r="G330" s="167" t="s">
        <v>8</v>
      </c>
      <c r="H330" s="167" t="s">
        <v>8</v>
      </c>
      <c r="I330" s="168" t="s">
        <v>8</v>
      </c>
      <c r="J330" s="168" t="s">
        <v>8</v>
      </c>
      <c r="K330" s="168" t="s">
        <v>8</v>
      </c>
      <c r="L330" s="168" t="s">
        <v>8</v>
      </c>
      <c r="M330" s="19"/>
    </row>
    <row r="331" spans="1:13" s="101" customFormat="1" ht="44.25" customHeight="1">
      <c r="A331" s="103"/>
      <c r="B331" s="170" t="s">
        <v>681</v>
      </c>
      <c r="C331" s="165"/>
      <c r="D331" s="165" t="s">
        <v>491</v>
      </c>
      <c r="E331" s="165" t="s">
        <v>8</v>
      </c>
      <c r="F331" s="166">
        <v>42766</v>
      </c>
      <c r="G331" s="167" t="s">
        <v>8</v>
      </c>
      <c r="H331" s="167" t="s">
        <v>8</v>
      </c>
      <c r="I331" s="168" t="s">
        <v>8</v>
      </c>
      <c r="J331" s="168" t="s">
        <v>8</v>
      </c>
      <c r="K331" s="168" t="s">
        <v>8</v>
      </c>
      <c r="L331" s="168" t="s">
        <v>8</v>
      </c>
      <c r="M331" s="19"/>
    </row>
    <row r="332" spans="1:13" s="101" customFormat="1" ht="48.75" customHeight="1">
      <c r="A332" s="103"/>
      <c r="B332" s="170" t="s">
        <v>682</v>
      </c>
      <c r="C332" s="165"/>
      <c r="D332" s="165" t="s">
        <v>491</v>
      </c>
      <c r="E332" s="165" t="s">
        <v>8</v>
      </c>
      <c r="F332" s="166">
        <v>43131</v>
      </c>
      <c r="G332" s="167" t="s">
        <v>8</v>
      </c>
      <c r="H332" s="167" t="s">
        <v>8</v>
      </c>
      <c r="I332" s="168" t="s">
        <v>8</v>
      </c>
      <c r="J332" s="168" t="s">
        <v>8</v>
      </c>
      <c r="K332" s="168" t="s">
        <v>8</v>
      </c>
      <c r="L332" s="168" t="s">
        <v>8</v>
      </c>
      <c r="M332" s="19"/>
    </row>
    <row r="333" spans="1:13" s="101" customFormat="1" ht="63.75" customHeight="1">
      <c r="A333" s="103" t="s">
        <v>132</v>
      </c>
      <c r="B333" s="173" t="s">
        <v>503</v>
      </c>
      <c r="C333" s="165"/>
      <c r="D333" s="165" t="s">
        <v>491</v>
      </c>
      <c r="E333" s="166">
        <v>42370</v>
      </c>
      <c r="F333" s="166">
        <v>43465</v>
      </c>
      <c r="G333" s="176">
        <v>5546550</v>
      </c>
      <c r="H333" s="176">
        <f>H334+H335</f>
        <v>0</v>
      </c>
      <c r="I333" s="178">
        <v>0</v>
      </c>
      <c r="J333" s="178">
        <v>0</v>
      </c>
      <c r="K333" s="178">
        <v>0</v>
      </c>
      <c r="L333" s="178">
        <v>0</v>
      </c>
      <c r="M333" s="19"/>
    </row>
    <row r="334" spans="1:13" s="101" customFormat="1" ht="66.75" customHeight="1">
      <c r="A334" s="103" t="s">
        <v>133</v>
      </c>
      <c r="B334" s="171" t="s">
        <v>683</v>
      </c>
      <c r="C334" s="165"/>
      <c r="D334" s="165" t="s">
        <v>491</v>
      </c>
      <c r="E334" s="166">
        <v>42370</v>
      </c>
      <c r="F334" s="166">
        <v>43281</v>
      </c>
      <c r="G334" s="167">
        <v>0</v>
      </c>
      <c r="H334" s="167">
        <v>0</v>
      </c>
      <c r="I334" s="168">
        <v>0</v>
      </c>
      <c r="J334" s="168">
        <v>0</v>
      </c>
      <c r="K334" s="168">
        <v>0</v>
      </c>
      <c r="L334" s="168">
        <v>0</v>
      </c>
      <c r="M334" s="19"/>
    </row>
    <row r="335" spans="1:13" s="101" customFormat="1" ht="67.5" customHeight="1">
      <c r="A335" s="103" t="s">
        <v>134</v>
      </c>
      <c r="B335" s="171" t="s">
        <v>684</v>
      </c>
      <c r="C335" s="165"/>
      <c r="D335" s="165" t="s">
        <v>491</v>
      </c>
      <c r="E335" s="166">
        <v>42370</v>
      </c>
      <c r="F335" s="166">
        <v>43465</v>
      </c>
      <c r="G335" s="167">
        <v>0</v>
      </c>
      <c r="H335" s="167">
        <v>0</v>
      </c>
      <c r="I335" s="168">
        <v>0</v>
      </c>
      <c r="J335" s="168">
        <v>0</v>
      </c>
      <c r="K335" s="168">
        <v>0</v>
      </c>
      <c r="L335" s="168">
        <v>0</v>
      </c>
      <c r="M335" s="19"/>
    </row>
    <row r="336" spans="1:13" s="101" customFormat="1" ht="48.75" customHeight="1">
      <c r="A336" s="103"/>
      <c r="B336" s="170" t="s">
        <v>685</v>
      </c>
      <c r="C336" s="165"/>
      <c r="D336" s="165" t="s">
        <v>491</v>
      </c>
      <c r="E336" s="165" t="s">
        <v>8</v>
      </c>
      <c r="F336" s="166">
        <v>42735</v>
      </c>
      <c r="G336" s="167" t="s">
        <v>8</v>
      </c>
      <c r="H336" s="167" t="s">
        <v>8</v>
      </c>
      <c r="I336" s="168" t="s">
        <v>8</v>
      </c>
      <c r="J336" s="168" t="s">
        <v>8</v>
      </c>
      <c r="K336" s="168" t="s">
        <v>8</v>
      </c>
      <c r="L336" s="168" t="s">
        <v>8</v>
      </c>
      <c r="M336" s="19"/>
    </row>
    <row r="337" spans="1:13" s="101" customFormat="1" ht="51" customHeight="1">
      <c r="A337" s="103"/>
      <c r="B337" s="180" t="s">
        <v>686</v>
      </c>
      <c r="C337" s="165"/>
      <c r="D337" s="165" t="s">
        <v>491</v>
      </c>
      <c r="E337" s="165" t="s">
        <v>8</v>
      </c>
      <c r="F337" s="166">
        <v>43100</v>
      </c>
      <c r="G337" s="167" t="s">
        <v>8</v>
      </c>
      <c r="H337" s="167" t="s">
        <v>8</v>
      </c>
      <c r="I337" s="168" t="s">
        <v>8</v>
      </c>
      <c r="J337" s="168" t="s">
        <v>8</v>
      </c>
      <c r="K337" s="168" t="s">
        <v>8</v>
      </c>
      <c r="L337" s="168" t="s">
        <v>8</v>
      </c>
      <c r="M337" s="19"/>
    </row>
    <row r="338" spans="1:13" s="101" customFormat="1" ht="48.75" customHeight="1">
      <c r="A338" s="103"/>
      <c r="B338" s="180" t="s">
        <v>687</v>
      </c>
      <c r="C338" s="165"/>
      <c r="D338" s="165" t="s">
        <v>491</v>
      </c>
      <c r="E338" s="165" t="s">
        <v>8</v>
      </c>
      <c r="F338" s="166">
        <v>43465</v>
      </c>
      <c r="G338" s="167" t="s">
        <v>8</v>
      </c>
      <c r="H338" s="167" t="s">
        <v>8</v>
      </c>
      <c r="I338" s="168" t="s">
        <v>8</v>
      </c>
      <c r="J338" s="168" t="s">
        <v>8</v>
      </c>
      <c r="K338" s="168" t="s">
        <v>8</v>
      </c>
      <c r="L338" s="168" t="s">
        <v>8</v>
      </c>
      <c r="M338" s="19"/>
    </row>
    <row r="339" spans="1:13" s="101" customFormat="1" ht="86.25" customHeight="1">
      <c r="A339" s="103" t="s">
        <v>135</v>
      </c>
      <c r="B339" s="173" t="s">
        <v>504</v>
      </c>
      <c r="C339" s="165"/>
      <c r="D339" s="165" t="s">
        <v>495</v>
      </c>
      <c r="E339" s="166">
        <v>42005</v>
      </c>
      <c r="F339" s="166">
        <v>43100</v>
      </c>
      <c r="G339" s="172">
        <v>0</v>
      </c>
      <c r="H339" s="172">
        <v>0</v>
      </c>
      <c r="I339" s="168">
        <v>0</v>
      </c>
      <c r="J339" s="168">
        <v>0</v>
      </c>
      <c r="K339" s="168">
        <v>0</v>
      </c>
      <c r="L339" s="168">
        <v>0</v>
      </c>
      <c r="M339" s="19"/>
    </row>
    <row r="340" spans="1:13" s="101" customFormat="1" ht="66" customHeight="1">
      <c r="A340" s="103" t="s">
        <v>136</v>
      </c>
      <c r="B340" s="165" t="s">
        <v>688</v>
      </c>
      <c r="C340" s="165"/>
      <c r="D340" s="165" t="s">
        <v>492</v>
      </c>
      <c r="E340" s="166">
        <v>42370</v>
      </c>
      <c r="F340" s="166">
        <v>43465</v>
      </c>
      <c r="G340" s="172">
        <v>0</v>
      </c>
      <c r="H340" s="172">
        <v>0</v>
      </c>
      <c r="I340" s="168">
        <v>0</v>
      </c>
      <c r="J340" s="168">
        <v>0</v>
      </c>
      <c r="K340" s="168">
        <v>0</v>
      </c>
      <c r="L340" s="168">
        <v>0</v>
      </c>
      <c r="M340" s="19"/>
    </row>
    <row r="341" spans="1:13" s="101" customFormat="1" ht="67.5" customHeight="1">
      <c r="A341" s="103" t="s">
        <v>137</v>
      </c>
      <c r="B341" s="165" t="s">
        <v>689</v>
      </c>
      <c r="C341" s="165"/>
      <c r="D341" s="165" t="s">
        <v>492</v>
      </c>
      <c r="E341" s="166">
        <v>42370</v>
      </c>
      <c r="F341" s="166">
        <v>43465</v>
      </c>
      <c r="G341" s="167">
        <v>0</v>
      </c>
      <c r="H341" s="167">
        <v>0</v>
      </c>
      <c r="I341" s="168">
        <v>0</v>
      </c>
      <c r="J341" s="168">
        <v>0</v>
      </c>
      <c r="K341" s="168">
        <v>0</v>
      </c>
      <c r="L341" s="168">
        <v>0</v>
      </c>
      <c r="M341" s="19"/>
    </row>
    <row r="342" spans="1:13" s="101" customFormat="1" ht="54.75" customHeight="1">
      <c r="A342" s="103"/>
      <c r="B342" s="170" t="s">
        <v>690</v>
      </c>
      <c r="C342" s="165" t="s">
        <v>494</v>
      </c>
      <c r="D342" s="165" t="s">
        <v>491</v>
      </c>
      <c r="E342" s="165" t="s">
        <v>8</v>
      </c>
      <c r="F342" s="166">
        <v>42400</v>
      </c>
      <c r="G342" s="167" t="s">
        <v>8</v>
      </c>
      <c r="H342" s="167" t="s">
        <v>8</v>
      </c>
      <c r="I342" s="168" t="s">
        <v>8</v>
      </c>
      <c r="J342" s="168" t="s">
        <v>8</v>
      </c>
      <c r="K342" s="168" t="s">
        <v>8</v>
      </c>
      <c r="L342" s="168" t="s">
        <v>8</v>
      </c>
      <c r="M342" s="19"/>
    </row>
    <row r="343" spans="1:13" s="101" customFormat="1" ht="45" customHeight="1">
      <c r="A343" s="103"/>
      <c r="B343" s="170" t="s">
        <v>691</v>
      </c>
      <c r="C343" s="165"/>
      <c r="D343" s="165" t="s">
        <v>491</v>
      </c>
      <c r="E343" s="165" t="s">
        <v>8</v>
      </c>
      <c r="F343" s="166">
        <v>42766</v>
      </c>
      <c r="G343" s="167" t="s">
        <v>8</v>
      </c>
      <c r="H343" s="167" t="s">
        <v>8</v>
      </c>
      <c r="I343" s="168" t="s">
        <v>8</v>
      </c>
      <c r="J343" s="168" t="s">
        <v>8</v>
      </c>
      <c r="K343" s="168" t="s">
        <v>8</v>
      </c>
      <c r="L343" s="168" t="s">
        <v>8</v>
      </c>
      <c r="M343" s="19"/>
    </row>
    <row r="344" spans="1:13" s="101" customFormat="1" ht="48" customHeight="1">
      <c r="A344" s="103"/>
      <c r="B344" s="170" t="s">
        <v>692</v>
      </c>
      <c r="C344" s="165"/>
      <c r="D344" s="165" t="s">
        <v>491</v>
      </c>
      <c r="E344" s="165" t="s">
        <v>8</v>
      </c>
      <c r="F344" s="166">
        <v>43131</v>
      </c>
      <c r="G344" s="167" t="s">
        <v>8</v>
      </c>
      <c r="H344" s="167" t="s">
        <v>8</v>
      </c>
      <c r="I344" s="168" t="s">
        <v>8</v>
      </c>
      <c r="J344" s="168" t="s">
        <v>8</v>
      </c>
      <c r="K344" s="168" t="s">
        <v>8</v>
      </c>
      <c r="L344" s="168" t="s">
        <v>8</v>
      </c>
      <c r="M344" s="19"/>
    </row>
    <row r="345" spans="1:13" s="101" customFormat="1" ht="74.25" customHeight="1">
      <c r="A345" s="103" t="s">
        <v>170</v>
      </c>
      <c r="B345" s="173" t="s">
        <v>732</v>
      </c>
      <c r="C345" s="165"/>
      <c r="D345" s="165" t="s">
        <v>491</v>
      </c>
      <c r="E345" s="165"/>
      <c r="F345" s="166"/>
      <c r="G345" s="176">
        <v>250000</v>
      </c>
      <c r="H345" s="176">
        <v>0</v>
      </c>
      <c r="I345" s="178">
        <v>0</v>
      </c>
      <c r="J345" s="178">
        <v>0</v>
      </c>
      <c r="K345" s="178">
        <v>0</v>
      </c>
      <c r="L345" s="178">
        <v>0</v>
      </c>
      <c r="M345" s="19"/>
    </row>
    <row r="346" spans="1:13" s="101" customFormat="1" ht="62.25" customHeight="1">
      <c r="A346" s="103" t="s">
        <v>734</v>
      </c>
      <c r="B346" s="165" t="s">
        <v>733</v>
      </c>
      <c r="C346" s="165"/>
      <c r="D346" s="165" t="s">
        <v>491</v>
      </c>
      <c r="E346" s="165"/>
      <c r="F346" s="166"/>
      <c r="G346" s="167">
        <v>250000</v>
      </c>
      <c r="H346" s="167">
        <v>0</v>
      </c>
      <c r="I346" s="168">
        <v>0</v>
      </c>
      <c r="J346" s="168">
        <v>0</v>
      </c>
      <c r="K346" s="168">
        <v>0</v>
      </c>
      <c r="L346" s="168">
        <v>0</v>
      </c>
      <c r="M346" s="19"/>
    </row>
    <row r="347" spans="1:13" s="101" customFormat="1" ht="35.25" customHeight="1">
      <c r="A347" s="103"/>
      <c r="B347" s="142" t="s">
        <v>735</v>
      </c>
      <c r="C347" s="175" t="s">
        <v>8</v>
      </c>
      <c r="D347" s="175" t="s">
        <v>8</v>
      </c>
      <c r="E347" s="175" t="s">
        <v>8</v>
      </c>
      <c r="F347" s="175" t="s">
        <v>8</v>
      </c>
      <c r="G347" s="176">
        <f>G345+G333+G327</f>
        <v>61903832.280000001</v>
      </c>
      <c r="H347" s="176">
        <f>H327</f>
        <v>11956249</v>
      </c>
      <c r="I347" s="178">
        <v>0</v>
      </c>
      <c r="J347" s="178">
        <v>0</v>
      </c>
      <c r="K347" s="178">
        <v>0</v>
      </c>
      <c r="L347" s="178">
        <v>0</v>
      </c>
      <c r="M347" s="19"/>
    </row>
    <row r="348" spans="1:13" s="10" customFormat="1" ht="20.25" customHeight="1">
      <c r="A348" s="421" t="s">
        <v>138</v>
      </c>
      <c r="B348" s="422"/>
      <c r="C348" s="422"/>
      <c r="D348" s="422"/>
      <c r="E348" s="422"/>
      <c r="F348" s="422"/>
      <c r="G348" s="422"/>
      <c r="H348" s="422"/>
      <c r="I348" s="422"/>
      <c r="J348" s="422"/>
      <c r="K348" s="422"/>
      <c r="L348" s="423"/>
      <c r="M348" s="19"/>
    </row>
    <row r="349" spans="1:13" s="101" customFormat="1" ht="60" customHeight="1">
      <c r="A349" s="103" t="s">
        <v>139</v>
      </c>
      <c r="B349" s="173" t="s">
        <v>505</v>
      </c>
      <c r="C349" s="165"/>
      <c r="D349" s="165" t="s">
        <v>491</v>
      </c>
      <c r="E349" s="166">
        <v>42370</v>
      </c>
      <c r="F349" s="166">
        <v>43465</v>
      </c>
      <c r="G349" s="168">
        <f>G350+G351</f>
        <v>0</v>
      </c>
      <c r="H349" s="168">
        <f>H350+H351</f>
        <v>0</v>
      </c>
      <c r="I349" s="168">
        <v>0</v>
      </c>
      <c r="J349" s="168">
        <v>0</v>
      </c>
      <c r="K349" s="168">
        <v>0</v>
      </c>
      <c r="L349" s="168">
        <v>0</v>
      </c>
      <c r="M349" s="19"/>
    </row>
    <row r="350" spans="1:13" s="101" customFormat="1" ht="44.25" customHeight="1">
      <c r="A350" s="103" t="s">
        <v>140</v>
      </c>
      <c r="B350" s="165" t="s">
        <v>693</v>
      </c>
      <c r="C350" s="165"/>
      <c r="D350" s="165" t="s">
        <v>491</v>
      </c>
      <c r="E350" s="166">
        <v>42370</v>
      </c>
      <c r="F350" s="166">
        <v>43281</v>
      </c>
      <c r="G350" s="168">
        <v>0</v>
      </c>
      <c r="H350" s="168">
        <v>0</v>
      </c>
      <c r="I350" s="168">
        <v>0</v>
      </c>
      <c r="J350" s="168">
        <v>0</v>
      </c>
      <c r="K350" s="168">
        <v>0</v>
      </c>
      <c r="L350" s="168">
        <v>0</v>
      </c>
      <c r="M350" s="19"/>
    </row>
    <row r="351" spans="1:13" s="101" customFormat="1" ht="48" customHeight="1">
      <c r="A351" s="103" t="s">
        <v>141</v>
      </c>
      <c r="B351" s="171" t="s">
        <v>694</v>
      </c>
      <c r="C351" s="165"/>
      <c r="D351" s="165" t="s">
        <v>491</v>
      </c>
      <c r="E351" s="166">
        <v>42370</v>
      </c>
      <c r="F351" s="166">
        <v>43373</v>
      </c>
      <c r="G351" s="168">
        <v>0</v>
      </c>
      <c r="H351" s="168">
        <v>0</v>
      </c>
      <c r="I351" s="168">
        <v>0</v>
      </c>
      <c r="J351" s="168">
        <v>0</v>
      </c>
      <c r="K351" s="168">
        <v>0</v>
      </c>
      <c r="L351" s="168">
        <v>0</v>
      </c>
      <c r="M351" s="19"/>
    </row>
    <row r="352" spans="1:13" s="101" customFormat="1" ht="61.5" customHeight="1">
      <c r="A352" s="103"/>
      <c r="B352" s="170" t="s">
        <v>695</v>
      </c>
      <c r="C352" s="165"/>
      <c r="D352" s="165" t="s">
        <v>491</v>
      </c>
      <c r="E352" s="165" t="s">
        <v>8</v>
      </c>
      <c r="F352" s="166">
        <v>42735</v>
      </c>
      <c r="G352" s="168" t="s">
        <v>8</v>
      </c>
      <c r="H352" s="168" t="s">
        <v>8</v>
      </c>
      <c r="I352" s="168" t="s">
        <v>8</v>
      </c>
      <c r="J352" s="168" t="s">
        <v>8</v>
      </c>
      <c r="K352" s="168" t="s">
        <v>8</v>
      </c>
      <c r="L352" s="168" t="s">
        <v>8</v>
      </c>
      <c r="M352" s="19"/>
    </row>
    <row r="353" spans="1:13" s="101" customFormat="1" ht="64.5" customHeight="1">
      <c r="A353" s="103"/>
      <c r="B353" s="170" t="s">
        <v>696</v>
      </c>
      <c r="C353" s="165"/>
      <c r="D353" s="165" t="s">
        <v>491</v>
      </c>
      <c r="E353" s="165" t="s">
        <v>8</v>
      </c>
      <c r="F353" s="166">
        <v>43100</v>
      </c>
      <c r="G353" s="168" t="s">
        <v>8</v>
      </c>
      <c r="H353" s="168" t="s">
        <v>8</v>
      </c>
      <c r="I353" s="168" t="s">
        <v>8</v>
      </c>
      <c r="J353" s="168" t="s">
        <v>8</v>
      </c>
      <c r="K353" s="168" t="s">
        <v>8</v>
      </c>
      <c r="L353" s="168" t="s">
        <v>8</v>
      </c>
      <c r="M353" s="19"/>
    </row>
    <row r="354" spans="1:13" s="101" customFormat="1" ht="60.75" customHeight="1">
      <c r="A354" s="103"/>
      <c r="B354" s="170" t="s">
        <v>697</v>
      </c>
      <c r="C354" s="165"/>
      <c r="D354" s="165" t="s">
        <v>491</v>
      </c>
      <c r="E354" s="165" t="s">
        <v>8</v>
      </c>
      <c r="F354" s="166">
        <v>43465</v>
      </c>
      <c r="G354" s="168" t="s">
        <v>8</v>
      </c>
      <c r="H354" s="168" t="s">
        <v>8</v>
      </c>
      <c r="I354" s="168" t="s">
        <v>8</v>
      </c>
      <c r="J354" s="168" t="s">
        <v>8</v>
      </c>
      <c r="K354" s="168" t="s">
        <v>8</v>
      </c>
      <c r="L354" s="168" t="s">
        <v>8</v>
      </c>
      <c r="M354" s="19"/>
    </row>
    <row r="355" spans="1:13" s="101" customFormat="1" ht="62.25" customHeight="1">
      <c r="A355" s="103" t="s">
        <v>142</v>
      </c>
      <c r="B355" s="173" t="s">
        <v>506</v>
      </c>
      <c r="C355" s="165"/>
      <c r="D355" s="165" t="s">
        <v>492</v>
      </c>
      <c r="E355" s="166">
        <v>42370</v>
      </c>
      <c r="F355" s="166">
        <v>43465</v>
      </c>
      <c r="G355" s="168">
        <f>G356+G357</f>
        <v>0</v>
      </c>
      <c r="H355" s="168">
        <f>H356+H357</f>
        <v>0</v>
      </c>
      <c r="I355" s="168">
        <v>0</v>
      </c>
      <c r="J355" s="168">
        <v>0</v>
      </c>
      <c r="K355" s="168">
        <v>0</v>
      </c>
      <c r="L355" s="168">
        <v>0</v>
      </c>
      <c r="M355" s="19"/>
    </row>
    <row r="356" spans="1:13" s="101" customFormat="1" ht="51.75" customHeight="1">
      <c r="A356" s="103" t="s">
        <v>143</v>
      </c>
      <c r="B356" s="171" t="s">
        <v>698</v>
      </c>
      <c r="C356" s="165"/>
      <c r="D356" s="165" t="s">
        <v>492</v>
      </c>
      <c r="E356" s="166">
        <v>42370</v>
      </c>
      <c r="F356" s="166">
        <v>43281</v>
      </c>
      <c r="G356" s="168">
        <v>0</v>
      </c>
      <c r="H356" s="168">
        <v>0</v>
      </c>
      <c r="I356" s="168">
        <v>0</v>
      </c>
      <c r="J356" s="168">
        <v>0</v>
      </c>
      <c r="K356" s="168">
        <v>0</v>
      </c>
      <c r="L356" s="168">
        <v>0</v>
      </c>
      <c r="M356" s="19"/>
    </row>
    <row r="357" spans="1:13" s="101" customFormat="1" ht="54" customHeight="1">
      <c r="A357" s="103" t="s">
        <v>144</v>
      </c>
      <c r="B357" s="171" t="s">
        <v>699</v>
      </c>
      <c r="C357" s="165"/>
      <c r="D357" s="165" t="s">
        <v>492</v>
      </c>
      <c r="E357" s="166">
        <v>42370</v>
      </c>
      <c r="F357" s="166">
        <v>43373</v>
      </c>
      <c r="G357" s="168">
        <v>0</v>
      </c>
      <c r="H357" s="168">
        <v>0</v>
      </c>
      <c r="I357" s="168">
        <v>0</v>
      </c>
      <c r="J357" s="168">
        <v>0</v>
      </c>
      <c r="K357" s="168">
        <v>0</v>
      </c>
      <c r="L357" s="168">
        <v>0</v>
      </c>
      <c r="M357" s="19"/>
    </row>
    <row r="358" spans="1:13" s="101" customFormat="1" ht="52.5" customHeight="1">
      <c r="A358" s="103"/>
      <c r="B358" s="170" t="s">
        <v>700</v>
      </c>
      <c r="C358" s="165"/>
      <c r="D358" s="165" t="s">
        <v>491</v>
      </c>
      <c r="E358" s="165" t="s">
        <v>8</v>
      </c>
      <c r="F358" s="166">
        <v>42735</v>
      </c>
      <c r="G358" s="168" t="s">
        <v>8</v>
      </c>
      <c r="H358" s="168" t="s">
        <v>8</v>
      </c>
      <c r="I358" s="168" t="s">
        <v>8</v>
      </c>
      <c r="J358" s="168" t="s">
        <v>8</v>
      </c>
      <c r="K358" s="168" t="s">
        <v>8</v>
      </c>
      <c r="L358" s="168" t="s">
        <v>8</v>
      </c>
      <c r="M358" s="19"/>
    </row>
    <row r="359" spans="1:13" s="101" customFormat="1" ht="49.5" customHeight="1">
      <c r="A359" s="103"/>
      <c r="B359" s="170" t="s">
        <v>701</v>
      </c>
      <c r="C359" s="165"/>
      <c r="D359" s="165" t="s">
        <v>491</v>
      </c>
      <c r="E359" s="165" t="s">
        <v>8</v>
      </c>
      <c r="F359" s="166">
        <v>43100</v>
      </c>
      <c r="G359" s="168" t="s">
        <v>8</v>
      </c>
      <c r="H359" s="168" t="s">
        <v>8</v>
      </c>
      <c r="I359" s="168" t="s">
        <v>8</v>
      </c>
      <c r="J359" s="168" t="s">
        <v>8</v>
      </c>
      <c r="K359" s="168" t="s">
        <v>8</v>
      </c>
      <c r="L359" s="168" t="s">
        <v>8</v>
      </c>
      <c r="M359" s="19"/>
    </row>
    <row r="360" spans="1:13" s="101" customFormat="1" ht="52.5" customHeight="1">
      <c r="A360" s="103"/>
      <c r="B360" s="170" t="s">
        <v>702</v>
      </c>
      <c r="C360" s="165"/>
      <c r="D360" s="165" t="s">
        <v>491</v>
      </c>
      <c r="E360" s="165" t="s">
        <v>8</v>
      </c>
      <c r="F360" s="166">
        <v>43465</v>
      </c>
      <c r="G360" s="168" t="s">
        <v>8</v>
      </c>
      <c r="H360" s="168" t="s">
        <v>8</v>
      </c>
      <c r="I360" s="168" t="s">
        <v>8</v>
      </c>
      <c r="J360" s="168" t="s">
        <v>8</v>
      </c>
      <c r="K360" s="168" t="s">
        <v>8</v>
      </c>
      <c r="L360" s="168" t="s">
        <v>8</v>
      </c>
      <c r="M360" s="19"/>
    </row>
    <row r="361" spans="1:13" s="101" customFormat="1" ht="60.75" customHeight="1">
      <c r="A361" s="103" t="s">
        <v>145</v>
      </c>
      <c r="B361" s="173" t="s">
        <v>507</v>
      </c>
      <c r="C361" s="165"/>
      <c r="D361" s="165" t="s">
        <v>492</v>
      </c>
      <c r="E361" s="166">
        <v>42370</v>
      </c>
      <c r="F361" s="166">
        <v>43465</v>
      </c>
      <c r="G361" s="174">
        <v>0</v>
      </c>
      <c r="H361" s="174">
        <v>0</v>
      </c>
      <c r="I361" s="168">
        <v>0</v>
      </c>
      <c r="J361" s="168">
        <v>0</v>
      </c>
      <c r="K361" s="168">
        <v>0</v>
      </c>
      <c r="L361" s="168">
        <v>0</v>
      </c>
      <c r="M361" s="19"/>
    </row>
    <row r="362" spans="1:13" s="101" customFormat="1" ht="63.75" customHeight="1">
      <c r="A362" s="103" t="s">
        <v>146</v>
      </c>
      <c r="B362" s="171" t="s">
        <v>703</v>
      </c>
      <c r="C362" s="165"/>
      <c r="D362" s="165" t="s">
        <v>492</v>
      </c>
      <c r="E362" s="166">
        <v>42370</v>
      </c>
      <c r="F362" s="166">
        <v>43465</v>
      </c>
      <c r="G362" s="168">
        <v>0</v>
      </c>
      <c r="H362" s="168">
        <v>0</v>
      </c>
      <c r="I362" s="168">
        <v>0</v>
      </c>
      <c r="J362" s="168">
        <v>0</v>
      </c>
      <c r="K362" s="168">
        <v>0</v>
      </c>
      <c r="L362" s="168">
        <v>0</v>
      </c>
      <c r="M362" s="19"/>
    </row>
    <row r="363" spans="1:13" s="101" customFormat="1" ht="75" customHeight="1">
      <c r="A363" s="103" t="s">
        <v>147</v>
      </c>
      <c r="B363" s="171" t="s">
        <v>704</v>
      </c>
      <c r="C363" s="165"/>
      <c r="D363" s="165" t="s">
        <v>491</v>
      </c>
      <c r="E363" s="166">
        <v>42370</v>
      </c>
      <c r="F363" s="166">
        <v>43251</v>
      </c>
      <c r="G363" s="168">
        <v>0</v>
      </c>
      <c r="H363" s="168">
        <v>0</v>
      </c>
      <c r="I363" s="168">
        <v>0</v>
      </c>
      <c r="J363" s="168">
        <v>0</v>
      </c>
      <c r="K363" s="168">
        <v>0</v>
      </c>
      <c r="L363" s="168">
        <v>0</v>
      </c>
      <c r="M363" s="19"/>
    </row>
    <row r="364" spans="1:13" s="101" customFormat="1" ht="92.25" customHeight="1">
      <c r="A364" s="103"/>
      <c r="B364" s="181" t="s">
        <v>705</v>
      </c>
      <c r="C364" s="165"/>
      <c r="D364" s="165" t="s">
        <v>491</v>
      </c>
      <c r="E364" s="165" t="s">
        <v>8</v>
      </c>
      <c r="F364" s="166">
        <v>42521</v>
      </c>
      <c r="G364" s="168" t="s">
        <v>8</v>
      </c>
      <c r="H364" s="168" t="s">
        <v>8</v>
      </c>
      <c r="I364" s="168" t="s">
        <v>8</v>
      </c>
      <c r="J364" s="168" t="s">
        <v>8</v>
      </c>
      <c r="K364" s="168" t="s">
        <v>8</v>
      </c>
      <c r="L364" s="168" t="s">
        <v>8</v>
      </c>
      <c r="M364" s="19"/>
    </row>
    <row r="365" spans="1:13" s="101" customFormat="1" ht="94.5" customHeight="1">
      <c r="A365" s="103"/>
      <c r="B365" s="181" t="s">
        <v>706</v>
      </c>
      <c r="C365" s="165"/>
      <c r="D365" s="165" t="s">
        <v>491</v>
      </c>
      <c r="E365" s="165" t="s">
        <v>8</v>
      </c>
      <c r="F365" s="166">
        <v>42886</v>
      </c>
      <c r="G365" s="168" t="s">
        <v>8</v>
      </c>
      <c r="H365" s="168" t="s">
        <v>8</v>
      </c>
      <c r="I365" s="168" t="s">
        <v>8</v>
      </c>
      <c r="J365" s="168" t="s">
        <v>8</v>
      </c>
      <c r="K365" s="168" t="s">
        <v>8</v>
      </c>
      <c r="L365" s="168" t="s">
        <v>8</v>
      </c>
      <c r="M365" s="19"/>
    </row>
    <row r="366" spans="1:13" s="101" customFormat="1" ht="77.25" customHeight="1">
      <c r="A366" s="103"/>
      <c r="B366" s="181" t="s">
        <v>707</v>
      </c>
      <c r="C366" s="165"/>
      <c r="D366" s="165" t="s">
        <v>491</v>
      </c>
      <c r="E366" s="165" t="s">
        <v>8</v>
      </c>
      <c r="F366" s="166">
        <v>43251</v>
      </c>
      <c r="G366" s="168" t="s">
        <v>8</v>
      </c>
      <c r="H366" s="168" t="s">
        <v>8</v>
      </c>
      <c r="I366" s="168" t="s">
        <v>8</v>
      </c>
      <c r="J366" s="168" t="s">
        <v>8</v>
      </c>
      <c r="K366" s="168" t="s">
        <v>8</v>
      </c>
      <c r="L366" s="168" t="s">
        <v>8</v>
      </c>
      <c r="M366" s="19"/>
    </row>
    <row r="367" spans="1:13" s="101" customFormat="1" ht="35.25" customHeight="1">
      <c r="A367" s="103"/>
      <c r="B367" s="142" t="s">
        <v>736</v>
      </c>
      <c r="C367" s="175" t="s">
        <v>8</v>
      </c>
      <c r="D367" s="175" t="s">
        <v>8</v>
      </c>
      <c r="E367" s="175" t="s">
        <v>8</v>
      </c>
      <c r="F367" s="175" t="s">
        <v>8</v>
      </c>
      <c r="G367" s="176">
        <f>G349+G355+G361</f>
        <v>0</v>
      </c>
      <c r="H367" s="176">
        <f>H349+H355+H361</f>
        <v>0</v>
      </c>
      <c r="I367" s="178">
        <v>0</v>
      </c>
      <c r="J367" s="178">
        <v>0</v>
      </c>
      <c r="K367" s="178">
        <v>0</v>
      </c>
      <c r="L367" s="178">
        <v>0</v>
      </c>
      <c r="M367" s="19"/>
    </row>
    <row r="368" spans="1:13" s="10" customFormat="1" ht="18" customHeight="1">
      <c r="A368" s="421" t="s">
        <v>148</v>
      </c>
      <c r="B368" s="422"/>
      <c r="C368" s="422"/>
      <c r="D368" s="422"/>
      <c r="E368" s="422"/>
      <c r="F368" s="422"/>
      <c r="G368" s="422"/>
      <c r="H368" s="422"/>
      <c r="I368" s="422"/>
      <c r="J368" s="422"/>
      <c r="K368" s="422"/>
      <c r="L368" s="423"/>
      <c r="M368" s="19"/>
    </row>
    <row r="369" spans="1:13" s="101" customFormat="1" ht="55.5" customHeight="1">
      <c r="A369" s="103" t="s">
        <v>149</v>
      </c>
      <c r="B369" s="173" t="s">
        <v>508</v>
      </c>
      <c r="C369" s="165"/>
      <c r="D369" s="165" t="s">
        <v>491</v>
      </c>
      <c r="E369" s="166">
        <v>42370</v>
      </c>
      <c r="F369" s="166">
        <v>43465</v>
      </c>
      <c r="G369" s="174">
        <v>0</v>
      </c>
      <c r="H369" s="228">
        <v>0</v>
      </c>
      <c r="I369" s="168">
        <v>0</v>
      </c>
      <c r="J369" s="168">
        <v>0</v>
      </c>
      <c r="K369" s="168">
        <v>0</v>
      </c>
      <c r="L369" s="168">
        <v>0</v>
      </c>
      <c r="M369" s="19"/>
    </row>
    <row r="370" spans="1:13" s="101" customFormat="1" ht="50.25" customHeight="1">
      <c r="A370" s="103" t="s">
        <v>150</v>
      </c>
      <c r="B370" s="171" t="s">
        <v>708</v>
      </c>
      <c r="C370" s="165"/>
      <c r="D370" s="165" t="s">
        <v>491</v>
      </c>
      <c r="E370" s="166">
        <v>42370</v>
      </c>
      <c r="F370" s="166">
        <v>43465</v>
      </c>
      <c r="G370" s="228">
        <v>0</v>
      </c>
      <c r="H370" s="228">
        <v>0</v>
      </c>
      <c r="I370" s="168">
        <v>0</v>
      </c>
      <c r="J370" s="168">
        <v>0</v>
      </c>
      <c r="K370" s="168">
        <v>0</v>
      </c>
      <c r="L370" s="168">
        <v>0</v>
      </c>
      <c r="M370" s="19"/>
    </row>
    <row r="371" spans="1:13" s="101" customFormat="1" ht="56.25" customHeight="1">
      <c r="A371" s="103" t="s">
        <v>151</v>
      </c>
      <c r="B371" s="171" t="s">
        <v>709</v>
      </c>
      <c r="C371" s="165"/>
      <c r="D371" s="165" t="s">
        <v>491</v>
      </c>
      <c r="E371" s="166">
        <v>42370</v>
      </c>
      <c r="F371" s="166">
        <v>43465</v>
      </c>
      <c r="G371" s="168">
        <v>0</v>
      </c>
      <c r="H371" s="168">
        <v>0</v>
      </c>
      <c r="I371" s="168">
        <v>0</v>
      </c>
      <c r="J371" s="168">
        <v>0</v>
      </c>
      <c r="K371" s="168">
        <v>0</v>
      </c>
      <c r="L371" s="168">
        <v>0</v>
      </c>
      <c r="M371" s="19"/>
    </row>
    <row r="372" spans="1:13" s="101" customFormat="1" ht="54" customHeight="1">
      <c r="A372" s="103"/>
      <c r="B372" s="181" t="s">
        <v>710</v>
      </c>
      <c r="C372" s="165"/>
      <c r="D372" s="165" t="s">
        <v>491</v>
      </c>
      <c r="E372" s="165" t="s">
        <v>8</v>
      </c>
      <c r="F372" s="166">
        <v>42735</v>
      </c>
      <c r="G372" s="168" t="s">
        <v>8</v>
      </c>
      <c r="H372" s="168" t="s">
        <v>8</v>
      </c>
      <c r="I372" s="168" t="s">
        <v>8</v>
      </c>
      <c r="J372" s="168" t="s">
        <v>8</v>
      </c>
      <c r="K372" s="168" t="s">
        <v>8</v>
      </c>
      <c r="L372" s="168" t="s">
        <v>8</v>
      </c>
      <c r="M372" s="19"/>
    </row>
    <row r="373" spans="1:13" s="101" customFormat="1" ht="54.75" customHeight="1">
      <c r="A373" s="103"/>
      <c r="B373" s="181" t="s">
        <v>711</v>
      </c>
      <c r="C373" s="165"/>
      <c r="D373" s="165" t="s">
        <v>491</v>
      </c>
      <c r="E373" s="165" t="s">
        <v>8</v>
      </c>
      <c r="F373" s="166">
        <v>43465</v>
      </c>
      <c r="G373" s="168" t="s">
        <v>8</v>
      </c>
      <c r="H373" s="168" t="s">
        <v>8</v>
      </c>
      <c r="I373" s="168" t="s">
        <v>8</v>
      </c>
      <c r="J373" s="168" t="s">
        <v>8</v>
      </c>
      <c r="K373" s="168" t="s">
        <v>8</v>
      </c>
      <c r="L373" s="168" t="s">
        <v>8</v>
      </c>
      <c r="M373" s="19"/>
    </row>
    <row r="374" spans="1:13" s="101" customFormat="1" ht="35.25" customHeight="1">
      <c r="A374" s="103"/>
      <c r="B374" s="142" t="s">
        <v>737</v>
      </c>
      <c r="C374" s="175" t="s">
        <v>8</v>
      </c>
      <c r="D374" s="175" t="s">
        <v>8</v>
      </c>
      <c r="E374" s="175" t="s">
        <v>8</v>
      </c>
      <c r="F374" s="175" t="s">
        <v>8</v>
      </c>
      <c r="G374" s="176">
        <f>G369</f>
        <v>0</v>
      </c>
      <c r="H374" s="176">
        <f>H369</f>
        <v>0</v>
      </c>
      <c r="I374" s="178">
        <v>0</v>
      </c>
      <c r="J374" s="178">
        <v>0</v>
      </c>
      <c r="K374" s="178">
        <v>0</v>
      </c>
      <c r="L374" s="178">
        <v>0</v>
      </c>
      <c r="M374" s="19"/>
    </row>
    <row r="375" spans="1:13" s="10" customFormat="1" ht="17.25" customHeight="1">
      <c r="A375" s="421" t="s">
        <v>152</v>
      </c>
      <c r="B375" s="422"/>
      <c r="C375" s="422"/>
      <c r="D375" s="422"/>
      <c r="E375" s="422"/>
      <c r="F375" s="422"/>
      <c r="G375" s="422"/>
      <c r="H375" s="422"/>
      <c r="I375" s="422"/>
      <c r="J375" s="422"/>
      <c r="K375" s="422"/>
      <c r="L375" s="423"/>
      <c r="M375" s="19"/>
    </row>
    <row r="376" spans="1:13" s="101" customFormat="1" ht="74.25" customHeight="1">
      <c r="A376" s="103" t="s">
        <v>153</v>
      </c>
      <c r="B376" s="173" t="s">
        <v>510</v>
      </c>
      <c r="C376" s="165"/>
      <c r="D376" s="165" t="s">
        <v>491</v>
      </c>
      <c r="E376" s="166">
        <v>42370</v>
      </c>
      <c r="F376" s="166">
        <v>43465</v>
      </c>
      <c r="G376" s="183">
        <v>400000</v>
      </c>
      <c r="H376" s="183">
        <v>102200</v>
      </c>
      <c r="I376" s="178">
        <v>0</v>
      </c>
      <c r="J376" s="178">
        <v>0</v>
      </c>
      <c r="K376" s="178">
        <v>0</v>
      </c>
      <c r="L376" s="178">
        <v>0</v>
      </c>
      <c r="M376" s="19"/>
    </row>
    <row r="377" spans="1:13" s="101" customFormat="1" ht="51" customHeight="1">
      <c r="A377" s="103" t="s">
        <v>496</v>
      </c>
      <c r="B377" s="165" t="s">
        <v>712</v>
      </c>
      <c r="C377" s="165"/>
      <c r="D377" s="165" t="s">
        <v>491</v>
      </c>
      <c r="E377" s="166">
        <v>42370</v>
      </c>
      <c r="F377" s="166">
        <v>43465</v>
      </c>
      <c r="G377" s="168">
        <v>0</v>
      </c>
      <c r="H377" s="168">
        <v>0</v>
      </c>
      <c r="I377" s="168">
        <v>0</v>
      </c>
      <c r="J377" s="168">
        <v>0</v>
      </c>
      <c r="K377" s="168">
        <v>0</v>
      </c>
      <c r="L377" s="168">
        <v>0</v>
      </c>
      <c r="M377" s="19"/>
    </row>
    <row r="378" spans="1:13" s="101" customFormat="1" ht="48.75" customHeight="1">
      <c r="A378" s="103" t="s">
        <v>154</v>
      </c>
      <c r="B378" s="165" t="s">
        <v>713</v>
      </c>
      <c r="C378" s="165"/>
      <c r="D378" s="165" t="s">
        <v>491</v>
      </c>
      <c r="E378" s="166">
        <v>42370</v>
      </c>
      <c r="F378" s="166">
        <v>43465</v>
      </c>
      <c r="G378" s="228">
        <v>0</v>
      </c>
      <c r="H378" s="228">
        <v>0</v>
      </c>
      <c r="I378" s="168">
        <v>0</v>
      </c>
      <c r="J378" s="168">
        <v>0</v>
      </c>
      <c r="K378" s="168">
        <v>0</v>
      </c>
      <c r="L378" s="168">
        <v>0</v>
      </c>
      <c r="M378" s="19"/>
    </row>
    <row r="379" spans="1:13" s="101" customFormat="1" ht="52.5" customHeight="1">
      <c r="A379" s="103"/>
      <c r="B379" s="170" t="s">
        <v>714</v>
      </c>
      <c r="C379" s="165" t="s">
        <v>494</v>
      </c>
      <c r="D379" s="165" t="s">
        <v>491</v>
      </c>
      <c r="E379" s="165" t="s">
        <v>8</v>
      </c>
      <c r="F379" s="166">
        <v>42400</v>
      </c>
      <c r="G379" s="168" t="s">
        <v>8</v>
      </c>
      <c r="H379" s="168" t="s">
        <v>8</v>
      </c>
      <c r="I379" s="168" t="s">
        <v>8</v>
      </c>
      <c r="J379" s="168" t="s">
        <v>8</v>
      </c>
      <c r="K379" s="168" t="s">
        <v>8</v>
      </c>
      <c r="L379" s="168" t="s">
        <v>8</v>
      </c>
      <c r="M379" s="19"/>
    </row>
    <row r="380" spans="1:13" s="101" customFormat="1" ht="53.25" customHeight="1">
      <c r="A380" s="103"/>
      <c r="B380" s="170" t="s">
        <v>715</v>
      </c>
      <c r="C380" s="165"/>
      <c r="D380" s="165" t="s">
        <v>491</v>
      </c>
      <c r="E380" s="165" t="s">
        <v>8</v>
      </c>
      <c r="F380" s="166">
        <v>42766</v>
      </c>
      <c r="G380" s="168" t="s">
        <v>8</v>
      </c>
      <c r="H380" s="168" t="s">
        <v>8</v>
      </c>
      <c r="I380" s="168" t="s">
        <v>8</v>
      </c>
      <c r="J380" s="168" t="s">
        <v>8</v>
      </c>
      <c r="K380" s="168" t="s">
        <v>8</v>
      </c>
      <c r="L380" s="168" t="s">
        <v>8</v>
      </c>
      <c r="M380" s="19"/>
    </row>
    <row r="381" spans="1:13" s="101" customFormat="1" ht="57" customHeight="1">
      <c r="A381" s="103"/>
      <c r="B381" s="170" t="s">
        <v>716</v>
      </c>
      <c r="C381" s="165"/>
      <c r="D381" s="165" t="s">
        <v>491</v>
      </c>
      <c r="E381" s="165" t="s">
        <v>8</v>
      </c>
      <c r="F381" s="166">
        <v>43131</v>
      </c>
      <c r="G381" s="168" t="s">
        <v>8</v>
      </c>
      <c r="H381" s="168" t="s">
        <v>8</v>
      </c>
      <c r="I381" s="168" t="s">
        <v>8</v>
      </c>
      <c r="J381" s="168" t="s">
        <v>8</v>
      </c>
      <c r="K381" s="168" t="s">
        <v>8</v>
      </c>
      <c r="L381" s="168" t="s">
        <v>8</v>
      </c>
      <c r="M381" s="19"/>
    </row>
    <row r="382" spans="1:13" s="101" customFormat="1" ht="93.75" customHeight="1">
      <c r="A382" s="103" t="s">
        <v>155</v>
      </c>
      <c r="B382" s="164" t="s">
        <v>509</v>
      </c>
      <c r="C382" s="165"/>
      <c r="D382" s="165" t="s">
        <v>491</v>
      </c>
      <c r="E382" s="166">
        <v>42370</v>
      </c>
      <c r="F382" s="166">
        <v>43465</v>
      </c>
      <c r="G382" s="183">
        <v>450000</v>
      </c>
      <c r="H382" s="183">
        <v>105542.7</v>
      </c>
      <c r="I382" s="178">
        <v>0</v>
      </c>
      <c r="J382" s="178">
        <v>0</v>
      </c>
      <c r="K382" s="178">
        <v>0</v>
      </c>
      <c r="L382" s="178">
        <v>0</v>
      </c>
      <c r="M382" s="19"/>
    </row>
    <row r="383" spans="1:13" s="101" customFormat="1" ht="65.25" customHeight="1">
      <c r="A383" s="103" t="s">
        <v>156</v>
      </c>
      <c r="B383" s="171" t="s">
        <v>717</v>
      </c>
      <c r="C383" s="165"/>
      <c r="D383" s="165" t="s">
        <v>491</v>
      </c>
      <c r="E383" s="166">
        <v>42370</v>
      </c>
      <c r="F383" s="166">
        <v>43465</v>
      </c>
      <c r="G383" s="168">
        <v>0</v>
      </c>
      <c r="H383" s="168">
        <v>0</v>
      </c>
      <c r="I383" s="168">
        <v>0</v>
      </c>
      <c r="J383" s="168">
        <v>0</v>
      </c>
      <c r="K383" s="168">
        <v>0</v>
      </c>
      <c r="L383" s="168">
        <v>0</v>
      </c>
      <c r="M383" s="19"/>
    </row>
    <row r="384" spans="1:13" s="101" customFormat="1" ht="54.75" customHeight="1">
      <c r="A384" s="103" t="s">
        <v>157</v>
      </c>
      <c r="B384" s="165" t="s">
        <v>718</v>
      </c>
      <c r="C384" s="165"/>
      <c r="D384" s="165" t="s">
        <v>491</v>
      </c>
      <c r="E384" s="166">
        <v>42370</v>
      </c>
      <c r="F384" s="166">
        <v>43465</v>
      </c>
      <c r="G384" s="228">
        <v>0</v>
      </c>
      <c r="H384" s="228">
        <v>0</v>
      </c>
      <c r="I384" s="168">
        <v>0</v>
      </c>
      <c r="J384" s="168">
        <v>0</v>
      </c>
      <c r="K384" s="168">
        <v>0</v>
      </c>
      <c r="L384" s="168">
        <v>0</v>
      </c>
      <c r="M384" s="19"/>
    </row>
    <row r="385" spans="1:14" s="101" customFormat="1" ht="52.5" customHeight="1">
      <c r="A385" s="103"/>
      <c r="B385" s="181" t="s">
        <v>719</v>
      </c>
      <c r="C385" s="165"/>
      <c r="D385" s="165" t="s">
        <v>491</v>
      </c>
      <c r="E385" s="165" t="s">
        <v>8</v>
      </c>
      <c r="F385" s="166">
        <v>42400</v>
      </c>
      <c r="G385" s="168" t="s">
        <v>8</v>
      </c>
      <c r="H385" s="168" t="s">
        <v>8</v>
      </c>
      <c r="I385" s="168" t="s">
        <v>8</v>
      </c>
      <c r="J385" s="168" t="s">
        <v>8</v>
      </c>
      <c r="K385" s="168" t="s">
        <v>8</v>
      </c>
      <c r="L385" s="168" t="s">
        <v>8</v>
      </c>
      <c r="M385" s="19"/>
    </row>
    <row r="386" spans="1:14" s="101" customFormat="1" ht="51" customHeight="1">
      <c r="A386" s="103"/>
      <c r="B386" s="181" t="s">
        <v>720</v>
      </c>
      <c r="C386" s="165"/>
      <c r="D386" s="165" t="s">
        <v>491</v>
      </c>
      <c r="E386" s="165" t="s">
        <v>8</v>
      </c>
      <c r="F386" s="166">
        <v>42766</v>
      </c>
      <c r="G386" s="168" t="s">
        <v>8</v>
      </c>
      <c r="H386" s="168" t="s">
        <v>8</v>
      </c>
      <c r="I386" s="168" t="s">
        <v>8</v>
      </c>
      <c r="J386" s="168" t="s">
        <v>8</v>
      </c>
      <c r="K386" s="168" t="s">
        <v>8</v>
      </c>
      <c r="L386" s="168" t="s">
        <v>8</v>
      </c>
      <c r="M386" s="19"/>
    </row>
    <row r="387" spans="1:14" s="101" customFormat="1" ht="52.5" customHeight="1">
      <c r="A387" s="103"/>
      <c r="B387" s="181" t="s">
        <v>721</v>
      </c>
      <c r="C387" s="165"/>
      <c r="D387" s="165" t="s">
        <v>491</v>
      </c>
      <c r="E387" s="165" t="s">
        <v>8</v>
      </c>
      <c r="F387" s="166">
        <v>43131</v>
      </c>
      <c r="G387" s="168" t="s">
        <v>8</v>
      </c>
      <c r="H387" s="168" t="s">
        <v>8</v>
      </c>
      <c r="I387" s="168" t="s">
        <v>8</v>
      </c>
      <c r="J387" s="168" t="s">
        <v>8</v>
      </c>
      <c r="K387" s="168" t="s">
        <v>8</v>
      </c>
      <c r="L387" s="168" t="s">
        <v>8</v>
      </c>
      <c r="M387" s="19"/>
    </row>
    <row r="388" spans="1:14" s="101" customFormat="1" ht="35.25" customHeight="1">
      <c r="A388" s="103"/>
      <c r="B388" s="142" t="s">
        <v>738</v>
      </c>
      <c r="C388" s="175" t="s">
        <v>8</v>
      </c>
      <c r="D388" s="175" t="s">
        <v>8</v>
      </c>
      <c r="E388" s="175" t="s">
        <v>8</v>
      </c>
      <c r="F388" s="175" t="s">
        <v>8</v>
      </c>
      <c r="G388" s="176">
        <f>G376+G382</f>
        <v>850000</v>
      </c>
      <c r="H388" s="176">
        <f>H376+H382</f>
        <v>207742.7</v>
      </c>
      <c r="I388" s="178">
        <v>0</v>
      </c>
      <c r="J388" s="178">
        <v>0</v>
      </c>
      <c r="K388" s="178">
        <v>0</v>
      </c>
      <c r="L388" s="178">
        <v>0</v>
      </c>
      <c r="M388" s="19"/>
    </row>
    <row r="389" spans="1:14" s="10" customFormat="1" ht="18.75" customHeight="1">
      <c r="A389" s="421" t="s">
        <v>158</v>
      </c>
      <c r="B389" s="422"/>
      <c r="C389" s="422"/>
      <c r="D389" s="422"/>
      <c r="E389" s="422"/>
      <c r="F389" s="422"/>
      <c r="G389" s="422"/>
      <c r="H389" s="422"/>
      <c r="I389" s="422"/>
      <c r="J389" s="422"/>
      <c r="K389" s="422"/>
      <c r="L389" s="423"/>
      <c r="M389" s="19"/>
    </row>
    <row r="390" spans="1:14" s="101" customFormat="1" ht="54" customHeight="1">
      <c r="A390" s="103" t="s">
        <v>159</v>
      </c>
      <c r="B390" s="165" t="s">
        <v>160</v>
      </c>
      <c r="C390" s="165"/>
      <c r="D390" s="165" t="s">
        <v>491</v>
      </c>
      <c r="E390" s="166">
        <v>42370</v>
      </c>
      <c r="F390" s="166">
        <v>43465</v>
      </c>
      <c r="G390" s="182">
        <v>1923958</v>
      </c>
      <c r="H390" s="182">
        <v>548380.91</v>
      </c>
      <c r="I390" s="168">
        <v>0</v>
      </c>
      <c r="J390" s="168">
        <v>0</v>
      </c>
      <c r="K390" s="168">
        <v>0</v>
      </c>
      <c r="L390" s="168">
        <v>0</v>
      </c>
      <c r="M390" s="19"/>
    </row>
    <row r="391" spans="1:14" s="101" customFormat="1" ht="98.25" customHeight="1">
      <c r="A391" s="103" t="s">
        <v>161</v>
      </c>
      <c r="B391" s="165" t="s">
        <v>162</v>
      </c>
      <c r="C391" s="165"/>
      <c r="D391" s="165" t="s">
        <v>497</v>
      </c>
      <c r="E391" s="166">
        <v>42370</v>
      </c>
      <c r="F391" s="166">
        <v>43465</v>
      </c>
      <c r="G391" s="182">
        <v>3351989</v>
      </c>
      <c r="H391" s="182">
        <v>701547.92</v>
      </c>
      <c r="I391" s="228">
        <v>0</v>
      </c>
      <c r="J391" s="228">
        <v>0</v>
      </c>
      <c r="K391" s="168">
        <v>0</v>
      </c>
      <c r="L391" s="168">
        <v>0</v>
      </c>
      <c r="M391" s="19"/>
    </row>
    <row r="392" spans="1:14" s="101" customFormat="1" ht="19.5" customHeight="1">
      <c r="A392" s="103"/>
      <c r="B392" s="142" t="s">
        <v>511</v>
      </c>
      <c r="C392" s="175" t="s">
        <v>8</v>
      </c>
      <c r="D392" s="175" t="s">
        <v>8</v>
      </c>
      <c r="E392" s="175" t="s">
        <v>8</v>
      </c>
      <c r="F392" s="175" t="s">
        <v>8</v>
      </c>
      <c r="G392" s="176">
        <f>G391+G390</f>
        <v>5275947</v>
      </c>
      <c r="H392" s="176">
        <f>H391+H390</f>
        <v>1249928.83</v>
      </c>
      <c r="I392" s="177">
        <f>I391</f>
        <v>0</v>
      </c>
      <c r="J392" s="177">
        <f>J391</f>
        <v>0</v>
      </c>
      <c r="K392" s="178">
        <v>0</v>
      </c>
      <c r="L392" s="178">
        <v>0</v>
      </c>
      <c r="M392" s="19"/>
    </row>
    <row r="393" spans="1:14" s="101" customFormat="1" ht="18.75" customHeight="1">
      <c r="A393" s="103"/>
      <c r="B393" s="223" t="s">
        <v>323</v>
      </c>
      <c r="C393" s="168" t="s">
        <v>8</v>
      </c>
      <c r="D393" s="168" t="s">
        <v>8</v>
      </c>
      <c r="E393" s="168" t="s">
        <v>8</v>
      </c>
      <c r="F393" s="168" t="s">
        <v>8</v>
      </c>
      <c r="G393" s="183">
        <f>G392+G388+G347+G325</f>
        <v>68062779.280000001</v>
      </c>
      <c r="H393" s="183">
        <f>H392+H388+H347</f>
        <v>13413920.529999999</v>
      </c>
      <c r="I393" s="183">
        <f>I392</f>
        <v>0</v>
      </c>
      <c r="J393" s="362">
        <f>J392+J325</f>
        <v>0</v>
      </c>
      <c r="K393" s="178">
        <v>0</v>
      </c>
      <c r="L393" s="178">
        <v>0</v>
      </c>
      <c r="M393" s="19"/>
    </row>
    <row r="394" spans="1:14" s="10" customFormat="1" ht="18" customHeight="1">
      <c r="A394" s="438" t="s">
        <v>322</v>
      </c>
      <c r="B394" s="394"/>
      <c r="C394" s="394"/>
      <c r="D394" s="394"/>
      <c r="E394" s="394"/>
      <c r="F394" s="394"/>
      <c r="G394" s="394"/>
      <c r="H394" s="394"/>
      <c r="I394" s="394"/>
      <c r="J394" s="394"/>
      <c r="K394" s="394"/>
      <c r="L394" s="394"/>
    </row>
    <row r="395" spans="1:14">
      <c r="A395" s="439" t="s">
        <v>163</v>
      </c>
      <c r="B395" s="439"/>
      <c r="C395" s="439"/>
      <c r="D395" s="439"/>
      <c r="E395" s="439"/>
      <c r="F395" s="439"/>
      <c r="G395" s="439"/>
      <c r="H395" s="439"/>
      <c r="I395" s="439"/>
      <c r="J395" s="439"/>
      <c r="K395" s="439"/>
      <c r="L395" s="439"/>
    </row>
    <row r="396" spans="1:14" s="4" customFormat="1" ht="45">
      <c r="A396" s="184" t="s">
        <v>167</v>
      </c>
      <c r="B396" s="184" t="s">
        <v>512</v>
      </c>
      <c r="C396" s="184"/>
      <c r="D396" s="184" t="s">
        <v>164</v>
      </c>
      <c r="E396" s="185">
        <v>42736</v>
      </c>
      <c r="F396" s="185">
        <v>43100</v>
      </c>
      <c r="G396" s="187">
        <v>506903.71</v>
      </c>
      <c r="H396" s="187">
        <v>506903.71</v>
      </c>
      <c r="I396" s="187">
        <v>0</v>
      </c>
      <c r="J396" s="187">
        <v>0</v>
      </c>
      <c r="K396" s="186">
        <v>0</v>
      </c>
      <c r="L396" s="186">
        <v>0</v>
      </c>
      <c r="M396" s="7"/>
      <c r="N396" s="7"/>
    </row>
    <row r="397" spans="1:14" s="4" customFormat="1" ht="45">
      <c r="A397" s="290">
        <v>2</v>
      </c>
      <c r="B397" s="290" t="s">
        <v>513</v>
      </c>
      <c r="C397" s="290"/>
      <c r="D397" s="290" t="s">
        <v>164</v>
      </c>
      <c r="E397" s="291">
        <v>42736</v>
      </c>
      <c r="F397" s="291">
        <v>43100</v>
      </c>
      <c r="G397" s="187">
        <v>99700</v>
      </c>
      <c r="H397" s="187">
        <v>0</v>
      </c>
      <c r="I397" s="187">
        <v>0</v>
      </c>
      <c r="J397" s="187">
        <v>0</v>
      </c>
      <c r="K397" s="186">
        <v>0</v>
      </c>
      <c r="L397" s="186">
        <v>0</v>
      </c>
      <c r="M397" s="106"/>
      <c r="N397" s="7"/>
    </row>
    <row r="398" spans="1:14" s="4" customFormat="1" ht="45">
      <c r="A398" s="290">
        <v>3</v>
      </c>
      <c r="B398" s="285" t="s">
        <v>514</v>
      </c>
      <c r="C398" s="290"/>
      <c r="D398" s="285" t="s">
        <v>164</v>
      </c>
      <c r="E398" s="286">
        <v>42736</v>
      </c>
      <c r="F398" s="286">
        <v>43100</v>
      </c>
      <c r="G398" s="187">
        <v>99700</v>
      </c>
      <c r="H398" s="187">
        <v>0</v>
      </c>
      <c r="I398" s="187"/>
      <c r="J398" s="187"/>
      <c r="K398" s="186"/>
      <c r="L398" s="186"/>
      <c r="M398" s="7"/>
      <c r="N398" s="7"/>
    </row>
    <row r="399" spans="1:14" s="4" customFormat="1" ht="45">
      <c r="A399" s="285">
        <v>4</v>
      </c>
      <c r="B399" s="285" t="s">
        <v>515</v>
      </c>
      <c r="C399" s="285"/>
      <c r="D399" s="285" t="s">
        <v>164</v>
      </c>
      <c r="E399" s="286">
        <v>42736</v>
      </c>
      <c r="F399" s="286">
        <v>43100</v>
      </c>
      <c r="G399" s="187">
        <v>71500</v>
      </c>
      <c r="H399" s="187">
        <v>0</v>
      </c>
      <c r="I399" s="187">
        <v>0</v>
      </c>
      <c r="J399" s="187">
        <v>0</v>
      </c>
      <c r="K399" s="186">
        <v>0</v>
      </c>
      <c r="L399" s="186">
        <v>0</v>
      </c>
      <c r="M399" s="7"/>
      <c r="N399" s="7"/>
    </row>
    <row r="400" spans="1:14" s="4" customFormat="1" ht="45">
      <c r="A400" s="184">
        <v>5</v>
      </c>
      <c r="B400" s="184" t="s">
        <v>516</v>
      </c>
      <c r="C400" s="184"/>
      <c r="D400" s="184" t="s">
        <v>164</v>
      </c>
      <c r="E400" s="185">
        <v>42522</v>
      </c>
      <c r="F400" s="185">
        <v>42614</v>
      </c>
      <c r="G400" s="187">
        <v>0</v>
      </c>
      <c r="H400" s="187">
        <v>0</v>
      </c>
      <c r="I400" s="187">
        <v>0</v>
      </c>
      <c r="J400" s="187">
        <v>0</v>
      </c>
      <c r="K400" s="186">
        <v>0</v>
      </c>
      <c r="L400" s="186">
        <v>0</v>
      </c>
      <c r="M400" s="7"/>
      <c r="N400" s="7"/>
    </row>
    <row r="401" spans="1:14" s="4" customFormat="1" ht="93" customHeight="1">
      <c r="A401" s="184">
        <v>6</v>
      </c>
      <c r="B401" s="184" t="s">
        <v>833</v>
      </c>
      <c r="C401" s="184"/>
      <c r="D401" s="184" t="s">
        <v>164</v>
      </c>
      <c r="E401" s="185"/>
      <c r="F401" s="185"/>
      <c r="G401" s="187">
        <v>30000</v>
      </c>
      <c r="H401" s="187">
        <v>0</v>
      </c>
      <c r="I401" s="187"/>
      <c r="J401" s="187"/>
      <c r="K401" s="289"/>
      <c r="L401" s="289"/>
      <c r="M401" s="7"/>
      <c r="N401" s="7"/>
    </row>
    <row r="402" spans="1:14" s="4" customFormat="1" ht="74.25" customHeight="1">
      <c r="A402" s="184">
        <v>7</v>
      </c>
      <c r="B402" s="184" t="s">
        <v>834</v>
      </c>
      <c r="C402" s="184"/>
      <c r="D402" s="184" t="s">
        <v>164</v>
      </c>
      <c r="E402" s="185"/>
      <c r="F402" s="185"/>
      <c r="G402" s="187">
        <v>30000</v>
      </c>
      <c r="H402" s="187">
        <v>0</v>
      </c>
      <c r="I402" s="187"/>
      <c r="J402" s="187"/>
      <c r="K402" s="289"/>
      <c r="L402" s="289"/>
    </row>
    <row r="403" spans="1:14" s="4" customFormat="1" ht="59.25" customHeight="1">
      <c r="A403" s="184">
        <v>8</v>
      </c>
      <c r="B403" s="184" t="s">
        <v>835</v>
      </c>
      <c r="C403" s="184"/>
      <c r="D403" s="184" t="s">
        <v>164</v>
      </c>
      <c r="E403" s="185"/>
      <c r="F403" s="185"/>
      <c r="G403" s="187">
        <v>201300</v>
      </c>
      <c r="H403" s="187">
        <v>0</v>
      </c>
      <c r="I403" s="187"/>
      <c r="J403" s="187"/>
      <c r="K403" s="289"/>
      <c r="L403" s="289"/>
    </row>
    <row r="404" spans="1:14" s="4" customFormat="1" ht="83.25" customHeight="1">
      <c r="A404" s="184">
        <v>9</v>
      </c>
      <c r="B404" s="184" t="s">
        <v>836</v>
      </c>
      <c r="C404" s="184"/>
      <c r="D404" s="184" t="s">
        <v>164</v>
      </c>
      <c r="E404" s="185"/>
      <c r="F404" s="185"/>
      <c r="G404" s="187">
        <v>0</v>
      </c>
      <c r="H404" s="187">
        <v>0</v>
      </c>
      <c r="I404" s="187">
        <v>101600</v>
      </c>
      <c r="J404" s="187">
        <v>0</v>
      </c>
      <c r="K404" s="186">
        <v>493320</v>
      </c>
      <c r="L404" s="186">
        <v>0</v>
      </c>
    </row>
    <row r="405" spans="1:14" s="4" customFormat="1" ht="45" customHeight="1">
      <c r="A405" s="184">
        <v>10</v>
      </c>
      <c r="B405" s="184" t="s">
        <v>837</v>
      </c>
      <c r="C405" s="184"/>
      <c r="D405" s="184" t="s">
        <v>164</v>
      </c>
      <c r="E405" s="185">
        <v>42736</v>
      </c>
      <c r="F405" s="185">
        <v>43100</v>
      </c>
      <c r="G405" s="189">
        <v>17290598</v>
      </c>
      <c r="H405" s="189">
        <v>3748251</v>
      </c>
      <c r="I405" s="189">
        <v>0</v>
      </c>
      <c r="J405" s="189">
        <v>0</v>
      </c>
      <c r="K405" s="188">
        <v>0</v>
      </c>
      <c r="L405" s="188">
        <v>0</v>
      </c>
    </row>
    <row r="406" spans="1:14" s="4" customFormat="1" ht="65.25" customHeight="1">
      <c r="A406" s="285">
        <v>11</v>
      </c>
      <c r="B406" s="285" t="s">
        <v>517</v>
      </c>
      <c r="C406" s="285"/>
      <c r="D406" s="285" t="s">
        <v>164</v>
      </c>
      <c r="E406" s="286">
        <v>42736</v>
      </c>
      <c r="F406" s="286">
        <v>43100</v>
      </c>
      <c r="G406" s="189">
        <v>8645299</v>
      </c>
      <c r="H406" s="189">
        <v>1874125.5</v>
      </c>
      <c r="I406" s="189">
        <v>0</v>
      </c>
      <c r="J406" s="189">
        <v>0</v>
      </c>
      <c r="K406" s="188">
        <v>0</v>
      </c>
      <c r="L406" s="188">
        <v>0</v>
      </c>
    </row>
    <row r="407" spans="1:14" s="4" customFormat="1" ht="66.75" customHeight="1">
      <c r="A407" s="285">
        <v>12</v>
      </c>
      <c r="B407" s="285" t="s">
        <v>829</v>
      </c>
      <c r="C407" s="285"/>
      <c r="D407" s="285" t="s">
        <v>164</v>
      </c>
      <c r="E407" s="286">
        <v>42736</v>
      </c>
      <c r="F407" s="286">
        <v>43100</v>
      </c>
      <c r="G407" s="189">
        <v>8645299</v>
      </c>
      <c r="H407" s="189">
        <v>1874125.5</v>
      </c>
      <c r="I407" s="189">
        <v>0</v>
      </c>
      <c r="J407" s="189">
        <v>0</v>
      </c>
      <c r="K407" s="188">
        <v>0</v>
      </c>
      <c r="L407" s="188">
        <v>0</v>
      </c>
    </row>
    <row r="408" spans="1:14" s="4" customFormat="1" ht="67.5" customHeight="1">
      <c r="A408" s="285">
        <v>13</v>
      </c>
      <c r="B408" s="285" t="s">
        <v>830</v>
      </c>
      <c r="C408" s="285">
        <v>0</v>
      </c>
      <c r="D408" s="285" t="s">
        <v>164</v>
      </c>
      <c r="E408" s="286" t="s">
        <v>68</v>
      </c>
      <c r="F408" s="286">
        <v>43100</v>
      </c>
      <c r="G408" s="189" t="s">
        <v>8</v>
      </c>
      <c r="H408" s="189" t="s">
        <v>8</v>
      </c>
      <c r="I408" s="189" t="s">
        <v>8</v>
      </c>
      <c r="J408" s="189" t="s">
        <v>8</v>
      </c>
      <c r="K408" s="188" t="s">
        <v>8</v>
      </c>
      <c r="L408" s="188" t="s">
        <v>8</v>
      </c>
    </row>
    <row r="409" spans="1:14" s="4" customFormat="1" ht="60" customHeight="1">
      <c r="A409" s="285">
        <v>14</v>
      </c>
      <c r="B409" s="285" t="s">
        <v>831</v>
      </c>
      <c r="C409" s="285">
        <v>0</v>
      </c>
      <c r="D409" s="285" t="s">
        <v>164</v>
      </c>
      <c r="E409" s="286" t="s">
        <v>68</v>
      </c>
      <c r="F409" s="286">
        <v>43100</v>
      </c>
      <c r="G409" s="189" t="s">
        <v>8</v>
      </c>
      <c r="H409" s="189" t="s">
        <v>8</v>
      </c>
      <c r="I409" s="189" t="s">
        <v>8</v>
      </c>
      <c r="J409" s="189" t="s">
        <v>8</v>
      </c>
      <c r="K409" s="188" t="s">
        <v>8</v>
      </c>
      <c r="L409" s="188" t="s">
        <v>8</v>
      </c>
    </row>
    <row r="410" spans="1:14" s="4" customFormat="1" ht="60" customHeight="1">
      <c r="A410" s="285">
        <v>15</v>
      </c>
      <c r="B410" s="285" t="s">
        <v>832</v>
      </c>
      <c r="C410" s="285">
        <v>0</v>
      </c>
      <c r="D410" s="285" t="s">
        <v>164</v>
      </c>
      <c r="E410" s="286" t="s">
        <v>68</v>
      </c>
      <c r="F410" s="286">
        <v>43100</v>
      </c>
      <c r="G410" s="189" t="s">
        <v>8</v>
      </c>
      <c r="H410" s="189" t="s">
        <v>8</v>
      </c>
      <c r="I410" s="189" t="s">
        <v>8</v>
      </c>
      <c r="J410" s="189" t="s">
        <v>8</v>
      </c>
      <c r="K410" s="188" t="s">
        <v>8</v>
      </c>
      <c r="L410" s="188" t="s">
        <v>8</v>
      </c>
    </row>
    <row r="411" spans="1:14" s="4" customFormat="1" ht="59.25" customHeight="1">
      <c r="A411" s="184">
        <v>16</v>
      </c>
      <c r="B411" s="184" t="s">
        <v>838</v>
      </c>
      <c r="C411" s="184"/>
      <c r="D411" s="184" t="s">
        <v>164</v>
      </c>
      <c r="E411" s="185">
        <v>42736</v>
      </c>
      <c r="F411" s="185">
        <v>43100</v>
      </c>
      <c r="G411" s="189">
        <v>1824076</v>
      </c>
      <c r="H411" s="189">
        <v>407309</v>
      </c>
      <c r="I411" s="189">
        <v>0</v>
      </c>
      <c r="J411" s="189">
        <v>0</v>
      </c>
      <c r="K411" s="188">
        <v>0</v>
      </c>
      <c r="L411" s="188">
        <v>0</v>
      </c>
    </row>
    <row r="412" spans="1:14" s="4" customFormat="1" ht="98.25" customHeight="1">
      <c r="A412" s="285">
        <v>17</v>
      </c>
      <c r="B412" s="285" t="s">
        <v>839</v>
      </c>
      <c r="C412" s="285"/>
      <c r="D412" s="285" t="s">
        <v>164</v>
      </c>
      <c r="E412" s="286">
        <v>42736</v>
      </c>
      <c r="F412" s="286">
        <v>43100</v>
      </c>
      <c r="G412" s="189">
        <v>912038</v>
      </c>
      <c r="H412" s="189">
        <v>203654.5</v>
      </c>
      <c r="I412" s="189">
        <v>0</v>
      </c>
      <c r="J412" s="189">
        <v>0</v>
      </c>
      <c r="K412" s="188">
        <v>0</v>
      </c>
      <c r="L412" s="188">
        <v>0</v>
      </c>
    </row>
    <row r="413" spans="1:14" s="4" customFormat="1" ht="67.5" customHeight="1">
      <c r="A413" s="285">
        <v>18</v>
      </c>
      <c r="B413" s="285" t="s">
        <v>518</v>
      </c>
      <c r="C413" s="285"/>
      <c r="D413" s="285" t="s">
        <v>164</v>
      </c>
      <c r="E413" s="286">
        <v>42736</v>
      </c>
      <c r="F413" s="286">
        <v>43100</v>
      </c>
      <c r="G413" s="189">
        <v>912038</v>
      </c>
      <c r="H413" s="189">
        <v>203654.5</v>
      </c>
      <c r="I413" s="189">
        <v>0</v>
      </c>
      <c r="J413" s="189">
        <v>0</v>
      </c>
      <c r="K413" s="188">
        <v>0</v>
      </c>
      <c r="L413" s="188">
        <v>0</v>
      </c>
    </row>
    <row r="414" spans="1:14" s="4" customFormat="1" ht="63.75" customHeight="1">
      <c r="A414" s="285">
        <v>19</v>
      </c>
      <c r="B414" s="285" t="s">
        <v>830</v>
      </c>
      <c r="C414" s="285">
        <v>0</v>
      </c>
      <c r="D414" s="285" t="s">
        <v>164</v>
      </c>
      <c r="E414" s="286" t="s">
        <v>68</v>
      </c>
      <c r="F414" s="286">
        <v>43100</v>
      </c>
      <c r="G414" s="189" t="s">
        <v>8</v>
      </c>
      <c r="H414" s="189" t="s">
        <v>8</v>
      </c>
      <c r="I414" s="189" t="s">
        <v>8</v>
      </c>
      <c r="J414" s="189" t="s">
        <v>8</v>
      </c>
      <c r="K414" s="188" t="s">
        <v>8</v>
      </c>
      <c r="L414" s="188" t="s">
        <v>8</v>
      </c>
    </row>
    <row r="415" spans="1:14" s="4" customFormat="1" ht="60.75" customHeight="1">
      <c r="A415" s="285">
        <v>20</v>
      </c>
      <c r="B415" s="285" t="s">
        <v>840</v>
      </c>
      <c r="C415" s="285">
        <v>0</v>
      </c>
      <c r="D415" s="285" t="s">
        <v>164</v>
      </c>
      <c r="E415" s="286" t="s">
        <v>68</v>
      </c>
      <c r="F415" s="286">
        <v>43100</v>
      </c>
      <c r="G415" s="189" t="s">
        <v>8</v>
      </c>
      <c r="H415" s="189" t="s">
        <v>8</v>
      </c>
      <c r="I415" s="189" t="s">
        <v>8</v>
      </c>
      <c r="J415" s="189" t="s">
        <v>8</v>
      </c>
      <c r="K415" s="188" t="s">
        <v>8</v>
      </c>
      <c r="L415" s="188" t="s">
        <v>8</v>
      </c>
    </row>
    <row r="416" spans="1:14" s="4" customFormat="1" ht="63" customHeight="1">
      <c r="A416" s="285">
        <v>21</v>
      </c>
      <c r="B416" s="285" t="s">
        <v>519</v>
      </c>
      <c r="C416" s="285"/>
      <c r="D416" s="285" t="s">
        <v>164</v>
      </c>
      <c r="E416" s="286">
        <v>42736</v>
      </c>
      <c r="F416" s="286">
        <v>43100</v>
      </c>
      <c r="G416" s="189">
        <v>610700</v>
      </c>
      <c r="H416" s="189">
        <v>0</v>
      </c>
      <c r="I416" s="189">
        <v>0</v>
      </c>
      <c r="J416" s="189">
        <v>0</v>
      </c>
      <c r="K416" s="188">
        <v>0</v>
      </c>
      <c r="L416" s="188">
        <v>0</v>
      </c>
    </row>
    <row r="417" spans="1:12" s="4" customFormat="1" ht="48" customHeight="1">
      <c r="A417" s="285">
        <v>22</v>
      </c>
      <c r="B417" s="285" t="s">
        <v>520</v>
      </c>
      <c r="C417" s="285"/>
      <c r="D417" s="285" t="s">
        <v>164</v>
      </c>
      <c r="E417" s="286">
        <v>42736</v>
      </c>
      <c r="F417" s="286">
        <v>43100</v>
      </c>
      <c r="G417" s="189">
        <v>0</v>
      </c>
      <c r="H417" s="189">
        <v>0</v>
      </c>
      <c r="I417" s="189">
        <v>0</v>
      </c>
      <c r="J417" s="189">
        <v>0</v>
      </c>
      <c r="K417" s="188">
        <v>0</v>
      </c>
      <c r="L417" s="188">
        <v>0</v>
      </c>
    </row>
    <row r="418" spans="1:12" s="4" customFormat="1" ht="45" customHeight="1">
      <c r="A418" s="285">
        <v>23</v>
      </c>
      <c r="B418" s="285" t="s">
        <v>521</v>
      </c>
      <c r="C418" s="285"/>
      <c r="D418" s="285" t="s">
        <v>164</v>
      </c>
      <c r="E418" s="286">
        <v>42736</v>
      </c>
      <c r="F418" s="286">
        <v>43100</v>
      </c>
      <c r="G418" s="189">
        <v>0</v>
      </c>
      <c r="H418" s="189">
        <v>0</v>
      </c>
      <c r="I418" s="189">
        <v>0</v>
      </c>
      <c r="J418" s="189">
        <v>0</v>
      </c>
      <c r="K418" s="188">
        <v>0</v>
      </c>
      <c r="L418" s="188">
        <v>0</v>
      </c>
    </row>
    <row r="419" spans="1:12" s="4" customFormat="1" ht="50.25" customHeight="1">
      <c r="A419" s="285">
        <v>24</v>
      </c>
      <c r="B419" s="285" t="s">
        <v>841</v>
      </c>
      <c r="C419" s="285">
        <v>1</v>
      </c>
      <c r="D419" s="285" t="s">
        <v>164</v>
      </c>
      <c r="E419" s="286" t="s">
        <v>68</v>
      </c>
      <c r="F419" s="286">
        <v>43100</v>
      </c>
      <c r="G419" s="189" t="s">
        <v>8</v>
      </c>
      <c r="H419" s="189" t="s">
        <v>8</v>
      </c>
      <c r="I419" s="189" t="s">
        <v>8</v>
      </c>
      <c r="J419" s="189" t="s">
        <v>8</v>
      </c>
      <c r="K419" s="287" t="s">
        <v>8</v>
      </c>
      <c r="L419" s="287" t="s">
        <v>8</v>
      </c>
    </row>
    <row r="420" spans="1:12" s="4" customFormat="1" ht="50.25" customHeight="1">
      <c r="A420" s="285">
        <v>25</v>
      </c>
      <c r="B420" s="285" t="s">
        <v>842</v>
      </c>
      <c r="C420" s="285">
        <v>1</v>
      </c>
      <c r="D420" s="285" t="s">
        <v>164</v>
      </c>
      <c r="E420" s="286" t="s">
        <v>68</v>
      </c>
      <c r="F420" s="286">
        <v>43100</v>
      </c>
      <c r="G420" s="189" t="s">
        <v>8</v>
      </c>
      <c r="H420" s="189" t="s">
        <v>8</v>
      </c>
      <c r="I420" s="189" t="s">
        <v>8</v>
      </c>
      <c r="J420" s="189" t="s">
        <v>8</v>
      </c>
      <c r="K420" s="287" t="s">
        <v>8</v>
      </c>
      <c r="L420" s="287" t="s">
        <v>8</v>
      </c>
    </row>
    <row r="421" spans="1:12" s="4" customFormat="1" ht="75.75" customHeight="1">
      <c r="A421" s="285">
        <v>26</v>
      </c>
      <c r="B421" s="285" t="s">
        <v>522</v>
      </c>
      <c r="C421" s="285"/>
      <c r="D421" s="285" t="s">
        <v>164</v>
      </c>
      <c r="E421" s="286">
        <v>42736</v>
      </c>
      <c r="F421" s="286">
        <v>43100</v>
      </c>
      <c r="G421" s="189">
        <v>0</v>
      </c>
      <c r="H421" s="189">
        <v>0</v>
      </c>
      <c r="I421" s="189">
        <v>0</v>
      </c>
      <c r="J421" s="189">
        <v>0</v>
      </c>
      <c r="K421" s="188">
        <v>13560</v>
      </c>
      <c r="L421" s="188">
        <v>0</v>
      </c>
    </row>
    <row r="422" spans="1:12" s="4" customFormat="1" ht="50.25" customHeight="1">
      <c r="A422" s="285">
        <v>27</v>
      </c>
      <c r="B422" s="285" t="s">
        <v>843</v>
      </c>
      <c r="C422" s="285"/>
      <c r="D422" s="285" t="s">
        <v>164</v>
      </c>
      <c r="E422" s="286">
        <v>42736</v>
      </c>
      <c r="F422" s="286">
        <v>43100</v>
      </c>
      <c r="G422" s="189">
        <v>0</v>
      </c>
      <c r="H422" s="189">
        <v>0</v>
      </c>
      <c r="I422" s="189">
        <v>0</v>
      </c>
      <c r="J422" s="189">
        <v>0</v>
      </c>
      <c r="K422" s="188"/>
      <c r="L422" s="188"/>
    </row>
    <row r="423" spans="1:12" s="4" customFormat="1" ht="50.25" customHeight="1">
      <c r="A423" s="285">
        <v>28</v>
      </c>
      <c r="B423" s="285" t="s">
        <v>844</v>
      </c>
      <c r="C423" s="285"/>
      <c r="D423" s="285" t="s">
        <v>164</v>
      </c>
      <c r="E423" s="286"/>
      <c r="F423" s="286"/>
      <c r="G423" s="189">
        <v>83400</v>
      </c>
      <c r="H423" s="189">
        <v>0</v>
      </c>
      <c r="I423" s="189">
        <v>83440</v>
      </c>
      <c r="J423" s="189">
        <v>0</v>
      </c>
      <c r="K423" s="188">
        <v>13560</v>
      </c>
      <c r="L423" s="188">
        <v>0</v>
      </c>
    </row>
    <row r="424" spans="1:12" s="105" customFormat="1" ht="33.75" customHeight="1">
      <c r="A424" s="107"/>
      <c r="B424" s="142" t="s">
        <v>370</v>
      </c>
      <c r="C424" s="184"/>
      <c r="D424" s="184"/>
      <c r="E424" s="185"/>
      <c r="F424" s="185"/>
      <c r="G424" s="190">
        <f>G423+G416+G411+G405+G403+G402+G401+G399+G397+G396</f>
        <v>20748177.710000001</v>
      </c>
      <c r="H424" s="190">
        <f>H411+H405+H396</f>
        <v>4662463.71</v>
      </c>
      <c r="I424" s="190">
        <f>I423+I404</f>
        <v>185040</v>
      </c>
      <c r="J424" s="190">
        <f>J416+J411+J405+J402+J400+J399+J397+J396</f>
        <v>0</v>
      </c>
      <c r="K424" s="190">
        <f>K423+K421+K404</f>
        <v>520440</v>
      </c>
      <c r="L424" s="190">
        <f>L416+L411+L405+L402+L400+L399+L397+L396</f>
        <v>0</v>
      </c>
    </row>
    <row r="425" spans="1:12" ht="16.5" customHeight="1">
      <c r="A425" s="389" t="s">
        <v>165</v>
      </c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440"/>
    </row>
    <row r="426" spans="1:12" s="4" customFormat="1" ht="51" customHeight="1">
      <c r="A426" s="184">
        <v>29</v>
      </c>
      <c r="B426" s="184" t="s">
        <v>523</v>
      </c>
      <c r="C426" s="184"/>
      <c r="D426" s="184" t="s">
        <v>164</v>
      </c>
      <c r="E426" s="185">
        <v>42736</v>
      </c>
      <c r="F426" s="185">
        <v>43100</v>
      </c>
      <c r="G426" s="189">
        <v>23904248</v>
      </c>
      <c r="H426" s="189">
        <v>6074370</v>
      </c>
      <c r="I426" s="189">
        <v>0</v>
      </c>
      <c r="J426" s="189">
        <v>0</v>
      </c>
      <c r="K426" s="188">
        <v>0</v>
      </c>
      <c r="L426" s="188">
        <v>0</v>
      </c>
    </row>
    <row r="427" spans="1:12" s="4" customFormat="1" ht="61.5" customHeight="1">
      <c r="A427" s="285">
        <v>30</v>
      </c>
      <c r="B427" s="285" t="s">
        <v>524</v>
      </c>
      <c r="C427" s="285"/>
      <c r="D427" s="285" t="s">
        <v>164</v>
      </c>
      <c r="E427" s="286">
        <v>42736</v>
      </c>
      <c r="F427" s="286">
        <v>43100</v>
      </c>
      <c r="G427" s="189">
        <v>11952124</v>
      </c>
      <c r="H427" s="189">
        <v>3037185</v>
      </c>
      <c r="I427" s="189">
        <v>0</v>
      </c>
      <c r="J427" s="189">
        <v>0</v>
      </c>
      <c r="K427" s="188">
        <v>0</v>
      </c>
      <c r="L427" s="188">
        <v>0</v>
      </c>
    </row>
    <row r="428" spans="1:12" s="4" customFormat="1" ht="42" customHeight="1">
      <c r="A428" s="285">
        <v>31</v>
      </c>
      <c r="B428" s="285" t="s">
        <v>525</v>
      </c>
      <c r="C428" s="285"/>
      <c r="D428" s="285" t="s">
        <v>164</v>
      </c>
      <c r="E428" s="286">
        <v>42736</v>
      </c>
      <c r="F428" s="286">
        <v>43100</v>
      </c>
      <c r="G428" s="189">
        <v>11952124</v>
      </c>
      <c r="H428" s="189">
        <v>3037185</v>
      </c>
      <c r="I428" s="189">
        <v>0</v>
      </c>
      <c r="J428" s="189">
        <v>0</v>
      </c>
      <c r="K428" s="188">
        <v>0</v>
      </c>
      <c r="L428" s="188">
        <v>0</v>
      </c>
    </row>
    <row r="429" spans="1:12" s="4" customFormat="1" ht="65.25" customHeight="1">
      <c r="A429" s="52">
        <v>32</v>
      </c>
      <c r="B429" s="285" t="s">
        <v>845</v>
      </c>
      <c r="C429" s="52">
        <v>0</v>
      </c>
      <c r="D429" s="52" t="s">
        <v>164</v>
      </c>
      <c r="E429" s="43" t="s">
        <v>68</v>
      </c>
      <c r="F429" s="43">
        <v>43100</v>
      </c>
      <c r="G429" s="189" t="s">
        <v>8</v>
      </c>
      <c r="H429" s="189" t="s">
        <v>8</v>
      </c>
      <c r="I429" s="189" t="s">
        <v>8</v>
      </c>
      <c r="J429" s="189" t="s">
        <v>8</v>
      </c>
      <c r="K429" s="188" t="s">
        <v>8</v>
      </c>
      <c r="L429" s="188" t="s">
        <v>8</v>
      </c>
    </row>
    <row r="430" spans="1:12" s="4" customFormat="1" ht="60" customHeight="1">
      <c r="A430" s="52">
        <v>33</v>
      </c>
      <c r="B430" s="52" t="s">
        <v>831</v>
      </c>
      <c r="C430" s="52">
        <v>0</v>
      </c>
      <c r="D430" s="52" t="s">
        <v>164</v>
      </c>
      <c r="E430" s="43" t="s">
        <v>68</v>
      </c>
      <c r="F430" s="43">
        <v>43100</v>
      </c>
      <c r="G430" s="189" t="s">
        <v>8</v>
      </c>
      <c r="H430" s="189" t="s">
        <v>8</v>
      </c>
      <c r="I430" s="189" t="s">
        <v>8</v>
      </c>
      <c r="J430" s="189" t="s">
        <v>8</v>
      </c>
      <c r="K430" s="188" t="s">
        <v>8</v>
      </c>
      <c r="L430" s="188" t="s">
        <v>8</v>
      </c>
    </row>
    <row r="431" spans="1:12" s="4" customFormat="1" ht="67.5" customHeight="1">
      <c r="A431" s="52">
        <v>34</v>
      </c>
      <c r="B431" s="52" t="s">
        <v>832</v>
      </c>
      <c r="C431" s="52">
        <v>0</v>
      </c>
      <c r="D431" s="52" t="s">
        <v>164</v>
      </c>
      <c r="E431" s="43" t="s">
        <v>68</v>
      </c>
      <c r="F431" s="43">
        <v>43100</v>
      </c>
      <c r="G431" s="189" t="s">
        <v>8</v>
      </c>
      <c r="H431" s="189" t="s">
        <v>8</v>
      </c>
      <c r="I431" s="189" t="s">
        <v>8</v>
      </c>
      <c r="J431" s="189" t="s">
        <v>8</v>
      </c>
      <c r="K431" s="188" t="s">
        <v>8</v>
      </c>
      <c r="L431" s="188" t="s">
        <v>8</v>
      </c>
    </row>
    <row r="432" spans="1:12" s="4" customFormat="1" ht="122.25" customHeight="1">
      <c r="A432" s="184">
        <v>35</v>
      </c>
      <c r="B432" s="184" t="s">
        <v>846</v>
      </c>
      <c r="C432" s="184"/>
      <c r="D432" s="184" t="s">
        <v>164</v>
      </c>
      <c r="E432" s="185">
        <v>42736</v>
      </c>
      <c r="F432" s="185">
        <v>43100</v>
      </c>
      <c r="G432" s="189">
        <v>1000000</v>
      </c>
      <c r="H432" s="189">
        <v>207150</v>
      </c>
      <c r="I432" s="189">
        <v>0</v>
      </c>
      <c r="J432" s="189">
        <v>0</v>
      </c>
      <c r="K432" s="188">
        <v>0</v>
      </c>
      <c r="L432" s="188">
        <v>0</v>
      </c>
    </row>
    <row r="433" spans="1:12" s="4" customFormat="1" ht="40.5" customHeight="1">
      <c r="A433" s="285">
        <v>36</v>
      </c>
      <c r="B433" s="285" t="s">
        <v>526</v>
      </c>
      <c r="C433" s="285"/>
      <c r="D433" s="285" t="s">
        <v>164</v>
      </c>
      <c r="E433" s="286">
        <v>42736</v>
      </c>
      <c r="F433" s="286">
        <v>43100</v>
      </c>
      <c r="G433" s="189">
        <v>1000000</v>
      </c>
      <c r="H433" s="189">
        <v>207150</v>
      </c>
      <c r="I433" s="189">
        <v>0</v>
      </c>
      <c r="J433" s="189">
        <v>0</v>
      </c>
      <c r="K433" s="188">
        <v>0</v>
      </c>
      <c r="L433" s="188">
        <v>0</v>
      </c>
    </row>
    <row r="434" spans="1:12" s="4" customFormat="1" ht="42" customHeight="1">
      <c r="A434" s="285">
        <v>37</v>
      </c>
      <c r="B434" s="285" t="s">
        <v>527</v>
      </c>
      <c r="C434" s="285"/>
      <c r="D434" s="285" t="s">
        <v>164</v>
      </c>
      <c r="E434" s="286">
        <v>42736</v>
      </c>
      <c r="F434" s="286">
        <v>43100</v>
      </c>
      <c r="G434" s="189">
        <v>0</v>
      </c>
      <c r="H434" s="189">
        <v>0</v>
      </c>
      <c r="I434" s="189">
        <v>0</v>
      </c>
      <c r="J434" s="189">
        <v>0</v>
      </c>
      <c r="K434" s="188">
        <v>0</v>
      </c>
      <c r="L434" s="188">
        <v>0</v>
      </c>
    </row>
    <row r="435" spans="1:12" s="4" customFormat="1" ht="41.25" customHeight="1">
      <c r="A435" s="52">
        <v>38</v>
      </c>
      <c r="B435" s="285" t="s">
        <v>528</v>
      </c>
      <c r="C435" s="52"/>
      <c r="D435" s="52" t="s">
        <v>164</v>
      </c>
      <c r="E435" s="285" t="s">
        <v>8</v>
      </c>
      <c r="F435" s="286">
        <v>43100</v>
      </c>
      <c r="G435" s="189" t="s">
        <v>8</v>
      </c>
      <c r="H435" s="189" t="s">
        <v>8</v>
      </c>
      <c r="I435" s="189" t="s">
        <v>8</v>
      </c>
      <c r="J435" s="189" t="s">
        <v>8</v>
      </c>
      <c r="K435" s="188" t="s">
        <v>8</v>
      </c>
      <c r="L435" s="188" t="s">
        <v>8</v>
      </c>
    </row>
    <row r="436" spans="1:12" s="4" customFormat="1" ht="43.5" customHeight="1">
      <c r="A436" s="52">
        <v>39</v>
      </c>
      <c r="B436" s="285" t="s">
        <v>529</v>
      </c>
      <c r="C436" s="52"/>
      <c r="D436" s="52" t="s">
        <v>164</v>
      </c>
      <c r="E436" s="285" t="s">
        <v>8</v>
      </c>
      <c r="F436" s="286">
        <v>43100</v>
      </c>
      <c r="G436" s="189" t="s">
        <v>8</v>
      </c>
      <c r="H436" s="189" t="s">
        <v>8</v>
      </c>
      <c r="I436" s="189" t="s">
        <v>8</v>
      </c>
      <c r="J436" s="189" t="s">
        <v>8</v>
      </c>
      <c r="K436" s="188" t="s">
        <v>8</v>
      </c>
      <c r="L436" s="188" t="s">
        <v>8</v>
      </c>
    </row>
    <row r="437" spans="1:12" s="4" customFormat="1" ht="47.25" customHeight="1">
      <c r="A437" s="184">
        <v>40</v>
      </c>
      <c r="B437" s="184" t="s">
        <v>530</v>
      </c>
      <c r="C437" s="184"/>
      <c r="D437" s="184" t="s">
        <v>164</v>
      </c>
      <c r="E437" s="185">
        <v>42736</v>
      </c>
      <c r="F437" s="185">
        <v>43100</v>
      </c>
      <c r="G437" s="189">
        <v>0</v>
      </c>
      <c r="H437" s="189">
        <v>0</v>
      </c>
      <c r="I437" s="189">
        <v>0</v>
      </c>
      <c r="J437" s="189">
        <v>0</v>
      </c>
      <c r="K437" s="189">
        <v>0</v>
      </c>
      <c r="L437" s="189">
        <v>0</v>
      </c>
    </row>
    <row r="438" spans="1:12" s="4" customFormat="1" ht="73.5" customHeight="1">
      <c r="A438" s="52">
        <v>41</v>
      </c>
      <c r="B438" s="285" t="s">
        <v>847</v>
      </c>
      <c r="C438" s="52">
        <v>1</v>
      </c>
      <c r="D438" s="52" t="s">
        <v>164</v>
      </c>
      <c r="E438" s="285" t="s">
        <v>8</v>
      </c>
      <c r="F438" s="286">
        <v>43100</v>
      </c>
      <c r="G438" s="189" t="s">
        <v>8</v>
      </c>
      <c r="H438" s="189" t="s">
        <v>8</v>
      </c>
      <c r="I438" s="189" t="s">
        <v>8</v>
      </c>
      <c r="J438" s="189" t="s">
        <v>8</v>
      </c>
      <c r="K438" s="188" t="s">
        <v>8</v>
      </c>
      <c r="L438" s="188" t="s">
        <v>8</v>
      </c>
    </row>
    <row r="439" spans="1:12" s="4" customFormat="1" ht="64.5" customHeight="1">
      <c r="A439" s="184">
        <v>42</v>
      </c>
      <c r="B439" s="184" t="s">
        <v>531</v>
      </c>
      <c r="C439" s="184"/>
      <c r="D439" s="184" t="s">
        <v>164</v>
      </c>
      <c r="E439" s="185">
        <v>42736</v>
      </c>
      <c r="F439" s="185">
        <v>43100</v>
      </c>
      <c r="G439" s="189">
        <v>22624088</v>
      </c>
      <c r="H439" s="189">
        <v>5301568</v>
      </c>
      <c r="I439" s="189">
        <v>0</v>
      </c>
      <c r="J439" s="189">
        <v>0</v>
      </c>
      <c r="K439" s="188">
        <v>0</v>
      </c>
      <c r="L439" s="188">
        <v>0</v>
      </c>
    </row>
    <row r="440" spans="1:12" s="4" customFormat="1" ht="64.5" customHeight="1">
      <c r="A440" s="285">
        <v>43</v>
      </c>
      <c r="B440" s="285" t="s">
        <v>532</v>
      </c>
      <c r="C440" s="285"/>
      <c r="D440" s="285" t="s">
        <v>164</v>
      </c>
      <c r="E440" s="286">
        <v>42736</v>
      </c>
      <c r="F440" s="286">
        <v>43100</v>
      </c>
      <c r="G440" s="189">
        <v>11312044</v>
      </c>
      <c r="H440" s="189">
        <v>2650784</v>
      </c>
      <c r="I440" s="189">
        <v>0</v>
      </c>
      <c r="J440" s="189">
        <v>0</v>
      </c>
      <c r="K440" s="188">
        <v>0</v>
      </c>
      <c r="L440" s="188">
        <v>0</v>
      </c>
    </row>
    <row r="441" spans="1:12" s="4" customFormat="1" ht="63" customHeight="1">
      <c r="A441" s="285">
        <v>44</v>
      </c>
      <c r="B441" s="285" t="s">
        <v>533</v>
      </c>
      <c r="C441" s="285"/>
      <c r="D441" s="285" t="s">
        <v>164</v>
      </c>
      <c r="E441" s="286">
        <v>42736</v>
      </c>
      <c r="F441" s="286">
        <v>43100</v>
      </c>
      <c r="G441" s="189">
        <v>11312044</v>
      </c>
      <c r="H441" s="189">
        <v>2650784</v>
      </c>
      <c r="I441" s="189">
        <v>0</v>
      </c>
      <c r="J441" s="189">
        <v>0</v>
      </c>
      <c r="K441" s="188">
        <v>0</v>
      </c>
      <c r="L441" s="188">
        <v>0</v>
      </c>
    </row>
    <row r="442" spans="1:12" s="4" customFormat="1" ht="58.5" customHeight="1">
      <c r="A442" s="52">
        <v>45</v>
      </c>
      <c r="B442" s="285" t="s">
        <v>845</v>
      </c>
      <c r="C442" s="52">
        <v>0</v>
      </c>
      <c r="D442" s="52" t="s">
        <v>164</v>
      </c>
      <c r="E442" s="286" t="s">
        <v>68</v>
      </c>
      <c r="F442" s="286">
        <v>43100</v>
      </c>
      <c r="G442" s="189" t="s">
        <v>8</v>
      </c>
      <c r="H442" s="189" t="s">
        <v>8</v>
      </c>
      <c r="I442" s="189" t="s">
        <v>8</v>
      </c>
      <c r="J442" s="189" t="s">
        <v>8</v>
      </c>
      <c r="K442" s="188" t="s">
        <v>8</v>
      </c>
      <c r="L442" s="188" t="s">
        <v>8</v>
      </c>
    </row>
    <row r="443" spans="1:12" s="4" customFormat="1" ht="57.75" customHeight="1">
      <c r="A443" s="52">
        <v>46</v>
      </c>
      <c r="B443" s="52" t="s">
        <v>831</v>
      </c>
      <c r="C443" s="52">
        <v>0</v>
      </c>
      <c r="D443" s="52" t="s">
        <v>164</v>
      </c>
      <c r="E443" s="286" t="s">
        <v>68</v>
      </c>
      <c r="F443" s="286">
        <v>43100</v>
      </c>
      <c r="G443" s="189" t="s">
        <v>8</v>
      </c>
      <c r="H443" s="189" t="s">
        <v>8</v>
      </c>
      <c r="I443" s="189" t="s">
        <v>8</v>
      </c>
      <c r="J443" s="189" t="s">
        <v>8</v>
      </c>
      <c r="K443" s="188" t="s">
        <v>8</v>
      </c>
      <c r="L443" s="188" t="s">
        <v>8</v>
      </c>
    </row>
    <row r="444" spans="1:12" s="4" customFormat="1" ht="63" customHeight="1">
      <c r="A444" s="52">
        <v>47</v>
      </c>
      <c r="B444" s="52" t="s">
        <v>848</v>
      </c>
      <c r="C444" s="52">
        <v>0</v>
      </c>
      <c r="D444" s="52" t="s">
        <v>164</v>
      </c>
      <c r="E444" s="286" t="s">
        <v>68</v>
      </c>
      <c r="F444" s="286">
        <v>43100</v>
      </c>
      <c r="G444" s="189" t="s">
        <v>8</v>
      </c>
      <c r="H444" s="189" t="s">
        <v>8</v>
      </c>
      <c r="I444" s="189" t="s">
        <v>8</v>
      </c>
      <c r="J444" s="189" t="s">
        <v>8</v>
      </c>
      <c r="K444" s="188" t="s">
        <v>8</v>
      </c>
      <c r="L444" s="188" t="s">
        <v>8</v>
      </c>
    </row>
    <row r="445" spans="1:12" s="4" customFormat="1" ht="60.75" customHeight="1">
      <c r="A445" s="184">
        <v>48</v>
      </c>
      <c r="B445" s="184" t="s">
        <v>534</v>
      </c>
      <c r="C445" s="184"/>
      <c r="D445" s="184" t="s">
        <v>164</v>
      </c>
      <c r="E445" s="185">
        <v>42736</v>
      </c>
      <c r="F445" s="185">
        <v>43100</v>
      </c>
      <c r="G445" s="189">
        <v>36000</v>
      </c>
      <c r="H445" s="189">
        <v>0</v>
      </c>
      <c r="I445" s="189">
        <v>0</v>
      </c>
      <c r="J445" s="189">
        <v>0</v>
      </c>
      <c r="K445" s="188">
        <v>0</v>
      </c>
      <c r="L445" s="188">
        <v>0</v>
      </c>
    </row>
    <row r="446" spans="1:12" s="4" customFormat="1" ht="61.5" customHeight="1">
      <c r="A446" s="285">
        <v>49</v>
      </c>
      <c r="B446" s="285" t="s">
        <v>535</v>
      </c>
      <c r="C446" s="285"/>
      <c r="D446" s="285" t="s">
        <v>164</v>
      </c>
      <c r="E446" s="286">
        <v>42736</v>
      </c>
      <c r="F446" s="286">
        <v>43100</v>
      </c>
      <c r="G446" s="189">
        <v>0</v>
      </c>
      <c r="H446" s="189">
        <v>0</v>
      </c>
      <c r="I446" s="189">
        <v>0</v>
      </c>
      <c r="J446" s="189">
        <v>0</v>
      </c>
      <c r="K446" s="188">
        <v>0</v>
      </c>
      <c r="L446" s="188">
        <v>0</v>
      </c>
    </row>
    <row r="447" spans="1:12" s="108" customFormat="1" ht="66.75" customHeight="1">
      <c r="A447" s="285">
        <v>50</v>
      </c>
      <c r="B447" s="285" t="s">
        <v>536</v>
      </c>
      <c r="C447" s="285"/>
      <c r="D447" s="285" t="s">
        <v>164</v>
      </c>
      <c r="E447" s="286">
        <v>42736</v>
      </c>
      <c r="F447" s="286">
        <v>43100</v>
      </c>
      <c r="G447" s="189">
        <v>36000</v>
      </c>
      <c r="H447" s="189">
        <v>6000</v>
      </c>
      <c r="I447" s="189">
        <v>0</v>
      </c>
      <c r="J447" s="189">
        <v>0</v>
      </c>
      <c r="K447" s="188">
        <v>0</v>
      </c>
      <c r="L447" s="188">
        <v>0</v>
      </c>
    </row>
    <row r="448" spans="1:12" s="4" customFormat="1" ht="59.25" customHeight="1">
      <c r="A448" s="285">
        <v>51</v>
      </c>
      <c r="B448" s="285" t="s">
        <v>849</v>
      </c>
      <c r="C448" s="285">
        <v>2</v>
      </c>
      <c r="D448" s="285" t="s">
        <v>164</v>
      </c>
      <c r="E448" s="285" t="s">
        <v>8</v>
      </c>
      <c r="F448" s="286">
        <v>43100</v>
      </c>
      <c r="G448" s="189" t="s">
        <v>8</v>
      </c>
      <c r="H448" s="189" t="s">
        <v>8</v>
      </c>
      <c r="I448" s="189" t="s">
        <v>8</v>
      </c>
      <c r="J448" s="189" t="s">
        <v>8</v>
      </c>
      <c r="K448" s="188" t="s">
        <v>8</v>
      </c>
      <c r="L448" s="188" t="s">
        <v>8</v>
      </c>
    </row>
    <row r="449" spans="1:94" s="4" customFormat="1" ht="63" customHeight="1">
      <c r="A449" s="285">
        <v>52</v>
      </c>
      <c r="B449" s="285" t="s">
        <v>537</v>
      </c>
      <c r="C449" s="285">
        <v>2</v>
      </c>
      <c r="D449" s="285" t="s">
        <v>164</v>
      </c>
      <c r="E449" s="285" t="s">
        <v>8</v>
      </c>
      <c r="F449" s="286">
        <v>43100</v>
      </c>
      <c r="G449" s="189" t="s">
        <v>8</v>
      </c>
      <c r="H449" s="189" t="s">
        <v>8</v>
      </c>
      <c r="I449" s="189" t="s">
        <v>8</v>
      </c>
      <c r="J449" s="189" t="s">
        <v>8</v>
      </c>
      <c r="K449" s="188" t="s">
        <v>8</v>
      </c>
      <c r="L449" s="188" t="s">
        <v>8</v>
      </c>
    </row>
    <row r="450" spans="1:94" s="4" customFormat="1" ht="63" customHeight="1">
      <c r="A450" s="285">
        <v>53</v>
      </c>
      <c r="B450" s="285" t="s">
        <v>850</v>
      </c>
      <c r="C450" s="285">
        <v>2</v>
      </c>
      <c r="D450" s="285" t="s">
        <v>164</v>
      </c>
      <c r="E450" s="285" t="s">
        <v>8</v>
      </c>
      <c r="F450" s="286">
        <v>43100</v>
      </c>
      <c r="G450" s="189" t="s">
        <v>8</v>
      </c>
      <c r="H450" s="189" t="s">
        <v>8</v>
      </c>
      <c r="I450" s="189" t="s">
        <v>8</v>
      </c>
      <c r="J450" s="189" t="s">
        <v>8</v>
      </c>
      <c r="K450" s="188" t="s">
        <v>8</v>
      </c>
      <c r="L450" s="188" t="s">
        <v>8</v>
      </c>
    </row>
    <row r="451" spans="1:94" s="4" customFormat="1" ht="141" customHeight="1">
      <c r="A451" s="285">
        <v>54</v>
      </c>
      <c r="B451" s="285" t="s">
        <v>538</v>
      </c>
      <c r="C451" s="285"/>
      <c r="D451" s="285" t="s">
        <v>164</v>
      </c>
      <c r="E451" s="286">
        <v>42736</v>
      </c>
      <c r="F451" s="286">
        <v>43100</v>
      </c>
      <c r="G451" s="189">
        <v>0</v>
      </c>
      <c r="H451" s="189">
        <v>0</v>
      </c>
      <c r="I451" s="189">
        <v>0</v>
      </c>
      <c r="J451" s="189">
        <v>0</v>
      </c>
      <c r="K451" s="188">
        <v>0</v>
      </c>
      <c r="L451" s="188">
        <v>0</v>
      </c>
    </row>
    <row r="452" spans="1:94" s="4" customFormat="1" ht="64.5" customHeight="1">
      <c r="A452" s="285">
        <v>55</v>
      </c>
      <c r="B452" s="285" t="s">
        <v>539</v>
      </c>
      <c r="C452" s="285"/>
      <c r="D452" s="285" t="s">
        <v>164</v>
      </c>
      <c r="E452" s="286">
        <v>42736</v>
      </c>
      <c r="F452" s="286">
        <v>43100</v>
      </c>
      <c r="G452" s="189">
        <v>325100</v>
      </c>
      <c r="H452" s="189">
        <v>37325</v>
      </c>
      <c r="I452" s="189">
        <v>367200</v>
      </c>
      <c r="J452" s="189">
        <v>55080</v>
      </c>
      <c r="K452" s="188">
        <v>0</v>
      </c>
      <c r="L452" s="188">
        <v>0</v>
      </c>
    </row>
    <row r="453" spans="1:94" s="4" customFormat="1" ht="133.5" customHeight="1">
      <c r="A453" s="285">
        <v>56</v>
      </c>
      <c r="B453" s="285" t="s">
        <v>540</v>
      </c>
      <c r="C453" s="285"/>
      <c r="D453" s="285" t="s">
        <v>164</v>
      </c>
      <c r="E453" s="286">
        <v>42736</v>
      </c>
      <c r="F453" s="286">
        <v>43100</v>
      </c>
      <c r="G453" s="189">
        <v>325100</v>
      </c>
      <c r="H453" s="189">
        <v>37325</v>
      </c>
      <c r="I453" s="189">
        <v>367200</v>
      </c>
      <c r="J453" s="189">
        <v>55080</v>
      </c>
      <c r="K453" s="188">
        <v>0</v>
      </c>
      <c r="L453" s="188">
        <v>0</v>
      </c>
    </row>
    <row r="454" spans="1:94" s="4" customFormat="1" ht="56.25" customHeight="1">
      <c r="A454" s="52">
        <v>57</v>
      </c>
      <c r="B454" s="285" t="s">
        <v>851</v>
      </c>
      <c r="C454" s="52">
        <v>1</v>
      </c>
      <c r="D454" s="52" t="s">
        <v>164</v>
      </c>
      <c r="E454" s="52" t="s">
        <v>8</v>
      </c>
      <c r="F454" s="43">
        <v>43100</v>
      </c>
      <c r="G454" s="189" t="s">
        <v>8</v>
      </c>
      <c r="H454" s="189" t="s">
        <v>8</v>
      </c>
      <c r="I454" s="189" t="s">
        <v>8</v>
      </c>
      <c r="J454" s="189" t="s">
        <v>8</v>
      </c>
      <c r="K454" s="188" t="s">
        <v>8</v>
      </c>
      <c r="L454" s="188" t="s">
        <v>8</v>
      </c>
    </row>
    <row r="455" spans="1:94" s="4" customFormat="1" ht="54.75" customHeight="1">
      <c r="A455" s="52">
        <v>58</v>
      </c>
      <c r="B455" s="52" t="s">
        <v>541</v>
      </c>
      <c r="C455" s="52">
        <v>1</v>
      </c>
      <c r="D455" s="52" t="s">
        <v>164</v>
      </c>
      <c r="E455" s="52" t="s">
        <v>8</v>
      </c>
      <c r="F455" s="43">
        <v>43100</v>
      </c>
      <c r="G455" s="189" t="s">
        <v>8</v>
      </c>
      <c r="H455" s="189" t="s">
        <v>8</v>
      </c>
      <c r="I455" s="189" t="s">
        <v>8</v>
      </c>
      <c r="J455" s="189" t="s">
        <v>8</v>
      </c>
      <c r="K455" s="188" t="s">
        <v>8</v>
      </c>
      <c r="L455" s="188" t="s">
        <v>8</v>
      </c>
    </row>
    <row r="456" spans="1:94" s="4" customFormat="1" ht="57.75" customHeight="1">
      <c r="A456" s="52">
        <v>59</v>
      </c>
      <c r="B456" s="52" t="s">
        <v>542</v>
      </c>
      <c r="C456" s="52">
        <v>1</v>
      </c>
      <c r="D456" s="52" t="s">
        <v>164</v>
      </c>
      <c r="E456" s="52" t="s">
        <v>8</v>
      </c>
      <c r="F456" s="43">
        <v>43100</v>
      </c>
      <c r="G456" s="189" t="s">
        <v>8</v>
      </c>
      <c r="H456" s="189" t="s">
        <v>8</v>
      </c>
      <c r="I456" s="189" t="s">
        <v>8</v>
      </c>
      <c r="J456" s="189" t="s">
        <v>8</v>
      </c>
      <c r="K456" s="188" t="s">
        <v>8</v>
      </c>
      <c r="L456" s="188" t="s">
        <v>8</v>
      </c>
    </row>
    <row r="457" spans="1:94" s="4" customFormat="1" ht="81" customHeight="1">
      <c r="A457" s="184">
        <v>60</v>
      </c>
      <c r="B457" s="184" t="s">
        <v>543</v>
      </c>
      <c r="C457" s="184"/>
      <c r="D457" s="184" t="s">
        <v>164</v>
      </c>
      <c r="E457" s="185">
        <v>42736</v>
      </c>
      <c r="F457" s="185">
        <v>43100</v>
      </c>
      <c r="G457" s="187">
        <v>3902250</v>
      </c>
      <c r="H457" s="187">
        <v>1065000</v>
      </c>
      <c r="I457" s="187">
        <v>0</v>
      </c>
      <c r="J457" s="187">
        <v>0</v>
      </c>
      <c r="K457" s="186">
        <v>0</v>
      </c>
      <c r="L457" s="186">
        <v>0</v>
      </c>
    </row>
    <row r="458" spans="1:94" s="4" customFormat="1" ht="81" customHeight="1">
      <c r="A458" s="184"/>
      <c r="B458" s="184" t="s">
        <v>855</v>
      </c>
      <c r="C458" s="184"/>
      <c r="D458" s="184"/>
      <c r="E458" s="185">
        <v>42736</v>
      </c>
      <c r="F458" s="185">
        <v>43100</v>
      </c>
      <c r="G458" s="187">
        <v>1400000</v>
      </c>
      <c r="H458" s="187">
        <v>0</v>
      </c>
      <c r="I458" s="187">
        <v>0</v>
      </c>
      <c r="J458" s="187">
        <v>0</v>
      </c>
      <c r="K458" s="186">
        <v>0</v>
      </c>
      <c r="L458" s="186">
        <v>0</v>
      </c>
    </row>
    <row r="459" spans="1:94" s="91" customFormat="1" ht="38.25" customHeight="1">
      <c r="A459" s="104"/>
      <c r="B459" s="142" t="s">
        <v>388</v>
      </c>
      <c r="C459" s="184"/>
      <c r="D459" s="184"/>
      <c r="E459" s="185"/>
      <c r="F459" s="185"/>
      <c r="G459" s="192">
        <f>G457+G452+G445+G439+G432+G426+G458</f>
        <v>53191686</v>
      </c>
      <c r="H459" s="192">
        <f>H457+H452+H445+H439+H432+H426</f>
        <v>12685413</v>
      </c>
      <c r="I459" s="192">
        <f>I452</f>
        <v>367200</v>
      </c>
      <c r="J459" s="192">
        <f>J452</f>
        <v>55080</v>
      </c>
      <c r="K459" s="192">
        <v>0</v>
      </c>
      <c r="L459" s="192">
        <v>0</v>
      </c>
      <c r="M459" s="109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</row>
    <row r="460" spans="1:94" ht="15" customHeight="1">
      <c r="A460" s="441" t="s">
        <v>166</v>
      </c>
      <c r="B460" s="442"/>
      <c r="C460" s="442"/>
      <c r="D460" s="442"/>
      <c r="E460" s="442"/>
      <c r="F460" s="442"/>
      <c r="G460" s="442"/>
      <c r="H460" s="442"/>
      <c r="I460" s="442"/>
      <c r="J460" s="442"/>
      <c r="K460" s="442"/>
      <c r="L460" s="443"/>
    </row>
    <row r="461" spans="1:94" s="4" customFormat="1" ht="45.75" customHeight="1">
      <c r="A461" s="130">
        <v>61</v>
      </c>
      <c r="B461" s="184" t="s">
        <v>544</v>
      </c>
      <c r="C461" s="184"/>
      <c r="D461" s="184" t="s">
        <v>164</v>
      </c>
      <c r="E461" s="185">
        <v>42736</v>
      </c>
      <c r="F461" s="185">
        <v>43100</v>
      </c>
      <c r="G461" s="189">
        <v>0</v>
      </c>
      <c r="H461" s="189">
        <v>0</v>
      </c>
      <c r="I461" s="189">
        <v>0</v>
      </c>
      <c r="J461" s="189">
        <v>0</v>
      </c>
      <c r="K461" s="188">
        <v>0</v>
      </c>
      <c r="L461" s="188">
        <v>0</v>
      </c>
    </row>
    <row r="462" spans="1:94" s="4" customFormat="1" ht="62.25" customHeight="1">
      <c r="A462" s="52">
        <v>62</v>
      </c>
      <c r="B462" s="52" t="s">
        <v>852</v>
      </c>
      <c r="C462" s="52">
        <v>1</v>
      </c>
      <c r="D462" s="52" t="s">
        <v>164</v>
      </c>
      <c r="E462" s="43" t="s">
        <v>68</v>
      </c>
      <c r="F462" s="43">
        <v>43100</v>
      </c>
      <c r="G462" s="189" t="s">
        <v>8</v>
      </c>
      <c r="H462" s="189" t="s">
        <v>8</v>
      </c>
      <c r="I462" s="189" t="s">
        <v>8</v>
      </c>
      <c r="J462" s="189" t="s">
        <v>8</v>
      </c>
      <c r="K462" s="188" t="s">
        <v>8</v>
      </c>
      <c r="L462" s="188" t="s">
        <v>8</v>
      </c>
    </row>
    <row r="463" spans="1:94" s="4" customFormat="1" ht="60.75" customHeight="1">
      <c r="A463" s="52">
        <v>63</v>
      </c>
      <c r="B463" s="52" t="s">
        <v>545</v>
      </c>
      <c r="C463" s="52">
        <v>1</v>
      </c>
      <c r="D463" s="52" t="s">
        <v>164</v>
      </c>
      <c r="E463" s="43" t="s">
        <v>68</v>
      </c>
      <c r="F463" s="43">
        <v>43100</v>
      </c>
      <c r="G463" s="189" t="s">
        <v>8</v>
      </c>
      <c r="H463" s="189" t="s">
        <v>8</v>
      </c>
      <c r="I463" s="189" t="s">
        <v>8</v>
      </c>
      <c r="J463" s="189" t="s">
        <v>8</v>
      </c>
      <c r="K463" s="188" t="s">
        <v>8</v>
      </c>
      <c r="L463" s="188" t="s">
        <v>8</v>
      </c>
    </row>
    <row r="464" spans="1:94" s="4" customFormat="1" ht="59.25" customHeight="1">
      <c r="A464" s="52">
        <v>64</v>
      </c>
      <c r="B464" s="130" t="s">
        <v>853</v>
      </c>
      <c r="C464" s="52"/>
      <c r="D464" s="52"/>
      <c r="E464" s="43"/>
      <c r="F464" s="43"/>
      <c r="G464" s="189">
        <v>7989460</v>
      </c>
      <c r="H464" s="189">
        <v>1665630.95</v>
      </c>
      <c r="I464" s="189"/>
      <c r="J464" s="189"/>
      <c r="K464" s="188"/>
      <c r="L464" s="188"/>
    </row>
    <row r="465" spans="1:12" s="4" customFormat="1" ht="62.25" customHeight="1">
      <c r="A465" s="130">
        <v>65</v>
      </c>
      <c r="B465" s="130" t="s">
        <v>546</v>
      </c>
      <c r="C465" s="130"/>
      <c r="D465" s="130" t="s">
        <v>164</v>
      </c>
      <c r="E465" s="131">
        <v>42736</v>
      </c>
      <c r="F465" s="131">
        <v>43100</v>
      </c>
      <c r="G465" s="189">
        <v>7078625</v>
      </c>
      <c r="H465" s="189">
        <v>1527274.06</v>
      </c>
      <c r="I465" s="189">
        <v>0</v>
      </c>
      <c r="J465" s="189">
        <v>0</v>
      </c>
      <c r="K465" s="188">
        <v>0</v>
      </c>
      <c r="L465" s="188">
        <v>0</v>
      </c>
    </row>
    <row r="466" spans="1:12" s="4" customFormat="1" ht="64.5" customHeight="1">
      <c r="A466" s="52">
        <v>66</v>
      </c>
      <c r="B466" s="52" t="s">
        <v>854</v>
      </c>
      <c r="C466" s="52">
        <v>0</v>
      </c>
      <c r="D466" s="52" t="s">
        <v>164</v>
      </c>
      <c r="E466" s="43" t="s">
        <v>68</v>
      </c>
      <c r="F466" s="43">
        <v>43100</v>
      </c>
      <c r="G466" s="189" t="s">
        <v>8</v>
      </c>
      <c r="H466" s="189" t="s">
        <v>8</v>
      </c>
      <c r="I466" s="189" t="s">
        <v>8</v>
      </c>
      <c r="J466" s="189" t="s">
        <v>8</v>
      </c>
      <c r="K466" s="188" t="s">
        <v>8</v>
      </c>
      <c r="L466" s="188" t="s">
        <v>8</v>
      </c>
    </row>
    <row r="467" spans="1:12" s="105" customFormat="1" ht="17.25" customHeight="1">
      <c r="A467" s="111"/>
      <c r="B467" s="142" t="s">
        <v>393</v>
      </c>
      <c r="C467" s="64"/>
      <c r="D467" s="64"/>
      <c r="E467" s="193"/>
      <c r="F467" s="193"/>
      <c r="G467" s="73">
        <f>G465+G464</f>
        <v>15068085</v>
      </c>
      <c r="H467" s="73">
        <f>H465+H464</f>
        <v>3192905.01</v>
      </c>
      <c r="I467" s="73">
        <v>0</v>
      </c>
      <c r="J467" s="73">
        <v>0</v>
      </c>
      <c r="K467" s="73">
        <v>0</v>
      </c>
      <c r="L467" s="73">
        <v>0</v>
      </c>
    </row>
    <row r="468" spans="1:12" s="105" customFormat="1" ht="18" customHeight="1">
      <c r="A468" s="111"/>
      <c r="B468" s="223" t="s">
        <v>323</v>
      </c>
      <c r="C468" s="64"/>
      <c r="D468" s="64"/>
      <c r="E468" s="193"/>
      <c r="F468" s="193"/>
      <c r="G468" s="73">
        <f t="shared" ref="G468:L468" si="1">G467+G459+G424</f>
        <v>89007948.710000008</v>
      </c>
      <c r="H468" s="73">
        <f t="shared" si="1"/>
        <v>20540781.719999999</v>
      </c>
      <c r="I468" s="73">
        <f t="shared" si="1"/>
        <v>552240</v>
      </c>
      <c r="J468" s="73">
        <f t="shared" si="1"/>
        <v>55080</v>
      </c>
      <c r="K468" s="73">
        <f t="shared" si="1"/>
        <v>520440</v>
      </c>
      <c r="L468" s="73">
        <f t="shared" si="1"/>
        <v>0</v>
      </c>
    </row>
    <row r="469" spans="1:12" ht="21" customHeight="1">
      <c r="A469" s="432" t="s">
        <v>339</v>
      </c>
      <c r="B469" s="432"/>
      <c r="C469" s="432"/>
      <c r="D469" s="433"/>
      <c r="E469" s="433"/>
      <c r="F469" s="433"/>
      <c r="G469" s="433"/>
      <c r="H469" s="433"/>
      <c r="I469" s="433"/>
      <c r="J469" s="433"/>
      <c r="K469" s="433"/>
      <c r="L469" s="433"/>
    </row>
    <row r="470" spans="1:12" s="1" customFormat="1" ht="17.25" customHeight="1">
      <c r="A470" s="388" t="s">
        <v>547</v>
      </c>
      <c r="B470" s="388"/>
      <c r="C470" s="388"/>
      <c r="D470" s="415"/>
      <c r="E470" s="388"/>
      <c r="F470" s="388"/>
      <c r="G470" s="388"/>
      <c r="H470" s="388"/>
      <c r="I470" s="388"/>
      <c r="J470" s="388"/>
      <c r="K470" s="388"/>
      <c r="L470" s="388"/>
    </row>
    <row r="471" spans="1:12" s="4" customFormat="1" ht="122.25" customHeight="1">
      <c r="A471" s="85" t="s">
        <v>3</v>
      </c>
      <c r="B471" s="64" t="s">
        <v>548</v>
      </c>
      <c r="C471" s="194"/>
      <c r="D471" s="195" t="s">
        <v>754</v>
      </c>
      <c r="E471" s="196" t="s">
        <v>755</v>
      </c>
      <c r="F471" s="197" t="s">
        <v>756</v>
      </c>
      <c r="G471" s="68">
        <v>0</v>
      </c>
      <c r="H471" s="68">
        <v>0</v>
      </c>
      <c r="I471" s="68">
        <v>0</v>
      </c>
      <c r="J471" s="68">
        <v>0</v>
      </c>
      <c r="K471" s="68">
        <v>0</v>
      </c>
      <c r="L471" s="68">
        <v>0</v>
      </c>
    </row>
    <row r="472" spans="1:12" s="4" customFormat="1" ht="56.25" customHeight="1">
      <c r="A472" s="85"/>
      <c r="B472" s="132" t="s">
        <v>549</v>
      </c>
      <c r="C472" s="198">
        <v>0</v>
      </c>
      <c r="D472" s="195"/>
      <c r="E472" s="199"/>
      <c r="F472" s="200">
        <v>43100</v>
      </c>
      <c r="G472" s="68" t="s">
        <v>8</v>
      </c>
      <c r="H472" s="68" t="s">
        <v>8</v>
      </c>
      <c r="I472" s="68" t="s">
        <v>8</v>
      </c>
      <c r="J472" s="68" t="s">
        <v>8</v>
      </c>
      <c r="K472" s="68" t="s">
        <v>8</v>
      </c>
      <c r="L472" s="68" t="s">
        <v>8</v>
      </c>
    </row>
    <row r="473" spans="1:12" s="4" customFormat="1" ht="123.75" customHeight="1">
      <c r="A473" s="85" t="s">
        <v>12</v>
      </c>
      <c r="B473" s="238" t="s">
        <v>757</v>
      </c>
      <c r="C473" s="199"/>
      <c r="D473" s="195" t="s">
        <v>754</v>
      </c>
      <c r="E473" s="196" t="s">
        <v>755</v>
      </c>
      <c r="F473" s="197" t="s">
        <v>756</v>
      </c>
      <c r="G473" s="128">
        <v>2800276</v>
      </c>
      <c r="H473" s="128">
        <v>236627.36</v>
      </c>
      <c r="I473" s="74">
        <v>0</v>
      </c>
      <c r="J473" s="74">
        <v>0</v>
      </c>
      <c r="K473" s="74">
        <v>0</v>
      </c>
      <c r="L473" s="74">
        <v>0</v>
      </c>
    </row>
    <row r="474" spans="1:12" s="4" customFormat="1" ht="58.5" customHeight="1">
      <c r="A474" s="85"/>
      <c r="B474" s="132" t="s">
        <v>758</v>
      </c>
      <c r="C474" s="198">
        <v>0</v>
      </c>
      <c r="D474" s="195"/>
      <c r="E474" s="199"/>
      <c r="F474" s="197" t="s">
        <v>756</v>
      </c>
      <c r="G474" s="68" t="s">
        <v>8</v>
      </c>
      <c r="H474" s="68" t="s">
        <v>8</v>
      </c>
      <c r="I474" s="68" t="s">
        <v>8</v>
      </c>
      <c r="J474" s="68" t="s">
        <v>8</v>
      </c>
      <c r="K474" s="68" t="s">
        <v>8</v>
      </c>
      <c r="L474" s="68" t="s">
        <v>8</v>
      </c>
    </row>
    <row r="475" spans="1:12" s="4" customFormat="1" ht="120.75" customHeight="1">
      <c r="A475" s="85" t="s">
        <v>62</v>
      </c>
      <c r="B475" s="238" t="s">
        <v>759</v>
      </c>
      <c r="C475" s="198"/>
      <c r="D475" s="195" t="s">
        <v>754</v>
      </c>
      <c r="E475" s="200">
        <v>42736</v>
      </c>
      <c r="F475" s="240" t="s">
        <v>756</v>
      </c>
      <c r="G475" s="128">
        <v>1034605</v>
      </c>
      <c r="H475" s="128">
        <v>170775.86</v>
      </c>
      <c r="I475" s="128">
        <v>0</v>
      </c>
      <c r="J475" s="128">
        <v>0</v>
      </c>
      <c r="K475" s="128">
        <v>0</v>
      </c>
      <c r="L475" s="128">
        <v>0</v>
      </c>
    </row>
    <row r="476" spans="1:12" s="4" customFormat="1" ht="51.75" customHeight="1">
      <c r="A476" s="85"/>
      <c r="B476" s="132" t="s">
        <v>760</v>
      </c>
      <c r="C476" s="198">
        <v>0</v>
      </c>
      <c r="D476" s="195"/>
      <c r="E476" s="199"/>
      <c r="F476" s="240" t="s">
        <v>756</v>
      </c>
      <c r="G476" s="68" t="s">
        <v>8</v>
      </c>
      <c r="H476" s="68" t="s">
        <v>8</v>
      </c>
      <c r="I476" s="68" t="s">
        <v>8</v>
      </c>
      <c r="J476" s="68" t="s">
        <v>8</v>
      </c>
      <c r="K476" s="68" t="s">
        <v>8</v>
      </c>
      <c r="L476" s="68" t="s">
        <v>8</v>
      </c>
    </row>
    <row r="477" spans="1:12" s="4" customFormat="1" ht="79.5" customHeight="1">
      <c r="A477" s="85" t="s">
        <v>63</v>
      </c>
      <c r="B477" s="238" t="s">
        <v>761</v>
      </c>
      <c r="C477" s="198"/>
      <c r="D477" s="130" t="s">
        <v>763</v>
      </c>
      <c r="E477" s="200">
        <v>42736</v>
      </c>
      <c r="F477" s="240" t="s">
        <v>756</v>
      </c>
      <c r="G477" s="128">
        <v>400000</v>
      </c>
      <c r="H477" s="128">
        <v>76800</v>
      </c>
      <c r="I477" s="128">
        <v>0</v>
      </c>
      <c r="J477" s="128">
        <v>0</v>
      </c>
      <c r="K477" s="128">
        <v>0</v>
      </c>
      <c r="L477" s="128">
        <v>0</v>
      </c>
    </row>
    <row r="478" spans="1:12" s="4" customFormat="1" ht="49.5" customHeight="1">
      <c r="A478" s="85"/>
      <c r="B478" s="239" t="s">
        <v>550</v>
      </c>
      <c r="C478" s="198">
        <v>0</v>
      </c>
      <c r="D478" s="195"/>
      <c r="E478" s="200"/>
      <c r="F478" s="240" t="s">
        <v>756</v>
      </c>
      <c r="G478" s="128" t="s">
        <v>8</v>
      </c>
      <c r="H478" s="128" t="s">
        <v>8</v>
      </c>
      <c r="I478" s="128" t="s">
        <v>8</v>
      </c>
      <c r="J478" s="128" t="s">
        <v>8</v>
      </c>
      <c r="K478" s="128" t="s">
        <v>8</v>
      </c>
      <c r="L478" s="128" t="s">
        <v>8</v>
      </c>
    </row>
    <row r="479" spans="1:12" s="4" customFormat="1" ht="66.75" customHeight="1">
      <c r="A479" s="85" t="s">
        <v>76</v>
      </c>
      <c r="B479" s="242" t="s">
        <v>762</v>
      </c>
      <c r="C479" s="198"/>
      <c r="D479" s="130" t="s">
        <v>763</v>
      </c>
      <c r="E479" s="200">
        <v>42736</v>
      </c>
      <c r="F479" s="240" t="s">
        <v>756</v>
      </c>
      <c r="G479" s="128">
        <v>208027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</row>
    <row r="480" spans="1:12" s="4" customFormat="1" ht="55.5" customHeight="1">
      <c r="A480" s="85"/>
      <c r="B480" s="132" t="s">
        <v>764</v>
      </c>
      <c r="C480" s="198">
        <v>0</v>
      </c>
      <c r="D480" s="195"/>
      <c r="E480" s="199"/>
      <c r="F480" s="240" t="s">
        <v>756</v>
      </c>
      <c r="G480" s="68" t="s">
        <v>8</v>
      </c>
      <c r="H480" s="68" t="s">
        <v>8</v>
      </c>
      <c r="I480" s="68" t="s">
        <v>8</v>
      </c>
      <c r="J480" s="68" t="s">
        <v>8</v>
      </c>
      <c r="K480" s="68" t="s">
        <v>8</v>
      </c>
      <c r="L480" s="68" t="s">
        <v>8</v>
      </c>
    </row>
    <row r="481" spans="1:12" s="4" customFormat="1" ht="38.25" customHeight="1">
      <c r="A481" s="85"/>
      <c r="B481" s="142" t="s">
        <v>370</v>
      </c>
      <c r="C481" s="198"/>
      <c r="D481" s="130"/>
      <c r="E481" s="199"/>
      <c r="F481" s="200"/>
      <c r="G481" s="128">
        <f>G479+G477+G475+G473</f>
        <v>4442908</v>
      </c>
      <c r="H481" s="128">
        <f>H477+H475+H473</f>
        <v>484203.22</v>
      </c>
      <c r="I481" s="128">
        <v>0</v>
      </c>
      <c r="J481" s="128">
        <v>0</v>
      </c>
      <c r="K481" s="128">
        <v>0</v>
      </c>
      <c r="L481" s="128">
        <v>0</v>
      </c>
    </row>
    <row r="482" spans="1:12" ht="21" customHeight="1">
      <c r="A482" s="382" t="s">
        <v>551</v>
      </c>
      <c r="B482" s="383"/>
      <c r="C482" s="383"/>
      <c r="D482" s="383"/>
      <c r="E482" s="383"/>
      <c r="F482" s="383"/>
      <c r="G482" s="383"/>
      <c r="H482" s="383"/>
      <c r="I482" s="383"/>
      <c r="J482" s="383"/>
      <c r="K482" s="383"/>
      <c r="L482" s="384"/>
    </row>
    <row r="483" spans="1:12" s="4" customFormat="1" ht="93" customHeight="1">
      <c r="A483" s="243" t="s">
        <v>13</v>
      </c>
      <c r="B483" s="238" t="s">
        <v>765</v>
      </c>
      <c r="C483" s="237"/>
      <c r="D483" s="241" t="s">
        <v>766</v>
      </c>
      <c r="E483" s="197" t="s">
        <v>755</v>
      </c>
      <c r="F483" s="229" t="s">
        <v>756</v>
      </c>
      <c r="G483" s="245">
        <v>0</v>
      </c>
      <c r="H483" s="245">
        <v>0</v>
      </c>
      <c r="I483" s="245">
        <v>0</v>
      </c>
      <c r="J483" s="245">
        <v>0</v>
      </c>
      <c r="K483" s="245">
        <v>0</v>
      </c>
      <c r="L483" s="245"/>
    </row>
    <row r="484" spans="1:12" s="4" customFormat="1" ht="48" customHeight="1">
      <c r="A484" s="243"/>
      <c r="B484" s="132" t="s">
        <v>767</v>
      </c>
      <c r="C484" s="237">
        <v>0</v>
      </c>
      <c r="D484" s="237" t="s">
        <v>768</v>
      </c>
      <c r="E484" s="246" t="s">
        <v>768</v>
      </c>
      <c r="F484" s="246" t="s">
        <v>768</v>
      </c>
      <c r="G484" s="245" t="s">
        <v>768</v>
      </c>
      <c r="H484" s="245" t="s">
        <v>768</v>
      </c>
      <c r="I484" s="245" t="s">
        <v>768</v>
      </c>
      <c r="J484" s="245" t="s">
        <v>768</v>
      </c>
      <c r="K484" s="245" t="s">
        <v>768</v>
      </c>
      <c r="L484" s="245" t="s">
        <v>768</v>
      </c>
    </row>
    <row r="485" spans="1:12" s="4" customFormat="1" ht="90.75" customHeight="1">
      <c r="A485" s="243" t="s">
        <v>20</v>
      </c>
      <c r="B485" s="238" t="s">
        <v>769</v>
      </c>
      <c r="C485" s="237" t="s">
        <v>768</v>
      </c>
      <c r="D485" s="241" t="s">
        <v>766</v>
      </c>
      <c r="E485" s="197" t="s">
        <v>755</v>
      </c>
      <c r="F485" s="229" t="s">
        <v>756</v>
      </c>
      <c r="G485" s="245">
        <v>0</v>
      </c>
      <c r="H485" s="245">
        <v>0</v>
      </c>
      <c r="I485" s="245">
        <v>0</v>
      </c>
      <c r="J485" s="245">
        <v>0</v>
      </c>
      <c r="K485" s="245">
        <v>0</v>
      </c>
      <c r="L485" s="245">
        <v>0</v>
      </c>
    </row>
    <row r="486" spans="1:12" s="4" customFormat="1" ht="51" customHeight="1">
      <c r="A486" s="243"/>
      <c r="B486" s="132" t="s">
        <v>552</v>
      </c>
      <c r="C486" s="237">
        <v>0</v>
      </c>
      <c r="D486" s="237" t="s">
        <v>768</v>
      </c>
      <c r="E486" s="246" t="s">
        <v>768</v>
      </c>
      <c r="F486" s="246" t="s">
        <v>768</v>
      </c>
      <c r="G486" s="245" t="s">
        <v>768</v>
      </c>
      <c r="H486" s="245" t="s">
        <v>768</v>
      </c>
      <c r="I486" s="245" t="s">
        <v>768</v>
      </c>
      <c r="J486" s="245" t="s">
        <v>768</v>
      </c>
      <c r="K486" s="245" t="s">
        <v>768</v>
      </c>
      <c r="L486" s="245" t="s">
        <v>768</v>
      </c>
    </row>
    <row r="487" spans="1:12" s="4" customFormat="1" ht="93" customHeight="1">
      <c r="A487" s="243" t="s">
        <v>27</v>
      </c>
      <c r="B487" s="238" t="s">
        <v>770</v>
      </c>
      <c r="C487" s="237" t="s">
        <v>768</v>
      </c>
      <c r="D487" s="241" t="s">
        <v>766</v>
      </c>
      <c r="E487" s="197" t="s">
        <v>755</v>
      </c>
      <c r="F487" s="229" t="s">
        <v>756</v>
      </c>
      <c r="G487" s="245">
        <v>0</v>
      </c>
      <c r="H487" s="245">
        <v>0</v>
      </c>
      <c r="I487" s="245">
        <v>0</v>
      </c>
      <c r="J487" s="245">
        <v>0</v>
      </c>
      <c r="K487" s="245">
        <v>0</v>
      </c>
      <c r="L487" s="245">
        <v>0</v>
      </c>
    </row>
    <row r="488" spans="1:12" s="4" customFormat="1" ht="46.5" customHeight="1">
      <c r="A488" s="243"/>
      <c r="B488" s="244" t="s">
        <v>771</v>
      </c>
      <c r="C488" s="237">
        <v>0</v>
      </c>
      <c r="D488" s="237" t="s">
        <v>768</v>
      </c>
      <c r="E488" s="246" t="s">
        <v>768</v>
      </c>
      <c r="F488" s="246" t="s">
        <v>768</v>
      </c>
      <c r="G488" s="245" t="s">
        <v>768</v>
      </c>
      <c r="H488" s="245" t="s">
        <v>768</v>
      </c>
      <c r="I488" s="245" t="s">
        <v>768</v>
      </c>
      <c r="J488" s="245" t="s">
        <v>768</v>
      </c>
      <c r="K488" s="245" t="s">
        <v>768</v>
      </c>
      <c r="L488" s="245" t="s">
        <v>768</v>
      </c>
    </row>
    <row r="489" spans="1:12" s="4" customFormat="1" ht="93.75" customHeight="1">
      <c r="A489" s="243" t="s">
        <v>30</v>
      </c>
      <c r="B489" s="238" t="s">
        <v>772</v>
      </c>
      <c r="C489" s="237" t="s">
        <v>768</v>
      </c>
      <c r="D489" s="241" t="s">
        <v>766</v>
      </c>
      <c r="E489" s="197" t="s">
        <v>755</v>
      </c>
      <c r="F489" s="229" t="s">
        <v>756</v>
      </c>
      <c r="G489" s="245">
        <v>0</v>
      </c>
      <c r="H489" s="245">
        <v>0</v>
      </c>
      <c r="I489" s="245">
        <v>0</v>
      </c>
      <c r="J489" s="245">
        <v>0</v>
      </c>
      <c r="K489" s="245">
        <v>0</v>
      </c>
      <c r="L489" s="245">
        <v>0</v>
      </c>
    </row>
    <row r="490" spans="1:12" s="4" customFormat="1" ht="48" customHeight="1">
      <c r="A490" s="243"/>
      <c r="B490" s="244" t="s">
        <v>773</v>
      </c>
      <c r="C490" s="237">
        <v>0</v>
      </c>
      <c r="D490" s="237" t="s">
        <v>768</v>
      </c>
      <c r="E490" s="246" t="s">
        <v>768</v>
      </c>
      <c r="F490" s="246" t="s">
        <v>768</v>
      </c>
      <c r="G490" s="245" t="s">
        <v>768</v>
      </c>
      <c r="H490" s="245" t="s">
        <v>768</v>
      </c>
      <c r="I490" s="245" t="s">
        <v>768</v>
      </c>
      <c r="J490" s="245" t="s">
        <v>768</v>
      </c>
      <c r="K490" s="245" t="s">
        <v>768</v>
      </c>
      <c r="L490" s="245" t="s">
        <v>768</v>
      </c>
    </row>
    <row r="491" spans="1:12" s="4" customFormat="1">
      <c r="A491" s="62"/>
      <c r="B491" s="142" t="s">
        <v>388</v>
      </c>
      <c r="C491" s="198"/>
      <c r="D491" s="130"/>
      <c r="E491" s="199"/>
      <c r="F491" s="200"/>
      <c r="G491" s="68">
        <v>0</v>
      </c>
      <c r="H491" s="68">
        <v>0</v>
      </c>
      <c r="I491" s="68">
        <v>0</v>
      </c>
      <c r="J491" s="68">
        <v>0</v>
      </c>
      <c r="K491" s="68">
        <v>0</v>
      </c>
      <c r="L491" s="68">
        <v>0</v>
      </c>
    </row>
    <row r="492" spans="1:12" ht="19.5" customHeight="1">
      <c r="A492" s="382" t="s">
        <v>553</v>
      </c>
      <c r="B492" s="383"/>
      <c r="C492" s="383"/>
      <c r="D492" s="383"/>
      <c r="E492" s="383"/>
      <c r="F492" s="383"/>
      <c r="G492" s="383"/>
      <c r="H492" s="383"/>
      <c r="I492" s="383"/>
      <c r="J492" s="383"/>
      <c r="K492" s="383"/>
      <c r="L492" s="384"/>
    </row>
    <row r="493" spans="1:12" s="105" customFormat="1" ht="103.5" customHeight="1">
      <c r="A493" s="62" t="s">
        <v>44</v>
      </c>
      <c r="B493" s="262" t="s">
        <v>774</v>
      </c>
      <c r="C493" s="130"/>
      <c r="D493" s="237" t="s">
        <v>775</v>
      </c>
      <c r="E493" s="197" t="s">
        <v>755</v>
      </c>
      <c r="F493" s="229" t="s">
        <v>756</v>
      </c>
      <c r="G493" s="263">
        <v>1292190.4099999999</v>
      </c>
      <c r="H493" s="264">
        <v>0</v>
      </c>
      <c r="I493" s="265">
        <v>2296528.25</v>
      </c>
      <c r="J493" s="74">
        <v>0</v>
      </c>
      <c r="K493" s="265">
        <v>4290091.6399999997</v>
      </c>
      <c r="L493" s="74">
        <v>0</v>
      </c>
    </row>
    <row r="494" spans="1:12" s="4" customFormat="1" ht="45">
      <c r="A494" s="62"/>
      <c r="B494" s="132" t="s">
        <v>554</v>
      </c>
      <c r="C494" s="133">
        <v>0</v>
      </c>
      <c r="D494" s="130"/>
      <c r="E494" s="130"/>
      <c r="F494" s="249" t="s">
        <v>768</v>
      </c>
      <c r="G494" s="250" t="s">
        <v>768</v>
      </c>
      <c r="H494" s="248" t="s">
        <v>768</v>
      </c>
      <c r="I494" s="68" t="s">
        <v>768</v>
      </c>
      <c r="J494" s="68" t="s">
        <v>768</v>
      </c>
      <c r="K494" s="68" t="s">
        <v>768</v>
      </c>
      <c r="L494" s="68" t="s">
        <v>768</v>
      </c>
    </row>
    <row r="495" spans="1:12" s="4" customFormat="1" ht="75">
      <c r="A495" s="243" t="s">
        <v>51</v>
      </c>
      <c r="B495" s="238" t="s">
        <v>555</v>
      </c>
      <c r="C495" s="237"/>
      <c r="D495" s="237" t="s">
        <v>776</v>
      </c>
      <c r="E495" s="197" t="s">
        <v>755</v>
      </c>
      <c r="F495" s="229" t="s">
        <v>756</v>
      </c>
      <c r="G495" s="263">
        <v>13413554.99</v>
      </c>
      <c r="H495" s="266">
        <v>0</v>
      </c>
      <c r="I495" s="267">
        <v>0</v>
      </c>
      <c r="J495" s="267">
        <v>0</v>
      </c>
      <c r="K495" s="267">
        <v>0</v>
      </c>
      <c r="L495" s="267">
        <v>0</v>
      </c>
    </row>
    <row r="496" spans="1:12" s="4" customFormat="1" ht="46.5" customHeight="1">
      <c r="A496" s="243"/>
      <c r="B496" s="244" t="s">
        <v>556</v>
      </c>
      <c r="C496" s="252">
        <v>0</v>
      </c>
      <c r="D496" s="237"/>
      <c r="E496" s="237"/>
      <c r="F496" s="253" t="s">
        <v>768</v>
      </c>
      <c r="G496" s="250" t="s">
        <v>768</v>
      </c>
      <c r="H496" s="251" t="s">
        <v>768</v>
      </c>
      <c r="I496" s="68" t="s">
        <v>768</v>
      </c>
      <c r="J496" s="68" t="s">
        <v>768</v>
      </c>
      <c r="K496" s="68" t="s">
        <v>768</v>
      </c>
      <c r="L496" s="68" t="s">
        <v>768</v>
      </c>
    </row>
    <row r="497" spans="1:12" s="4" customFormat="1" ht="111" customHeight="1">
      <c r="A497" s="62" t="s">
        <v>55</v>
      </c>
      <c r="B497" s="268" t="s">
        <v>777</v>
      </c>
      <c r="C497" s="130"/>
      <c r="D497" s="241" t="s">
        <v>775</v>
      </c>
      <c r="E497" s="197" t="s">
        <v>755</v>
      </c>
      <c r="F497" s="229" t="s">
        <v>756</v>
      </c>
      <c r="G497" s="263">
        <v>1292726</v>
      </c>
      <c r="H497" s="269">
        <v>1216565</v>
      </c>
      <c r="I497" s="74">
        <v>0</v>
      </c>
      <c r="J497" s="74">
        <v>0</v>
      </c>
      <c r="K497" s="74">
        <v>0</v>
      </c>
      <c r="L497" s="74">
        <v>0</v>
      </c>
    </row>
    <row r="498" spans="1:12" s="4" customFormat="1" ht="45">
      <c r="A498" s="62"/>
      <c r="B498" s="132" t="s">
        <v>778</v>
      </c>
      <c r="C498" s="133">
        <v>0</v>
      </c>
      <c r="D498" s="130"/>
      <c r="E498" s="130"/>
      <c r="F498" s="249" t="s">
        <v>768</v>
      </c>
      <c r="G498" s="254" t="s">
        <v>768</v>
      </c>
      <c r="H498" s="248" t="s">
        <v>768</v>
      </c>
      <c r="I498" s="68" t="s">
        <v>768</v>
      </c>
      <c r="J498" s="68" t="s">
        <v>768</v>
      </c>
      <c r="K498" s="68" t="s">
        <v>768</v>
      </c>
      <c r="L498" s="68" t="s">
        <v>768</v>
      </c>
    </row>
    <row r="499" spans="1:12" s="4" customFormat="1" ht="86.25" customHeight="1">
      <c r="A499" s="243" t="s">
        <v>60</v>
      </c>
      <c r="B499" s="238" t="s">
        <v>779</v>
      </c>
      <c r="C499" s="237"/>
      <c r="D499" s="252" t="s">
        <v>780</v>
      </c>
      <c r="E499" s="197" t="s">
        <v>755</v>
      </c>
      <c r="F499" s="229" t="s">
        <v>756</v>
      </c>
      <c r="G499" s="255">
        <v>0</v>
      </c>
      <c r="H499" s="251">
        <v>0</v>
      </c>
      <c r="I499" s="245">
        <v>0</v>
      </c>
      <c r="J499" s="245">
        <v>0</v>
      </c>
      <c r="K499" s="245">
        <v>0</v>
      </c>
      <c r="L499" s="245">
        <v>0</v>
      </c>
    </row>
    <row r="500" spans="1:12" s="4" customFormat="1" ht="45">
      <c r="A500" s="243"/>
      <c r="B500" s="244" t="s">
        <v>781</v>
      </c>
      <c r="C500" s="252">
        <v>0</v>
      </c>
      <c r="D500" s="237"/>
      <c r="E500" s="237"/>
      <c r="F500" s="253" t="s">
        <v>768</v>
      </c>
      <c r="G500" s="254" t="s">
        <v>768</v>
      </c>
      <c r="H500" s="251" t="s">
        <v>768</v>
      </c>
      <c r="I500" s="68" t="s">
        <v>768</v>
      </c>
      <c r="J500" s="68" t="s">
        <v>768</v>
      </c>
      <c r="K500" s="68" t="s">
        <v>768</v>
      </c>
      <c r="L500" s="68" t="s">
        <v>768</v>
      </c>
    </row>
    <row r="501" spans="1:12" s="4" customFormat="1" ht="83.25" customHeight="1">
      <c r="A501" s="243" t="s">
        <v>121</v>
      </c>
      <c r="B501" s="238" t="s">
        <v>782</v>
      </c>
      <c r="C501" s="237"/>
      <c r="D501" s="252" t="s">
        <v>780</v>
      </c>
      <c r="E501" s="197" t="s">
        <v>755</v>
      </c>
      <c r="F501" s="229" t="s">
        <v>756</v>
      </c>
      <c r="G501" s="255">
        <v>0</v>
      </c>
      <c r="H501" s="251">
        <v>0</v>
      </c>
      <c r="I501" s="245">
        <v>0</v>
      </c>
      <c r="J501" s="245">
        <v>0</v>
      </c>
      <c r="K501" s="245">
        <v>0</v>
      </c>
      <c r="L501" s="245">
        <v>0</v>
      </c>
    </row>
    <row r="502" spans="1:12" s="4" customFormat="1" ht="45">
      <c r="A502" s="243"/>
      <c r="B502" s="244" t="s">
        <v>557</v>
      </c>
      <c r="C502" s="252">
        <v>0</v>
      </c>
      <c r="D502" s="237"/>
      <c r="E502" s="237"/>
      <c r="F502" s="253" t="s">
        <v>768</v>
      </c>
      <c r="G502" s="254" t="s">
        <v>768</v>
      </c>
      <c r="H502" s="251" t="s">
        <v>768</v>
      </c>
      <c r="I502" s="68" t="s">
        <v>768</v>
      </c>
      <c r="J502" s="68" t="s">
        <v>768</v>
      </c>
      <c r="K502" s="68" t="s">
        <v>768</v>
      </c>
      <c r="L502" s="68" t="s">
        <v>768</v>
      </c>
    </row>
    <row r="503" spans="1:12" s="4" customFormat="1" ht="81" customHeight="1">
      <c r="A503" s="243" t="s">
        <v>266</v>
      </c>
      <c r="B503" s="268" t="s">
        <v>783</v>
      </c>
      <c r="C503" s="237"/>
      <c r="D503" s="252" t="s">
        <v>780</v>
      </c>
      <c r="E503" s="197" t="s">
        <v>755</v>
      </c>
      <c r="F503" s="229" t="s">
        <v>756</v>
      </c>
      <c r="G503" s="255">
        <v>0</v>
      </c>
      <c r="H503" s="251">
        <v>0</v>
      </c>
      <c r="I503" s="245">
        <v>0</v>
      </c>
      <c r="J503" s="245">
        <v>0</v>
      </c>
      <c r="K503" s="245">
        <v>0</v>
      </c>
      <c r="L503" s="245">
        <v>0</v>
      </c>
    </row>
    <row r="504" spans="1:12" s="4" customFormat="1" ht="46.5" customHeight="1">
      <c r="A504" s="243"/>
      <c r="B504" s="244" t="s">
        <v>784</v>
      </c>
      <c r="C504" s="237">
        <v>0</v>
      </c>
      <c r="D504" s="237"/>
      <c r="E504" s="246"/>
      <c r="F504" s="256" t="s">
        <v>768</v>
      </c>
      <c r="G504" s="255" t="s">
        <v>768</v>
      </c>
      <c r="H504" s="251" t="s">
        <v>768</v>
      </c>
      <c r="I504" s="257" t="s">
        <v>768</v>
      </c>
      <c r="J504" s="245" t="s">
        <v>768</v>
      </c>
      <c r="K504" s="245" t="s">
        <v>768</v>
      </c>
      <c r="L504" s="245" t="s">
        <v>768</v>
      </c>
    </row>
    <row r="505" spans="1:12" s="4" customFormat="1" ht="60" customHeight="1">
      <c r="A505" s="243" t="s">
        <v>267</v>
      </c>
      <c r="B505" s="268" t="s">
        <v>558</v>
      </c>
      <c r="C505" s="237"/>
      <c r="D505" s="252" t="s">
        <v>785</v>
      </c>
      <c r="E505" s="197" t="s">
        <v>755</v>
      </c>
      <c r="F505" s="229" t="s">
        <v>756</v>
      </c>
      <c r="G505" s="263">
        <v>600000</v>
      </c>
      <c r="H505" s="270">
        <v>195249.78</v>
      </c>
      <c r="I505" s="271">
        <v>440668</v>
      </c>
      <c r="J505" s="266">
        <v>0</v>
      </c>
      <c r="K505" s="267">
        <v>0</v>
      </c>
      <c r="L505" s="267">
        <v>0</v>
      </c>
    </row>
    <row r="506" spans="1:12" s="4" customFormat="1" ht="60" customHeight="1">
      <c r="A506" s="243"/>
      <c r="B506" s="244" t="s">
        <v>786</v>
      </c>
      <c r="C506" s="237">
        <v>0</v>
      </c>
      <c r="D506" s="237"/>
      <c r="E506" s="246"/>
      <c r="F506" s="256" t="s">
        <v>768</v>
      </c>
      <c r="G506" s="255" t="s">
        <v>768</v>
      </c>
      <c r="H506" s="155" t="s">
        <v>768</v>
      </c>
      <c r="I506" s="258" t="s">
        <v>768</v>
      </c>
      <c r="J506" s="245" t="s">
        <v>768</v>
      </c>
      <c r="K506" s="245" t="s">
        <v>768</v>
      </c>
      <c r="L506" s="245" t="s">
        <v>768</v>
      </c>
    </row>
    <row r="507" spans="1:12" s="4" customFormat="1" ht="60" customHeight="1">
      <c r="A507" s="243" t="s">
        <v>268</v>
      </c>
      <c r="B507" s="268" t="s">
        <v>787</v>
      </c>
      <c r="C507" s="237"/>
      <c r="D507" s="252" t="s">
        <v>788</v>
      </c>
      <c r="E507" s="197" t="s">
        <v>755</v>
      </c>
      <c r="F507" s="229" t="s">
        <v>756</v>
      </c>
      <c r="G507" s="263">
        <v>11504548</v>
      </c>
      <c r="H507" s="269">
        <v>2152716.0299999998</v>
      </c>
      <c r="I507" s="61">
        <v>0</v>
      </c>
      <c r="J507" s="267">
        <v>0</v>
      </c>
      <c r="K507" s="267">
        <v>0</v>
      </c>
      <c r="L507" s="267">
        <v>0</v>
      </c>
    </row>
    <row r="508" spans="1:12" s="4" customFormat="1" ht="60" customHeight="1">
      <c r="A508" s="243"/>
      <c r="B508" s="244" t="s">
        <v>789</v>
      </c>
      <c r="C508" s="237">
        <v>0</v>
      </c>
      <c r="D508" s="237"/>
      <c r="E508" s="246"/>
      <c r="F508" s="256" t="s">
        <v>768</v>
      </c>
      <c r="G508" s="255" t="s">
        <v>768</v>
      </c>
      <c r="H508" s="251" t="s">
        <v>768</v>
      </c>
      <c r="I508" s="245" t="s">
        <v>768</v>
      </c>
      <c r="J508" s="245" t="s">
        <v>768</v>
      </c>
      <c r="K508" s="245" t="s">
        <v>768</v>
      </c>
      <c r="L508" s="245" t="s">
        <v>768</v>
      </c>
    </row>
    <row r="509" spans="1:12" s="4" customFormat="1" ht="60" customHeight="1">
      <c r="A509" s="243" t="s">
        <v>269</v>
      </c>
      <c r="B509" s="268" t="s">
        <v>560</v>
      </c>
      <c r="C509" s="237"/>
      <c r="D509" s="247" t="s">
        <v>790</v>
      </c>
      <c r="E509" s="197" t="s">
        <v>755</v>
      </c>
      <c r="F509" s="229" t="s">
        <v>756</v>
      </c>
      <c r="G509" s="255">
        <v>0</v>
      </c>
      <c r="H509" s="251">
        <v>0</v>
      </c>
      <c r="I509" s="245">
        <v>0</v>
      </c>
      <c r="J509" s="245">
        <v>0</v>
      </c>
      <c r="K509" s="245">
        <v>0</v>
      </c>
      <c r="L509" s="245">
        <v>0</v>
      </c>
    </row>
    <row r="510" spans="1:12" s="4" customFormat="1" ht="60" customHeight="1">
      <c r="A510" s="243"/>
      <c r="B510" s="244" t="s">
        <v>791</v>
      </c>
      <c r="C510" s="237">
        <v>0</v>
      </c>
      <c r="D510" s="237"/>
      <c r="E510" s="246"/>
      <c r="F510" s="256" t="s">
        <v>768</v>
      </c>
      <c r="G510" s="255" t="s">
        <v>768</v>
      </c>
      <c r="H510" s="251" t="s">
        <v>768</v>
      </c>
      <c r="I510" s="245" t="s">
        <v>768</v>
      </c>
      <c r="J510" s="245" t="s">
        <v>768</v>
      </c>
      <c r="K510" s="245" t="s">
        <v>768</v>
      </c>
      <c r="L510" s="245" t="s">
        <v>768</v>
      </c>
    </row>
    <row r="511" spans="1:12" s="4" customFormat="1" ht="130.5" customHeight="1">
      <c r="A511" s="243" t="s">
        <v>270</v>
      </c>
      <c r="B511" s="262" t="s">
        <v>792</v>
      </c>
      <c r="C511" s="237"/>
      <c r="D511" s="252" t="s">
        <v>780</v>
      </c>
      <c r="E511" s="197" t="s">
        <v>755</v>
      </c>
      <c r="F511" s="229" t="s">
        <v>756</v>
      </c>
      <c r="G511" s="255">
        <v>0</v>
      </c>
      <c r="H511" s="251">
        <v>0</v>
      </c>
      <c r="I511" s="245">
        <v>0</v>
      </c>
      <c r="J511" s="245">
        <v>0</v>
      </c>
      <c r="K511" s="245">
        <v>0</v>
      </c>
      <c r="L511" s="245">
        <v>0</v>
      </c>
    </row>
    <row r="512" spans="1:12" s="4" customFormat="1" ht="60" customHeight="1">
      <c r="A512" s="243"/>
      <c r="B512" s="244" t="s">
        <v>793</v>
      </c>
      <c r="C512" s="237">
        <v>0</v>
      </c>
      <c r="D512" s="237"/>
      <c r="E512" s="246"/>
      <c r="F512" s="256" t="s">
        <v>768</v>
      </c>
      <c r="G512" s="255" t="s">
        <v>768</v>
      </c>
      <c r="H512" s="251" t="s">
        <v>768</v>
      </c>
      <c r="I512" s="245" t="s">
        <v>768</v>
      </c>
      <c r="J512" s="245" t="s">
        <v>768</v>
      </c>
      <c r="K512" s="245" t="s">
        <v>768</v>
      </c>
      <c r="L512" s="245" t="s">
        <v>768</v>
      </c>
    </row>
    <row r="513" spans="1:12" s="4" customFormat="1" ht="110.25" customHeight="1">
      <c r="A513" s="243" t="s">
        <v>271</v>
      </c>
      <c r="B513" s="268" t="s">
        <v>794</v>
      </c>
      <c r="C513" s="252"/>
      <c r="D513" s="252" t="s">
        <v>780</v>
      </c>
      <c r="E513" s="197" t="s">
        <v>755</v>
      </c>
      <c r="F513" s="229" t="s">
        <v>756</v>
      </c>
      <c r="G513" s="255">
        <v>0</v>
      </c>
      <c r="H513" s="251">
        <v>0</v>
      </c>
      <c r="I513" s="245">
        <v>0</v>
      </c>
      <c r="J513" s="245">
        <v>0</v>
      </c>
      <c r="K513" s="245">
        <v>0</v>
      </c>
      <c r="L513" s="245">
        <v>0</v>
      </c>
    </row>
    <row r="514" spans="1:12" s="4" customFormat="1" ht="60" customHeight="1">
      <c r="A514" s="243"/>
      <c r="B514" s="244" t="s">
        <v>559</v>
      </c>
      <c r="C514" s="237">
        <v>0</v>
      </c>
      <c r="D514" s="237"/>
      <c r="E514" s="246"/>
      <c r="F514" s="256" t="s">
        <v>768</v>
      </c>
      <c r="G514" s="255" t="s">
        <v>768</v>
      </c>
      <c r="H514" s="251" t="s">
        <v>768</v>
      </c>
      <c r="I514" s="245" t="s">
        <v>768</v>
      </c>
      <c r="J514" s="245" t="s">
        <v>768</v>
      </c>
      <c r="K514" s="245" t="s">
        <v>768</v>
      </c>
      <c r="L514" s="245" t="s">
        <v>768</v>
      </c>
    </row>
    <row r="515" spans="1:12" s="4" customFormat="1" ht="187.5" customHeight="1">
      <c r="A515" s="243" t="s">
        <v>795</v>
      </c>
      <c r="B515" s="262" t="s">
        <v>796</v>
      </c>
      <c r="C515" s="237"/>
      <c r="D515" s="252" t="s">
        <v>780</v>
      </c>
      <c r="E515" s="197" t="s">
        <v>755</v>
      </c>
      <c r="F515" s="229" t="s">
        <v>756</v>
      </c>
      <c r="G515" s="255">
        <v>0</v>
      </c>
      <c r="H515" s="251">
        <v>0</v>
      </c>
      <c r="I515" s="245">
        <v>0</v>
      </c>
      <c r="J515" s="245">
        <v>0</v>
      </c>
      <c r="K515" s="245">
        <v>0</v>
      </c>
      <c r="L515" s="245">
        <v>0</v>
      </c>
    </row>
    <row r="516" spans="1:12" s="4" customFormat="1" ht="60" customHeight="1">
      <c r="A516" s="243"/>
      <c r="B516" s="244" t="s">
        <v>797</v>
      </c>
      <c r="C516" s="237">
        <v>0</v>
      </c>
      <c r="D516" s="237"/>
      <c r="E516" s="246"/>
      <c r="F516" s="256" t="s">
        <v>768</v>
      </c>
      <c r="G516" s="255" t="s">
        <v>768</v>
      </c>
      <c r="H516" s="251" t="s">
        <v>768</v>
      </c>
      <c r="I516" s="245" t="s">
        <v>768</v>
      </c>
      <c r="J516" s="245" t="s">
        <v>768</v>
      </c>
      <c r="K516" s="245" t="s">
        <v>768</v>
      </c>
      <c r="L516" s="245" t="s">
        <v>768</v>
      </c>
    </row>
    <row r="517" spans="1:12" s="4" customFormat="1" ht="60" customHeight="1">
      <c r="A517" s="243" t="s">
        <v>798</v>
      </c>
      <c r="B517" s="268" t="s">
        <v>799</v>
      </c>
      <c r="C517" s="237"/>
      <c r="D517" s="237" t="s">
        <v>775</v>
      </c>
      <c r="E517" s="197" t="s">
        <v>755</v>
      </c>
      <c r="F517" s="229" t="s">
        <v>756</v>
      </c>
      <c r="G517" s="263">
        <v>2071387</v>
      </c>
      <c r="H517" s="269">
        <v>296816.28000000003</v>
      </c>
      <c r="I517" s="267">
        <v>0</v>
      </c>
      <c r="J517" s="267">
        <v>0</v>
      </c>
      <c r="K517" s="267">
        <v>0</v>
      </c>
      <c r="L517" s="267">
        <v>0</v>
      </c>
    </row>
    <row r="518" spans="1:12" s="4" customFormat="1" ht="60" customHeight="1">
      <c r="A518" s="243"/>
      <c r="B518" s="244" t="s">
        <v>800</v>
      </c>
      <c r="C518" s="237">
        <v>0</v>
      </c>
      <c r="D518" s="237"/>
      <c r="E518" s="246"/>
      <c r="F518" s="256" t="s">
        <v>768</v>
      </c>
      <c r="G518" s="255" t="s">
        <v>768</v>
      </c>
      <c r="H518" s="155" t="s">
        <v>768</v>
      </c>
      <c r="I518" s="245" t="s">
        <v>768</v>
      </c>
      <c r="J518" s="245" t="s">
        <v>768</v>
      </c>
      <c r="K518" s="245" t="s">
        <v>768</v>
      </c>
      <c r="L518" s="245" t="s">
        <v>768</v>
      </c>
    </row>
    <row r="519" spans="1:12" s="4" customFormat="1" ht="60" customHeight="1">
      <c r="A519" s="243" t="s">
        <v>801</v>
      </c>
      <c r="B519" s="262" t="s">
        <v>802</v>
      </c>
      <c r="C519" s="237"/>
      <c r="D519" s="237" t="s">
        <v>788</v>
      </c>
      <c r="E519" s="197" t="s">
        <v>755</v>
      </c>
      <c r="F519" s="229" t="s">
        <v>756</v>
      </c>
      <c r="G519" s="255">
        <v>0</v>
      </c>
      <c r="H519" s="59">
        <v>0</v>
      </c>
      <c r="I519" s="245">
        <v>0</v>
      </c>
      <c r="J519" s="245">
        <v>0</v>
      </c>
      <c r="K519" s="245">
        <v>0</v>
      </c>
      <c r="L519" s="245">
        <v>0</v>
      </c>
    </row>
    <row r="520" spans="1:12" s="4" customFormat="1" ht="46.5" customHeight="1">
      <c r="A520" s="243"/>
      <c r="B520" s="244" t="s">
        <v>561</v>
      </c>
      <c r="C520" s="237">
        <v>0</v>
      </c>
      <c r="D520" s="237"/>
      <c r="E520" s="246"/>
      <c r="F520" s="246" t="s">
        <v>768</v>
      </c>
      <c r="G520" s="255" t="s">
        <v>768</v>
      </c>
      <c r="H520" s="59" t="s">
        <v>768</v>
      </c>
      <c r="I520" s="257" t="s">
        <v>768</v>
      </c>
      <c r="J520" s="245" t="s">
        <v>768</v>
      </c>
      <c r="K520" s="245" t="s">
        <v>768</v>
      </c>
      <c r="L520" s="245" t="s">
        <v>768</v>
      </c>
    </row>
    <row r="521" spans="1:12" s="4" customFormat="1" ht="34.5" customHeight="1">
      <c r="A521" s="259"/>
      <c r="B521" s="142" t="s">
        <v>393</v>
      </c>
      <c r="C521" s="260"/>
      <c r="D521" s="260"/>
      <c r="E521" s="237"/>
      <c r="F521" s="261"/>
      <c r="G521" s="265">
        <f>SUM(G493:G520)</f>
        <v>30174406.399999999</v>
      </c>
      <c r="H521" s="272">
        <f>H519+H517+H515+H513+H511+H509+H507+H505+H503+H501+H499+H497+H495+H493</f>
        <v>3861347.0899999994</v>
      </c>
      <c r="I521" s="271">
        <f>I505+I493</f>
        <v>2737196.25</v>
      </c>
      <c r="J521" s="264">
        <v>0</v>
      </c>
      <c r="K521" s="265">
        <f>K493</f>
        <v>4290091.6399999997</v>
      </c>
      <c r="L521" s="74">
        <v>0</v>
      </c>
    </row>
    <row r="522" spans="1:12" ht="16.5" customHeight="1">
      <c r="A522" s="382" t="s">
        <v>562</v>
      </c>
      <c r="B522" s="383"/>
      <c r="C522" s="383"/>
      <c r="D522" s="383"/>
      <c r="E522" s="383"/>
      <c r="F522" s="383"/>
      <c r="G522" s="383"/>
      <c r="H522" s="383"/>
      <c r="I522" s="383"/>
      <c r="J522" s="383"/>
      <c r="K522" s="383"/>
      <c r="L522" s="384"/>
    </row>
    <row r="523" spans="1:12" s="4" customFormat="1" ht="63" customHeight="1">
      <c r="A523" s="85" t="s">
        <v>3</v>
      </c>
      <c r="B523" s="201" t="s">
        <v>563</v>
      </c>
      <c r="C523" s="194"/>
      <c r="D523" s="195" t="s">
        <v>776</v>
      </c>
      <c r="E523" s="196" t="s">
        <v>755</v>
      </c>
      <c r="F523" s="197" t="s">
        <v>756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</row>
    <row r="524" spans="1:12" s="4" customFormat="1" ht="37.5" customHeight="1">
      <c r="A524" s="85"/>
      <c r="B524" s="132" t="s">
        <v>803</v>
      </c>
      <c r="C524" s="198">
        <v>0</v>
      </c>
      <c r="D524" s="130"/>
      <c r="E524" s="199" t="s">
        <v>8</v>
      </c>
      <c r="F524" s="197" t="s">
        <v>756</v>
      </c>
      <c r="G524" s="145" t="s">
        <v>8</v>
      </c>
      <c r="H524" s="145" t="s">
        <v>8</v>
      </c>
      <c r="I524" s="145" t="s">
        <v>8</v>
      </c>
      <c r="J524" s="145" t="s">
        <v>8</v>
      </c>
      <c r="K524" s="145" t="s">
        <v>8</v>
      </c>
      <c r="L524" s="145" t="s">
        <v>8</v>
      </c>
    </row>
    <row r="525" spans="1:12" s="4" customFormat="1" ht="78.75" customHeight="1">
      <c r="A525" s="85" t="s">
        <v>12</v>
      </c>
      <c r="B525" s="202" t="s">
        <v>564</v>
      </c>
      <c r="C525" s="194"/>
      <c r="D525" s="195" t="s">
        <v>776</v>
      </c>
      <c r="E525" s="196" t="s">
        <v>755</v>
      </c>
      <c r="F525" s="197" t="s">
        <v>756</v>
      </c>
      <c r="G525" s="145">
        <v>0</v>
      </c>
      <c r="H525" s="145">
        <v>0</v>
      </c>
      <c r="I525" s="145">
        <v>0</v>
      </c>
      <c r="J525" s="145">
        <v>0</v>
      </c>
      <c r="K525" s="145">
        <v>0</v>
      </c>
      <c r="L525" s="145">
        <v>0</v>
      </c>
    </row>
    <row r="526" spans="1:12" s="4" customFormat="1" ht="46.5" customHeight="1">
      <c r="A526" s="85"/>
      <c r="B526" s="132" t="s">
        <v>804</v>
      </c>
      <c r="C526" s="133">
        <v>0</v>
      </c>
      <c r="D526" s="130"/>
      <c r="E526" s="130" t="s">
        <v>8</v>
      </c>
      <c r="F526" s="197" t="s">
        <v>756</v>
      </c>
      <c r="G526" s="145" t="s">
        <v>8</v>
      </c>
      <c r="H526" s="145" t="s">
        <v>8</v>
      </c>
      <c r="I526" s="145" t="s">
        <v>8</v>
      </c>
      <c r="J526" s="145" t="s">
        <v>8</v>
      </c>
      <c r="K526" s="145" t="s">
        <v>8</v>
      </c>
      <c r="L526" s="145" t="s">
        <v>8</v>
      </c>
    </row>
    <row r="527" spans="1:12" s="4" customFormat="1" ht="16.5" customHeight="1">
      <c r="A527" s="85"/>
      <c r="B527" s="142" t="s">
        <v>116</v>
      </c>
      <c r="C527" s="133"/>
      <c r="D527" s="130"/>
      <c r="E527" s="130"/>
      <c r="F527" s="130"/>
      <c r="G527" s="114">
        <f t="shared" ref="G527:L527" si="2">G523</f>
        <v>0</v>
      </c>
      <c r="H527" s="114">
        <f t="shared" si="2"/>
        <v>0</v>
      </c>
      <c r="I527" s="114">
        <f t="shared" si="2"/>
        <v>0</v>
      </c>
      <c r="J527" s="114">
        <f t="shared" si="2"/>
        <v>0</v>
      </c>
      <c r="K527" s="114">
        <f t="shared" si="2"/>
        <v>0</v>
      </c>
      <c r="L527" s="114">
        <f t="shared" si="2"/>
        <v>0</v>
      </c>
    </row>
    <row r="528" spans="1:12" s="4" customFormat="1" ht="16.5" customHeight="1">
      <c r="A528" s="382" t="s">
        <v>642</v>
      </c>
      <c r="B528" s="383"/>
      <c r="C528" s="383"/>
      <c r="D528" s="383"/>
      <c r="E528" s="383"/>
      <c r="F528" s="383"/>
      <c r="G528" s="383"/>
      <c r="H528" s="383"/>
      <c r="I528" s="383"/>
      <c r="J528" s="383"/>
      <c r="K528" s="383"/>
      <c r="L528" s="384"/>
    </row>
    <row r="529" spans="1:13" s="4" customFormat="1" ht="123" customHeight="1">
      <c r="A529" s="62" t="s">
        <v>3</v>
      </c>
      <c r="B529" s="64" t="s">
        <v>643</v>
      </c>
      <c r="C529" s="98"/>
      <c r="D529" s="130" t="s">
        <v>754</v>
      </c>
      <c r="E529" s="197" t="s">
        <v>755</v>
      </c>
      <c r="F529" s="235" t="s">
        <v>756</v>
      </c>
      <c r="G529" s="236" t="s">
        <v>806</v>
      </c>
      <c r="H529" s="269">
        <v>4135143.24</v>
      </c>
      <c r="I529" s="276">
        <v>0</v>
      </c>
      <c r="J529" s="276">
        <v>0</v>
      </c>
      <c r="K529" s="276">
        <v>0</v>
      </c>
      <c r="L529" s="267">
        <v>0</v>
      </c>
    </row>
    <row r="530" spans="1:13" s="4" customFormat="1" ht="45" customHeight="1">
      <c r="A530" s="273"/>
      <c r="B530" s="274" t="s">
        <v>805</v>
      </c>
      <c r="C530" s="260">
        <v>0</v>
      </c>
      <c r="D530" s="252"/>
      <c r="E530" s="260"/>
      <c r="F530" s="275"/>
      <c r="G530" s="237" t="s">
        <v>8</v>
      </c>
      <c r="H530" s="155" t="s">
        <v>8</v>
      </c>
      <c r="I530" s="255" t="s">
        <v>8</v>
      </c>
      <c r="J530" s="255" t="s">
        <v>8</v>
      </c>
      <c r="K530" s="255" t="s">
        <v>8</v>
      </c>
      <c r="L530" s="260" t="s">
        <v>8</v>
      </c>
    </row>
    <row r="531" spans="1:13" s="4" customFormat="1" ht="16.5" customHeight="1">
      <c r="A531" s="98"/>
      <c r="B531" s="142" t="s">
        <v>412</v>
      </c>
      <c r="C531" s="98"/>
      <c r="D531" s="98"/>
      <c r="E531" s="98"/>
      <c r="F531" s="98"/>
      <c r="G531" s="114" t="str">
        <f>G529</f>
        <v>24 635 655,00</v>
      </c>
      <c r="H531" s="114">
        <f>H529</f>
        <v>4135143.24</v>
      </c>
      <c r="I531" s="98"/>
      <c r="J531" s="98"/>
      <c r="K531" s="98"/>
      <c r="L531" s="98"/>
    </row>
    <row r="532" spans="1:13" s="4" customFormat="1" ht="16.5" customHeight="1">
      <c r="A532" s="415" t="s">
        <v>807</v>
      </c>
      <c r="B532" s="415"/>
      <c r="C532" s="415"/>
      <c r="D532" s="415"/>
      <c r="E532" s="415"/>
      <c r="F532" s="415"/>
      <c r="G532" s="420"/>
      <c r="H532" s="415"/>
      <c r="I532" s="415"/>
      <c r="J532" s="415"/>
      <c r="K532" s="415"/>
      <c r="L532" s="415"/>
      <c r="M532" s="415"/>
    </row>
    <row r="533" spans="1:13" s="4" customFormat="1" ht="115.5" customHeight="1">
      <c r="A533" s="243" t="s">
        <v>122</v>
      </c>
      <c r="B533" s="238" t="s">
        <v>808</v>
      </c>
      <c r="C533" s="260"/>
      <c r="D533" s="252" t="s">
        <v>809</v>
      </c>
      <c r="E533" s="197" t="s">
        <v>755</v>
      </c>
      <c r="F533" s="235" t="s">
        <v>756</v>
      </c>
      <c r="G533" s="271">
        <v>5566222</v>
      </c>
      <c r="H533" s="269">
        <v>878250.95</v>
      </c>
      <c r="I533" s="276">
        <v>0</v>
      </c>
      <c r="J533" s="276">
        <v>0</v>
      </c>
      <c r="K533" s="276">
        <v>0</v>
      </c>
      <c r="L533" s="276">
        <v>0</v>
      </c>
    </row>
    <row r="534" spans="1:13" s="4" customFormat="1" ht="56.25" customHeight="1">
      <c r="A534" s="243"/>
      <c r="B534" s="244" t="s">
        <v>811</v>
      </c>
      <c r="C534" s="260">
        <v>0</v>
      </c>
      <c r="D534" s="260"/>
      <c r="E534" s="260"/>
      <c r="F534" s="275"/>
      <c r="G534" s="277" t="s">
        <v>8</v>
      </c>
      <c r="H534" s="278" t="s">
        <v>8</v>
      </c>
      <c r="I534" s="255" t="s">
        <v>8</v>
      </c>
      <c r="J534" s="255" t="s">
        <v>8</v>
      </c>
      <c r="K534" s="255" t="s">
        <v>8</v>
      </c>
      <c r="L534" s="255" t="s">
        <v>8</v>
      </c>
    </row>
    <row r="535" spans="1:13" s="4" customFormat="1" ht="50.25" customHeight="1">
      <c r="A535" s="243" t="s">
        <v>272</v>
      </c>
      <c r="B535" s="238" t="s">
        <v>810</v>
      </c>
      <c r="C535" s="260"/>
      <c r="D535" s="252" t="s">
        <v>809</v>
      </c>
      <c r="E535" s="197" t="s">
        <v>755</v>
      </c>
      <c r="F535" s="235" t="s">
        <v>756</v>
      </c>
      <c r="G535" s="271">
        <v>12461000</v>
      </c>
      <c r="H535" s="269">
        <v>1385147.12</v>
      </c>
      <c r="I535" s="276">
        <v>0</v>
      </c>
      <c r="J535" s="276">
        <v>0</v>
      </c>
      <c r="K535" s="276">
        <v>0</v>
      </c>
      <c r="L535" s="276">
        <v>0</v>
      </c>
    </row>
    <row r="536" spans="1:13" s="4" customFormat="1" ht="48.75" customHeight="1">
      <c r="A536" s="243"/>
      <c r="B536" s="244" t="s">
        <v>813</v>
      </c>
      <c r="C536" s="260">
        <v>0</v>
      </c>
      <c r="D536" s="260"/>
      <c r="E536" s="260"/>
      <c r="F536" s="275"/>
      <c r="G536" s="277" t="s">
        <v>8</v>
      </c>
      <c r="H536" s="279" t="s">
        <v>8</v>
      </c>
      <c r="I536" s="255" t="s">
        <v>8</v>
      </c>
      <c r="J536" s="255" t="s">
        <v>8</v>
      </c>
      <c r="K536" s="255" t="s">
        <v>8</v>
      </c>
      <c r="L536" s="255" t="s">
        <v>8</v>
      </c>
    </row>
    <row r="537" spans="1:13" s="4" customFormat="1" ht="51.75" customHeight="1">
      <c r="A537" s="243" t="s">
        <v>589</v>
      </c>
      <c r="B537" s="238" t="s">
        <v>812</v>
      </c>
      <c r="C537" s="260"/>
      <c r="D537" s="252" t="s">
        <v>809</v>
      </c>
      <c r="E537" s="197" t="s">
        <v>755</v>
      </c>
      <c r="F537" s="235" t="s">
        <v>756</v>
      </c>
      <c r="G537" s="271">
        <v>1190293</v>
      </c>
      <c r="H537" s="269">
        <v>121030.33</v>
      </c>
      <c r="I537" s="276">
        <v>0</v>
      </c>
      <c r="J537" s="276">
        <v>0</v>
      </c>
      <c r="K537" s="276">
        <v>0</v>
      </c>
      <c r="L537" s="276">
        <v>0</v>
      </c>
    </row>
    <row r="538" spans="1:13" s="4" customFormat="1" ht="54.75" customHeight="1">
      <c r="A538" s="243"/>
      <c r="B538" s="244" t="s">
        <v>816</v>
      </c>
      <c r="C538" s="260">
        <v>0</v>
      </c>
      <c r="D538" s="260"/>
      <c r="E538" s="260"/>
      <c r="F538" s="275"/>
      <c r="G538" s="277" t="s">
        <v>8</v>
      </c>
      <c r="H538" s="278" t="s">
        <v>8</v>
      </c>
      <c r="I538" s="255" t="s">
        <v>8</v>
      </c>
      <c r="J538" s="255" t="s">
        <v>8</v>
      </c>
      <c r="K538" s="255" t="s">
        <v>8</v>
      </c>
      <c r="L538" s="255" t="s">
        <v>8</v>
      </c>
    </row>
    <row r="539" spans="1:13" s="4" customFormat="1" ht="87" customHeight="1">
      <c r="A539" s="243" t="s">
        <v>814</v>
      </c>
      <c r="B539" s="238" t="s">
        <v>815</v>
      </c>
      <c r="C539" s="260"/>
      <c r="D539" s="252" t="s">
        <v>809</v>
      </c>
      <c r="E539" s="197" t="s">
        <v>755</v>
      </c>
      <c r="F539" s="235" t="s">
        <v>756</v>
      </c>
      <c r="G539" s="271">
        <v>800000</v>
      </c>
      <c r="H539" s="281">
        <v>0</v>
      </c>
      <c r="I539" s="276">
        <v>0</v>
      </c>
      <c r="J539" s="276">
        <v>0</v>
      </c>
      <c r="K539" s="276">
        <v>0</v>
      </c>
      <c r="L539" s="276">
        <v>0</v>
      </c>
    </row>
    <row r="540" spans="1:13" s="4" customFormat="1" ht="62.25" customHeight="1">
      <c r="A540" s="243"/>
      <c r="B540" s="244" t="s">
        <v>819</v>
      </c>
      <c r="C540" s="260">
        <v>0</v>
      </c>
      <c r="D540" s="260"/>
      <c r="E540" s="260"/>
      <c r="F540" s="275"/>
      <c r="G540" s="277" t="s">
        <v>8</v>
      </c>
      <c r="H540" s="278" t="s">
        <v>8</v>
      </c>
      <c r="I540" s="255" t="s">
        <v>8</v>
      </c>
      <c r="J540" s="255" t="s">
        <v>8</v>
      </c>
      <c r="K540" s="255" t="s">
        <v>8</v>
      </c>
      <c r="L540" s="255" t="s">
        <v>8</v>
      </c>
    </row>
    <row r="541" spans="1:13" s="4" customFormat="1" ht="69.75" customHeight="1">
      <c r="A541" s="243" t="s">
        <v>817</v>
      </c>
      <c r="B541" s="238" t="s">
        <v>818</v>
      </c>
      <c r="C541" s="260"/>
      <c r="D541" s="252" t="s">
        <v>809</v>
      </c>
      <c r="E541" s="197" t="s">
        <v>755</v>
      </c>
      <c r="F541" s="235" t="s">
        <v>756</v>
      </c>
      <c r="G541" s="263">
        <v>38152599.170000002</v>
      </c>
      <c r="H541" s="269">
        <v>13922057.109999999</v>
      </c>
      <c r="I541" s="276">
        <v>0</v>
      </c>
      <c r="J541" s="276">
        <v>0</v>
      </c>
      <c r="K541" s="276">
        <v>0</v>
      </c>
      <c r="L541" s="276">
        <v>0</v>
      </c>
    </row>
    <row r="542" spans="1:13" s="4" customFormat="1" ht="52.5" customHeight="1">
      <c r="A542" s="243"/>
      <c r="B542" s="244" t="s">
        <v>822</v>
      </c>
      <c r="C542" s="260">
        <v>0</v>
      </c>
      <c r="D542" s="260"/>
      <c r="E542" s="260"/>
      <c r="F542" s="275"/>
      <c r="G542" s="277" t="s">
        <v>8</v>
      </c>
      <c r="H542" s="278" t="s">
        <v>8</v>
      </c>
      <c r="I542" s="255" t="s">
        <v>8</v>
      </c>
      <c r="J542" s="255" t="s">
        <v>8</v>
      </c>
      <c r="K542" s="255" t="s">
        <v>8</v>
      </c>
      <c r="L542" s="255" t="s">
        <v>8</v>
      </c>
    </row>
    <row r="543" spans="1:13" s="4" customFormat="1" ht="51" customHeight="1">
      <c r="A543" s="243" t="s">
        <v>820</v>
      </c>
      <c r="B543" s="238" t="s">
        <v>821</v>
      </c>
      <c r="C543" s="260"/>
      <c r="D543" s="252" t="s">
        <v>168</v>
      </c>
      <c r="E543" s="197" t="s">
        <v>755</v>
      </c>
      <c r="F543" s="235" t="s">
        <v>756</v>
      </c>
      <c r="G543" s="271">
        <v>34000</v>
      </c>
      <c r="H543" s="281">
        <v>0</v>
      </c>
      <c r="I543" s="276">
        <v>0</v>
      </c>
      <c r="J543" s="276">
        <v>0</v>
      </c>
      <c r="K543" s="276">
        <v>0</v>
      </c>
      <c r="L543" s="276">
        <v>0</v>
      </c>
    </row>
    <row r="544" spans="1:13" s="4" customFormat="1" ht="52.5" customHeight="1">
      <c r="A544" s="280"/>
      <c r="B544" s="244" t="s">
        <v>565</v>
      </c>
      <c r="C544" s="260">
        <v>0</v>
      </c>
      <c r="D544" s="260"/>
      <c r="E544" s="260"/>
      <c r="F544" s="275"/>
      <c r="G544" s="277" t="s">
        <v>8</v>
      </c>
      <c r="H544" s="278" t="s">
        <v>8</v>
      </c>
      <c r="I544" s="255" t="s">
        <v>8</v>
      </c>
      <c r="J544" s="255" t="s">
        <v>8</v>
      </c>
      <c r="K544" s="255" t="s">
        <v>8</v>
      </c>
      <c r="L544" s="255" t="s">
        <v>8</v>
      </c>
    </row>
    <row r="545" spans="1:16" s="4" customFormat="1" ht="16.5" customHeight="1">
      <c r="A545" s="259"/>
      <c r="B545" s="142" t="s">
        <v>486</v>
      </c>
      <c r="C545" s="260"/>
      <c r="D545" s="260"/>
      <c r="E545" s="197"/>
      <c r="F545" s="235"/>
      <c r="G545" s="265">
        <f>SUM(G533:G544)</f>
        <v>58204114.170000002</v>
      </c>
      <c r="H545" s="269">
        <f>H543+H541+H539+H537+H535+H533</f>
        <v>16306485.509999998</v>
      </c>
      <c r="I545" s="276">
        <v>0</v>
      </c>
      <c r="J545" s="276">
        <v>0</v>
      </c>
      <c r="K545" s="276">
        <v>0</v>
      </c>
      <c r="L545" s="276">
        <v>0</v>
      </c>
    </row>
    <row r="546" spans="1:16" s="113" customFormat="1" ht="18" customHeight="1">
      <c r="A546" s="416" t="s">
        <v>323</v>
      </c>
      <c r="B546" s="416"/>
      <c r="C546" s="361"/>
      <c r="D546" s="361"/>
      <c r="E546" s="361"/>
      <c r="F546" s="361"/>
      <c r="G546" s="114">
        <v>117457083.56999999</v>
      </c>
      <c r="H546" s="114">
        <f>H545+H531+H521+H481</f>
        <v>24787179.059999999</v>
      </c>
      <c r="I546" s="114">
        <f>I521</f>
        <v>2737196.25</v>
      </c>
      <c r="J546" s="114">
        <f>J521</f>
        <v>0</v>
      </c>
      <c r="K546" s="114">
        <f>K521</f>
        <v>4290091.6399999997</v>
      </c>
      <c r="L546" s="114">
        <f>L521</f>
        <v>0</v>
      </c>
    </row>
    <row r="547" spans="1:16" ht="17.25" customHeight="1">
      <c r="A547" s="414" t="s">
        <v>324</v>
      </c>
      <c r="B547" s="394"/>
      <c r="C547" s="394"/>
      <c r="D547" s="394"/>
      <c r="E547" s="394"/>
      <c r="F547" s="394"/>
      <c r="G547" s="394"/>
      <c r="H547" s="394"/>
      <c r="I547" s="394"/>
      <c r="J547" s="394"/>
      <c r="K547" s="394"/>
      <c r="L547" s="394"/>
    </row>
    <row r="548" spans="1:16">
      <c r="A548" s="417" t="s">
        <v>348</v>
      </c>
      <c r="B548" s="418"/>
      <c r="C548" s="418"/>
      <c r="D548" s="418"/>
      <c r="E548" s="418"/>
      <c r="F548" s="418"/>
      <c r="G548" s="418"/>
      <c r="H548" s="418"/>
      <c r="I548" s="418"/>
      <c r="J548" s="418"/>
      <c r="K548" s="418"/>
      <c r="L548" s="418"/>
      <c r="M548" s="419"/>
    </row>
    <row r="549" spans="1:16" s="1" customFormat="1" ht="60">
      <c r="A549" s="62" t="s">
        <v>3</v>
      </c>
      <c r="B549" s="237" t="s">
        <v>856</v>
      </c>
      <c r="C549" s="260" t="s">
        <v>768</v>
      </c>
      <c r="D549" s="241" t="s">
        <v>857</v>
      </c>
      <c r="E549" s="197" t="s">
        <v>755</v>
      </c>
      <c r="F549" s="284" t="s">
        <v>756</v>
      </c>
      <c r="G549" s="254">
        <v>0</v>
      </c>
      <c r="H549" s="68">
        <v>0</v>
      </c>
      <c r="I549" s="68">
        <v>0</v>
      </c>
      <c r="J549" s="68">
        <v>0</v>
      </c>
      <c r="K549" s="68">
        <v>0</v>
      </c>
      <c r="L549" s="68">
        <v>0</v>
      </c>
      <c r="M549" s="32"/>
    </row>
    <row r="550" spans="1:16" ht="48.75" customHeight="1">
      <c r="A550" s="62"/>
      <c r="B550" s="132" t="s">
        <v>549</v>
      </c>
      <c r="C550" s="133">
        <v>0</v>
      </c>
      <c r="D550" s="130" t="s">
        <v>768</v>
      </c>
      <c r="E550" s="130" t="s">
        <v>768</v>
      </c>
      <c r="F550" s="131" t="s">
        <v>768</v>
      </c>
      <c r="G550" s="250" t="s">
        <v>768</v>
      </c>
      <c r="H550" s="68" t="s">
        <v>768</v>
      </c>
      <c r="I550" s="68" t="s">
        <v>768</v>
      </c>
      <c r="J550" s="68" t="s">
        <v>768</v>
      </c>
      <c r="K550" s="68" t="s">
        <v>768</v>
      </c>
      <c r="L550" s="68" t="s">
        <v>768</v>
      </c>
      <c r="M550" s="33"/>
      <c r="P550" s="2"/>
    </row>
    <row r="551" spans="1:16" ht="283.5" customHeight="1">
      <c r="A551" s="62" t="s">
        <v>12</v>
      </c>
      <c r="B551" s="300" t="s">
        <v>858</v>
      </c>
      <c r="C551" s="260" t="s">
        <v>768</v>
      </c>
      <c r="D551" s="237" t="s">
        <v>859</v>
      </c>
      <c r="E551" s="197" t="s">
        <v>755</v>
      </c>
      <c r="F551" s="197" t="s">
        <v>756</v>
      </c>
      <c r="G551" s="186">
        <v>3544709.71</v>
      </c>
      <c r="H551" s="250">
        <v>186520.01</v>
      </c>
      <c r="I551" s="68">
        <v>0</v>
      </c>
      <c r="J551" s="68">
        <v>0</v>
      </c>
      <c r="K551" s="68">
        <v>0</v>
      </c>
      <c r="L551" s="68">
        <v>0</v>
      </c>
      <c r="M551" s="34"/>
    </row>
    <row r="552" spans="1:16" ht="152.25" customHeight="1">
      <c r="A552" s="62"/>
      <c r="B552" s="132" t="s">
        <v>758</v>
      </c>
      <c r="C552" s="133">
        <v>0</v>
      </c>
      <c r="D552" s="199" t="s">
        <v>768</v>
      </c>
      <c r="E552" s="130" t="s">
        <v>768</v>
      </c>
      <c r="F552" s="131" t="s">
        <v>768</v>
      </c>
      <c r="G552" s="301" t="s">
        <v>768</v>
      </c>
      <c r="H552" s="68" t="s">
        <v>768</v>
      </c>
      <c r="I552" s="68" t="s">
        <v>768</v>
      </c>
      <c r="J552" s="68" t="s">
        <v>768</v>
      </c>
      <c r="K552" s="68" t="s">
        <v>768</v>
      </c>
      <c r="L552" s="68" t="s">
        <v>768</v>
      </c>
      <c r="M552" s="33"/>
    </row>
    <row r="553" spans="1:16" ht="60">
      <c r="A553" s="62" t="s">
        <v>62</v>
      </c>
      <c r="B553" s="237" t="s">
        <v>860</v>
      </c>
      <c r="C553" s="260" t="s">
        <v>768</v>
      </c>
      <c r="D553" s="237" t="s">
        <v>861</v>
      </c>
      <c r="E553" s="197" t="s">
        <v>755</v>
      </c>
      <c r="F553" s="284" t="s">
        <v>756</v>
      </c>
      <c r="G553" s="302">
        <v>0</v>
      </c>
      <c r="H553" s="254">
        <v>0</v>
      </c>
      <c r="I553" s="68">
        <v>0</v>
      </c>
      <c r="J553" s="68">
        <v>0</v>
      </c>
      <c r="K553" s="68">
        <v>0</v>
      </c>
      <c r="L553" s="68">
        <v>0</v>
      </c>
      <c r="M553" s="33"/>
    </row>
    <row r="554" spans="1:16" ht="92.25" customHeight="1">
      <c r="A554" s="260"/>
      <c r="B554" s="132" t="s">
        <v>758</v>
      </c>
      <c r="C554" s="133">
        <v>0</v>
      </c>
      <c r="D554" s="303" t="s">
        <v>768</v>
      </c>
      <c r="E554" s="130" t="s">
        <v>768</v>
      </c>
      <c r="F554" s="131" t="s">
        <v>768</v>
      </c>
      <c r="G554" s="304" t="s">
        <v>768</v>
      </c>
      <c r="H554" s="68" t="s">
        <v>768</v>
      </c>
      <c r="I554" s="68" t="s">
        <v>768</v>
      </c>
      <c r="J554" s="68" t="s">
        <v>768</v>
      </c>
      <c r="K554" s="68" t="s">
        <v>768</v>
      </c>
      <c r="L554" s="68" t="s">
        <v>768</v>
      </c>
      <c r="M554" s="33"/>
    </row>
    <row r="555" spans="1:16" ht="49.5" customHeight="1">
      <c r="A555" s="62" t="s">
        <v>63</v>
      </c>
      <c r="B555" s="237" t="s">
        <v>862</v>
      </c>
      <c r="C555" s="305" t="s">
        <v>768</v>
      </c>
      <c r="D555" s="237" t="s">
        <v>863</v>
      </c>
      <c r="E555" s="197" t="s">
        <v>755</v>
      </c>
      <c r="F555" s="284" t="s">
        <v>756</v>
      </c>
      <c r="G555" s="245">
        <v>0</v>
      </c>
      <c r="H555" s="245">
        <v>0</v>
      </c>
      <c r="I555" s="245">
        <v>0</v>
      </c>
      <c r="J555" s="245">
        <v>0</v>
      </c>
      <c r="K555" s="245">
        <v>0</v>
      </c>
      <c r="L555" s="245">
        <v>0</v>
      </c>
      <c r="M555" s="33"/>
    </row>
    <row r="556" spans="1:16" ht="49.5" customHeight="1">
      <c r="A556" s="260"/>
      <c r="B556" s="132" t="s">
        <v>760</v>
      </c>
      <c r="C556" s="133">
        <v>0</v>
      </c>
      <c r="D556" s="303" t="s">
        <v>768</v>
      </c>
      <c r="E556" s="130" t="s">
        <v>768</v>
      </c>
      <c r="F556" s="131" t="s">
        <v>768</v>
      </c>
      <c r="G556" s="304" t="s">
        <v>768</v>
      </c>
      <c r="H556" s="68" t="s">
        <v>768</v>
      </c>
      <c r="I556" s="68" t="s">
        <v>768</v>
      </c>
      <c r="J556" s="68" t="s">
        <v>768</v>
      </c>
      <c r="K556" s="68" t="s">
        <v>768</v>
      </c>
      <c r="L556" s="68" t="s">
        <v>768</v>
      </c>
      <c r="M556" s="33"/>
    </row>
    <row r="557" spans="1:16" ht="69" customHeight="1">
      <c r="A557" s="62" t="s">
        <v>76</v>
      </c>
      <c r="B557" s="237" t="s">
        <v>864</v>
      </c>
      <c r="C557" s="260" t="s">
        <v>768</v>
      </c>
      <c r="D557" s="237" t="s">
        <v>863</v>
      </c>
      <c r="E557" s="197" t="s">
        <v>755</v>
      </c>
      <c r="F557" s="284" t="s">
        <v>756</v>
      </c>
      <c r="G557" s="245">
        <v>0</v>
      </c>
      <c r="H557" s="245">
        <v>0</v>
      </c>
      <c r="I557" s="245">
        <v>0</v>
      </c>
      <c r="J557" s="245">
        <v>0</v>
      </c>
      <c r="K557" s="245">
        <v>0</v>
      </c>
      <c r="L557" s="245">
        <v>0</v>
      </c>
      <c r="M557" s="33"/>
    </row>
    <row r="558" spans="1:16" ht="98.25" customHeight="1">
      <c r="A558" s="260"/>
      <c r="B558" s="132" t="s">
        <v>550</v>
      </c>
      <c r="C558" s="133">
        <v>0</v>
      </c>
      <c r="D558" s="303" t="s">
        <v>768</v>
      </c>
      <c r="E558" s="130" t="s">
        <v>768</v>
      </c>
      <c r="F558" s="131" t="s">
        <v>768</v>
      </c>
      <c r="G558" s="304" t="s">
        <v>768</v>
      </c>
      <c r="H558" s="68" t="s">
        <v>768</v>
      </c>
      <c r="I558" s="68" t="s">
        <v>768</v>
      </c>
      <c r="J558" s="68" t="s">
        <v>768</v>
      </c>
      <c r="K558" s="68" t="s">
        <v>768</v>
      </c>
      <c r="L558" s="68" t="s">
        <v>768</v>
      </c>
      <c r="M558" s="33"/>
    </row>
    <row r="559" spans="1:16" ht="75">
      <c r="A559" s="62" t="s">
        <v>91</v>
      </c>
      <c r="B559" s="237" t="s">
        <v>865</v>
      </c>
      <c r="C559" s="260" t="s">
        <v>768</v>
      </c>
      <c r="D559" s="237" t="s">
        <v>866</v>
      </c>
      <c r="E559" s="197" t="s">
        <v>755</v>
      </c>
      <c r="F559" s="284" t="s">
        <v>756</v>
      </c>
      <c r="G559" s="245">
        <v>0</v>
      </c>
      <c r="H559" s="245">
        <v>0</v>
      </c>
      <c r="I559" s="245">
        <v>0</v>
      </c>
      <c r="J559" s="245">
        <v>0</v>
      </c>
      <c r="K559" s="245">
        <v>0</v>
      </c>
      <c r="L559" s="245">
        <v>0</v>
      </c>
      <c r="M559" s="33"/>
    </row>
    <row r="560" spans="1:16" ht="93.75" customHeight="1">
      <c r="A560" s="260"/>
      <c r="B560" s="132" t="s">
        <v>764</v>
      </c>
      <c r="C560" s="133">
        <v>0</v>
      </c>
      <c r="D560" s="303" t="s">
        <v>768</v>
      </c>
      <c r="E560" s="130" t="s">
        <v>768</v>
      </c>
      <c r="F560" s="131" t="s">
        <v>768</v>
      </c>
      <c r="G560" s="304" t="s">
        <v>768</v>
      </c>
      <c r="H560" s="68" t="s">
        <v>768</v>
      </c>
      <c r="I560" s="68" t="s">
        <v>768</v>
      </c>
      <c r="J560" s="68" t="s">
        <v>768</v>
      </c>
      <c r="K560" s="68" t="s">
        <v>768</v>
      </c>
      <c r="L560" s="68" t="s">
        <v>768</v>
      </c>
      <c r="M560" s="33"/>
    </row>
    <row r="561" spans="1:13" ht="63" hidden="1" customHeight="1">
      <c r="A561" s="292"/>
      <c r="B561" s="295" t="s">
        <v>867</v>
      </c>
      <c r="C561" s="293" t="s">
        <v>768</v>
      </c>
      <c r="D561" s="296" t="s">
        <v>768</v>
      </c>
      <c r="E561" s="297">
        <v>0</v>
      </c>
      <c r="F561" s="298">
        <v>0</v>
      </c>
      <c r="G561" s="288">
        <v>3544709.71</v>
      </c>
      <c r="H561" s="299">
        <f>H559+H557+H555+H553+H551+H549</f>
        <v>186520.01</v>
      </c>
      <c r="I561" s="294">
        <v>0</v>
      </c>
      <c r="J561" s="294">
        <v>0</v>
      </c>
      <c r="K561" s="294">
        <v>0</v>
      </c>
      <c r="L561" s="294">
        <v>0</v>
      </c>
      <c r="M561" s="33"/>
    </row>
    <row r="562" spans="1:13" ht="18.75" customHeight="1">
      <c r="A562" s="20"/>
      <c r="B562" s="225" t="s">
        <v>338</v>
      </c>
      <c r="C562" s="121"/>
      <c r="D562" s="121"/>
      <c r="E562" s="121"/>
      <c r="F562" s="121"/>
      <c r="G562" s="186">
        <v>3544709.71</v>
      </c>
      <c r="H562" s="306">
        <f>H551</f>
        <v>186520.01</v>
      </c>
      <c r="I562" s="245">
        <v>0</v>
      </c>
      <c r="J562" s="245">
        <v>0</v>
      </c>
      <c r="K562" s="245">
        <v>0</v>
      </c>
      <c r="L562" s="245">
        <v>0</v>
      </c>
      <c r="M562" s="33"/>
    </row>
    <row r="563" spans="1:13" ht="17.25" customHeight="1">
      <c r="A563" s="375" t="s">
        <v>349</v>
      </c>
      <c r="B563" s="376"/>
      <c r="C563" s="376"/>
      <c r="D563" s="376"/>
      <c r="E563" s="376"/>
      <c r="F563" s="376"/>
      <c r="G563" s="376"/>
      <c r="H563" s="376"/>
      <c r="I563" s="376"/>
      <c r="J563" s="376"/>
      <c r="K563" s="376"/>
      <c r="L563" s="376"/>
      <c r="M563" s="434"/>
    </row>
    <row r="564" spans="1:13" ht="107.25" customHeight="1">
      <c r="A564" s="62" t="s">
        <v>13</v>
      </c>
      <c r="B564" s="237" t="s">
        <v>868</v>
      </c>
      <c r="C564" s="130" t="s">
        <v>768</v>
      </c>
      <c r="D564" s="237" t="s">
        <v>869</v>
      </c>
      <c r="E564" s="197" t="s">
        <v>755</v>
      </c>
      <c r="F564" s="284" t="s">
        <v>756</v>
      </c>
      <c r="G564" s="307">
        <v>3431600</v>
      </c>
      <c r="H564" s="277">
        <v>124360.7</v>
      </c>
      <c r="I564" s="245">
        <v>0</v>
      </c>
      <c r="J564" s="245">
        <v>0</v>
      </c>
      <c r="K564" s="245">
        <v>0</v>
      </c>
      <c r="L564" s="245">
        <v>0</v>
      </c>
    </row>
    <row r="565" spans="1:13" ht="89.25" customHeight="1">
      <c r="A565" s="62"/>
      <c r="B565" s="132" t="s">
        <v>767</v>
      </c>
      <c r="C565" s="133">
        <v>0</v>
      </c>
      <c r="D565" s="303" t="s">
        <v>768</v>
      </c>
      <c r="E565" s="130" t="s">
        <v>768</v>
      </c>
      <c r="F565" s="131" t="s">
        <v>768</v>
      </c>
      <c r="G565" s="304" t="s">
        <v>768</v>
      </c>
      <c r="H565" s="68" t="s">
        <v>768</v>
      </c>
      <c r="I565" s="68" t="s">
        <v>768</v>
      </c>
      <c r="J565" s="68" t="s">
        <v>768</v>
      </c>
      <c r="K565" s="68" t="s">
        <v>768</v>
      </c>
      <c r="L565" s="68" t="s">
        <v>768</v>
      </c>
    </row>
    <row r="566" spans="1:13" ht="108" customHeight="1">
      <c r="A566" s="62" t="s">
        <v>20</v>
      </c>
      <c r="B566" s="300" t="s">
        <v>870</v>
      </c>
      <c r="C566" s="130" t="s">
        <v>768</v>
      </c>
      <c r="D566" s="237" t="s">
        <v>871</v>
      </c>
      <c r="E566" s="197" t="s">
        <v>755</v>
      </c>
      <c r="F566" s="284" t="s">
        <v>756</v>
      </c>
      <c r="G566" s="245">
        <v>0</v>
      </c>
      <c r="H566" s="245">
        <v>0</v>
      </c>
      <c r="I566" s="245">
        <v>0</v>
      </c>
      <c r="J566" s="245">
        <v>0</v>
      </c>
      <c r="K566" s="245">
        <v>0</v>
      </c>
      <c r="L566" s="245">
        <v>0</v>
      </c>
    </row>
    <row r="567" spans="1:13" ht="108.75" customHeight="1">
      <c r="A567" s="62"/>
      <c r="B567" s="132" t="s">
        <v>552</v>
      </c>
      <c r="C567" s="133">
        <v>0</v>
      </c>
      <c r="D567" s="303" t="s">
        <v>768</v>
      </c>
      <c r="E567" s="130" t="s">
        <v>768</v>
      </c>
      <c r="F567" s="131" t="s">
        <v>768</v>
      </c>
      <c r="G567" s="304" t="s">
        <v>768</v>
      </c>
      <c r="H567" s="68" t="s">
        <v>768</v>
      </c>
      <c r="I567" s="68" t="s">
        <v>768</v>
      </c>
      <c r="J567" s="68" t="s">
        <v>768</v>
      </c>
      <c r="K567" s="68" t="s">
        <v>768</v>
      </c>
      <c r="L567" s="68" t="s">
        <v>768</v>
      </c>
    </row>
    <row r="568" spans="1:13" ht="110.25" customHeight="1">
      <c r="A568" s="62" t="s">
        <v>27</v>
      </c>
      <c r="B568" s="237" t="s">
        <v>872</v>
      </c>
      <c r="C568" s="130" t="s">
        <v>768</v>
      </c>
      <c r="D568" s="241" t="s">
        <v>873</v>
      </c>
      <c r="E568" s="197" t="s">
        <v>755</v>
      </c>
      <c r="F568" s="284" t="s">
        <v>756</v>
      </c>
      <c r="G568" s="245">
        <v>0</v>
      </c>
      <c r="H568" s="245">
        <v>0</v>
      </c>
      <c r="I568" s="245">
        <v>0</v>
      </c>
      <c r="J568" s="245">
        <v>0</v>
      </c>
      <c r="K568" s="245">
        <v>0</v>
      </c>
      <c r="L568" s="245">
        <v>0</v>
      </c>
    </row>
    <row r="569" spans="1:13" ht="93" customHeight="1">
      <c r="A569" s="260"/>
      <c r="B569" s="132" t="s">
        <v>771</v>
      </c>
      <c r="C569" s="133">
        <v>0</v>
      </c>
      <c r="D569" s="303" t="s">
        <v>768</v>
      </c>
      <c r="E569" s="130" t="s">
        <v>768</v>
      </c>
      <c r="F569" s="131" t="s">
        <v>768</v>
      </c>
      <c r="G569" s="304" t="s">
        <v>768</v>
      </c>
      <c r="H569" s="68" t="s">
        <v>768</v>
      </c>
      <c r="I569" s="68" t="s">
        <v>768</v>
      </c>
      <c r="J569" s="68" t="s">
        <v>768</v>
      </c>
      <c r="K569" s="68" t="s">
        <v>768</v>
      </c>
      <c r="L569" s="68" t="s">
        <v>768</v>
      </c>
    </row>
    <row r="570" spans="1:13" ht="90" customHeight="1">
      <c r="A570" s="62" t="s">
        <v>30</v>
      </c>
      <c r="B570" s="237" t="s">
        <v>874</v>
      </c>
      <c r="C570" s="130" t="s">
        <v>768</v>
      </c>
      <c r="D570" s="161" t="s">
        <v>875</v>
      </c>
      <c r="E570" s="197" t="s">
        <v>755</v>
      </c>
      <c r="F570" s="284" t="s">
        <v>756</v>
      </c>
      <c r="G570" s="186">
        <v>230000</v>
      </c>
      <c r="H570" s="245">
        <v>0</v>
      </c>
      <c r="I570" s="186">
        <v>4320400</v>
      </c>
      <c r="J570" s="251">
        <v>0</v>
      </c>
      <c r="K570" s="245">
        <v>0</v>
      </c>
      <c r="L570" s="245">
        <v>0</v>
      </c>
    </row>
    <row r="571" spans="1:13" ht="107.25" customHeight="1">
      <c r="A571" s="260"/>
      <c r="B571" s="132" t="s">
        <v>773</v>
      </c>
      <c r="C571" s="133">
        <v>0</v>
      </c>
      <c r="D571" s="303" t="s">
        <v>768</v>
      </c>
      <c r="E571" s="130" t="s">
        <v>768</v>
      </c>
      <c r="F571" s="131" t="s">
        <v>768</v>
      </c>
      <c r="G571" s="304" t="s">
        <v>768</v>
      </c>
      <c r="H571" s="68" t="s">
        <v>768</v>
      </c>
      <c r="I571" s="68" t="s">
        <v>768</v>
      </c>
      <c r="J571" s="68" t="s">
        <v>768</v>
      </c>
      <c r="K571" s="68" t="s">
        <v>768</v>
      </c>
      <c r="L571" s="68" t="s">
        <v>768</v>
      </c>
      <c r="M571" s="120"/>
    </row>
    <row r="572" spans="1:13" ht="51.75" customHeight="1">
      <c r="A572" s="62" t="s">
        <v>31</v>
      </c>
      <c r="B572" s="237" t="s">
        <v>876</v>
      </c>
      <c r="C572" s="130" t="s">
        <v>768</v>
      </c>
      <c r="D572" s="237" t="s">
        <v>877</v>
      </c>
      <c r="E572" s="197" t="s">
        <v>755</v>
      </c>
      <c r="F572" s="284" t="s">
        <v>756</v>
      </c>
      <c r="G572" s="186">
        <v>1610</v>
      </c>
      <c r="H572" s="245">
        <v>0</v>
      </c>
      <c r="I572" s="186">
        <v>32200</v>
      </c>
      <c r="J572" s="251">
        <v>0</v>
      </c>
      <c r="K572" s="245">
        <v>0</v>
      </c>
      <c r="L572" s="245">
        <v>0</v>
      </c>
      <c r="M572" s="122"/>
    </row>
    <row r="573" spans="1:13" ht="110.25" customHeight="1">
      <c r="A573" s="260"/>
      <c r="B573" s="132" t="s">
        <v>554</v>
      </c>
      <c r="C573" s="133">
        <v>0</v>
      </c>
      <c r="D573" s="303" t="s">
        <v>768</v>
      </c>
      <c r="E573" s="130" t="s">
        <v>768</v>
      </c>
      <c r="F573" s="131" t="s">
        <v>768</v>
      </c>
      <c r="G573" s="304" t="s">
        <v>768</v>
      </c>
      <c r="H573" s="68" t="s">
        <v>768</v>
      </c>
      <c r="I573" s="68" t="s">
        <v>768</v>
      </c>
      <c r="J573" s="68" t="s">
        <v>768</v>
      </c>
      <c r="K573" s="68" t="s">
        <v>768</v>
      </c>
      <c r="L573" s="68" t="s">
        <v>768</v>
      </c>
      <c r="M573" s="122"/>
    </row>
    <row r="574" spans="1:13" ht="93.75" customHeight="1">
      <c r="A574" s="62" t="s">
        <v>40</v>
      </c>
      <c r="B574" s="237" t="s">
        <v>878</v>
      </c>
      <c r="C574" s="130" t="s">
        <v>768</v>
      </c>
      <c r="D574" s="260" t="s">
        <v>879</v>
      </c>
      <c r="E574" s="197" t="s">
        <v>755</v>
      </c>
      <c r="F574" s="197" t="s">
        <v>756</v>
      </c>
      <c r="G574" s="245">
        <v>0</v>
      </c>
      <c r="H574" s="245">
        <v>0</v>
      </c>
      <c r="I574" s="245">
        <v>0</v>
      </c>
      <c r="J574" s="245">
        <v>0</v>
      </c>
      <c r="K574" s="245">
        <v>0</v>
      </c>
      <c r="L574" s="245">
        <v>0</v>
      </c>
      <c r="M574" s="122"/>
    </row>
    <row r="575" spans="1:13" ht="91.5" customHeight="1">
      <c r="A575" s="260"/>
      <c r="B575" s="132" t="s">
        <v>556</v>
      </c>
      <c r="C575" s="133">
        <v>0</v>
      </c>
      <c r="D575" s="130" t="s">
        <v>768</v>
      </c>
      <c r="E575" s="130" t="s">
        <v>768</v>
      </c>
      <c r="F575" s="131" t="s">
        <v>768</v>
      </c>
      <c r="G575" s="250" t="s">
        <v>768</v>
      </c>
      <c r="H575" s="68" t="s">
        <v>768</v>
      </c>
      <c r="I575" s="68" t="s">
        <v>768</v>
      </c>
      <c r="J575" s="68" t="s">
        <v>768</v>
      </c>
      <c r="K575" s="68" t="s">
        <v>768</v>
      </c>
      <c r="L575" s="68" t="s">
        <v>768</v>
      </c>
      <c r="M575" s="122"/>
    </row>
    <row r="576" spans="1:13" ht="92.25" customHeight="1">
      <c r="A576" s="62" t="s">
        <v>98</v>
      </c>
      <c r="B576" s="237" t="s">
        <v>880</v>
      </c>
      <c r="C576" s="130" t="s">
        <v>768</v>
      </c>
      <c r="D576" s="241" t="s">
        <v>881</v>
      </c>
      <c r="E576" s="197" t="s">
        <v>755</v>
      </c>
      <c r="F576" s="197" t="s">
        <v>756</v>
      </c>
      <c r="G576" s="245">
        <v>0</v>
      </c>
      <c r="H576" s="245">
        <v>0</v>
      </c>
      <c r="I576" s="245">
        <v>0</v>
      </c>
      <c r="J576" s="245">
        <v>0</v>
      </c>
      <c r="K576" s="245">
        <v>0</v>
      </c>
      <c r="L576" s="245">
        <v>0</v>
      </c>
      <c r="M576" s="122"/>
    </row>
    <row r="577" spans="1:13" ht="97.5" customHeight="1">
      <c r="A577" s="260"/>
      <c r="B577" s="132" t="s">
        <v>778</v>
      </c>
      <c r="C577" s="133">
        <v>0</v>
      </c>
      <c r="D577" s="303" t="s">
        <v>768</v>
      </c>
      <c r="E577" s="130" t="s">
        <v>768</v>
      </c>
      <c r="F577" s="131" t="s">
        <v>768</v>
      </c>
      <c r="G577" s="304" t="s">
        <v>768</v>
      </c>
      <c r="H577" s="68" t="s">
        <v>768</v>
      </c>
      <c r="I577" s="68" t="s">
        <v>768</v>
      </c>
      <c r="J577" s="68" t="s">
        <v>768</v>
      </c>
      <c r="K577" s="68" t="s">
        <v>768</v>
      </c>
      <c r="L577" s="68" t="s">
        <v>768</v>
      </c>
      <c r="M577" s="122"/>
    </row>
    <row r="578" spans="1:13" ht="94.5" customHeight="1">
      <c r="A578" s="62" t="s">
        <v>101</v>
      </c>
      <c r="B578" s="237" t="s">
        <v>882</v>
      </c>
      <c r="C578" s="130" t="s">
        <v>768</v>
      </c>
      <c r="D578" s="237" t="s">
        <v>873</v>
      </c>
      <c r="E578" s="197" t="s">
        <v>755</v>
      </c>
      <c r="F578" s="284" t="s">
        <v>756</v>
      </c>
      <c r="G578" s="255">
        <v>0</v>
      </c>
      <c r="H578" s="245">
        <v>0</v>
      </c>
      <c r="I578" s="255">
        <v>0</v>
      </c>
      <c r="J578" s="278">
        <v>0</v>
      </c>
      <c r="K578" s="255">
        <v>0</v>
      </c>
      <c r="L578" s="255">
        <v>0</v>
      </c>
      <c r="M578" s="122"/>
    </row>
    <row r="579" spans="1:13" ht="107.25" customHeight="1">
      <c r="A579" s="308"/>
      <c r="B579" s="132" t="s">
        <v>781</v>
      </c>
      <c r="C579" s="133">
        <v>0</v>
      </c>
      <c r="D579" s="303" t="s">
        <v>768</v>
      </c>
      <c r="E579" s="130" t="s">
        <v>768</v>
      </c>
      <c r="F579" s="131" t="s">
        <v>768</v>
      </c>
      <c r="G579" s="304" t="s">
        <v>768</v>
      </c>
      <c r="H579" s="68" t="s">
        <v>768</v>
      </c>
      <c r="I579" s="68" t="s">
        <v>768</v>
      </c>
      <c r="J579" s="68" t="s">
        <v>768</v>
      </c>
      <c r="K579" s="68" t="s">
        <v>768</v>
      </c>
      <c r="L579" s="68" t="s">
        <v>768</v>
      </c>
      <c r="M579" s="122"/>
    </row>
    <row r="580" spans="1:13" ht="88.5" customHeight="1">
      <c r="A580" s="62" t="s">
        <v>262</v>
      </c>
      <c r="B580" s="241" t="s">
        <v>883</v>
      </c>
      <c r="C580" s="130" t="s">
        <v>768</v>
      </c>
      <c r="D580" s="237" t="s">
        <v>884</v>
      </c>
      <c r="E580" s="197" t="s">
        <v>755</v>
      </c>
      <c r="F580" s="284" t="s">
        <v>756</v>
      </c>
      <c r="G580" s="277">
        <v>4407400</v>
      </c>
      <c r="H580" s="309">
        <v>67467.63</v>
      </c>
      <c r="I580" s="245">
        <v>0</v>
      </c>
      <c r="J580" s="245">
        <v>0</v>
      </c>
      <c r="K580" s="245">
        <v>0</v>
      </c>
      <c r="L580" s="245">
        <v>0</v>
      </c>
      <c r="M580" s="122"/>
    </row>
    <row r="581" spans="1:13" ht="94.5" customHeight="1">
      <c r="A581" s="308"/>
      <c r="B581" s="132" t="s">
        <v>557</v>
      </c>
      <c r="C581" s="133">
        <v>0</v>
      </c>
      <c r="D581" s="303" t="s">
        <v>768</v>
      </c>
      <c r="E581" s="130" t="s">
        <v>768</v>
      </c>
      <c r="F581" s="131" t="s">
        <v>768</v>
      </c>
      <c r="G581" s="304" t="s">
        <v>768</v>
      </c>
      <c r="H581" s="68" t="s">
        <v>768</v>
      </c>
      <c r="I581" s="68" t="s">
        <v>768</v>
      </c>
      <c r="J581" s="68" t="s">
        <v>768</v>
      </c>
      <c r="K581" s="68" t="s">
        <v>768</v>
      </c>
      <c r="L581" s="68" t="s">
        <v>768</v>
      </c>
      <c r="M581" s="122"/>
    </row>
    <row r="582" spans="1:13">
      <c r="A582" s="123"/>
      <c r="B582" s="225" t="s">
        <v>340</v>
      </c>
      <c r="C582" s="119" t="s">
        <v>8</v>
      </c>
      <c r="D582" s="119" t="s">
        <v>8</v>
      </c>
      <c r="E582" s="119" t="s">
        <v>8</v>
      </c>
      <c r="F582" s="119" t="s">
        <v>8</v>
      </c>
      <c r="G582" s="307">
        <f>G580+G578+G576+G574+G572+G570+G568+G566+G564</f>
        <v>8070610</v>
      </c>
      <c r="H582" s="277">
        <f>H580+H578+H576+H574+H572+H570+H568+H566+H564</f>
        <v>191828.33000000002</v>
      </c>
      <c r="I582" s="307">
        <f>I580+I578+I576+I574+I572+I570+I568+I566+I564</f>
        <v>4352600</v>
      </c>
      <c r="J582" s="245">
        <v>0</v>
      </c>
      <c r="K582" s="245">
        <v>0</v>
      </c>
      <c r="L582" s="245">
        <v>0</v>
      </c>
      <c r="M582" s="122"/>
    </row>
    <row r="583" spans="1:13" ht="17.25" customHeight="1">
      <c r="A583" s="375" t="s">
        <v>325</v>
      </c>
      <c r="B583" s="376"/>
      <c r="C583" s="376"/>
      <c r="D583" s="376"/>
      <c r="E583" s="376"/>
      <c r="F583" s="376"/>
      <c r="G583" s="376"/>
      <c r="H583" s="376"/>
      <c r="I583" s="376"/>
      <c r="J583" s="376"/>
      <c r="K583" s="376"/>
      <c r="L583" s="376"/>
      <c r="M583" s="377"/>
    </row>
    <row r="584" spans="1:13" ht="90" customHeight="1">
      <c r="A584" s="62" t="s">
        <v>44</v>
      </c>
      <c r="B584" s="247" t="s">
        <v>885</v>
      </c>
      <c r="C584" s="194" t="s">
        <v>768</v>
      </c>
      <c r="D584" s="237" t="s">
        <v>754</v>
      </c>
      <c r="E584" s="197" t="s">
        <v>755</v>
      </c>
      <c r="F584" s="284" t="s">
        <v>756</v>
      </c>
      <c r="G584" s="310">
        <v>260000</v>
      </c>
      <c r="H584" s="251">
        <v>0</v>
      </c>
      <c r="I584" s="245">
        <v>0</v>
      </c>
      <c r="J584" s="245">
        <v>0</v>
      </c>
      <c r="K584" s="245">
        <v>0</v>
      </c>
      <c r="L584" s="245">
        <v>0</v>
      </c>
      <c r="M584" s="21"/>
    </row>
    <row r="585" spans="1:13" ht="51" customHeight="1">
      <c r="A585" s="62"/>
      <c r="B585" s="132" t="s">
        <v>784</v>
      </c>
      <c r="C585" s="133">
        <v>0</v>
      </c>
      <c r="D585" s="303" t="s">
        <v>768</v>
      </c>
      <c r="E585" s="130" t="s">
        <v>768</v>
      </c>
      <c r="F585" s="131" t="s">
        <v>768</v>
      </c>
      <c r="G585" s="304" t="s">
        <v>768</v>
      </c>
      <c r="H585" s="68" t="s">
        <v>768</v>
      </c>
      <c r="I585" s="68" t="s">
        <v>768</v>
      </c>
      <c r="J585" s="68" t="s">
        <v>768</v>
      </c>
      <c r="K585" s="68" t="s">
        <v>768</v>
      </c>
      <c r="L585" s="68" t="s">
        <v>768</v>
      </c>
      <c r="M585" s="21"/>
    </row>
    <row r="586" spans="1:13" ht="146.25" customHeight="1">
      <c r="A586" s="243" t="s">
        <v>51</v>
      </c>
      <c r="B586" s="237" t="s">
        <v>886</v>
      </c>
      <c r="C586" s="311" t="s">
        <v>768</v>
      </c>
      <c r="D586" s="237" t="s">
        <v>754</v>
      </c>
      <c r="E586" s="197" t="s">
        <v>755</v>
      </c>
      <c r="F586" s="284" t="s">
        <v>756</v>
      </c>
      <c r="G586" s="312">
        <v>200000</v>
      </c>
      <c r="H586" s="251">
        <v>0</v>
      </c>
      <c r="I586" s="245">
        <v>0</v>
      </c>
      <c r="J586" s="245">
        <v>0</v>
      </c>
      <c r="K586" s="245">
        <v>0</v>
      </c>
      <c r="L586" s="245">
        <v>0</v>
      </c>
      <c r="M586" s="21"/>
    </row>
    <row r="587" spans="1:13" ht="51" customHeight="1">
      <c r="A587" s="243"/>
      <c r="B587" s="244" t="s">
        <v>786</v>
      </c>
      <c r="C587" s="133">
        <v>0</v>
      </c>
      <c r="D587" s="303" t="s">
        <v>768</v>
      </c>
      <c r="E587" s="130" t="s">
        <v>768</v>
      </c>
      <c r="F587" s="131" t="s">
        <v>768</v>
      </c>
      <c r="G587" s="250" t="s">
        <v>768</v>
      </c>
      <c r="H587" s="68" t="s">
        <v>768</v>
      </c>
      <c r="I587" s="68" t="s">
        <v>768</v>
      </c>
      <c r="J587" s="68" t="s">
        <v>768</v>
      </c>
      <c r="K587" s="68" t="s">
        <v>768</v>
      </c>
      <c r="L587" s="68" t="s">
        <v>768</v>
      </c>
      <c r="M587" s="21"/>
    </row>
    <row r="588" spans="1:13">
      <c r="A588" s="20"/>
      <c r="B588" s="225" t="s">
        <v>341</v>
      </c>
      <c r="C588" s="118"/>
      <c r="D588" s="121"/>
      <c r="E588" s="121"/>
      <c r="F588" s="121"/>
      <c r="G588" s="313">
        <f>G584+G586</f>
        <v>460000</v>
      </c>
      <c r="H588" s="204">
        <v>0</v>
      </c>
      <c r="I588" s="204">
        <v>0</v>
      </c>
      <c r="J588" s="204">
        <v>0</v>
      </c>
      <c r="K588" s="204">
        <v>0</v>
      </c>
      <c r="L588" s="204">
        <v>0</v>
      </c>
      <c r="M588" s="21"/>
    </row>
    <row r="589" spans="1:13" s="4" customFormat="1">
      <c r="A589" s="356"/>
      <c r="B589" s="223" t="s">
        <v>323</v>
      </c>
      <c r="C589" s="357"/>
      <c r="D589" s="358"/>
      <c r="E589" s="358"/>
      <c r="F589" s="358"/>
      <c r="G589" s="359">
        <f>G588+G582+G562</f>
        <v>12075319.710000001</v>
      </c>
      <c r="H589" s="359">
        <f>H588+H582+H562</f>
        <v>378348.34</v>
      </c>
      <c r="I589" s="359">
        <f>I582</f>
        <v>4352600</v>
      </c>
      <c r="J589" s="359">
        <f>J582</f>
        <v>0</v>
      </c>
      <c r="K589" s="359">
        <v>0</v>
      </c>
      <c r="L589" s="359">
        <v>0</v>
      </c>
      <c r="M589" s="360"/>
    </row>
    <row r="590" spans="1:13" ht="18.75" customHeight="1">
      <c r="A590" s="393" t="s">
        <v>326</v>
      </c>
      <c r="B590" s="394"/>
      <c r="C590" s="394"/>
      <c r="D590" s="394"/>
      <c r="E590" s="394"/>
      <c r="F590" s="394"/>
      <c r="G590" s="394"/>
      <c r="H590" s="394"/>
      <c r="I590" s="394"/>
      <c r="J590" s="394"/>
      <c r="K590" s="394"/>
      <c r="L590" s="394"/>
    </row>
    <row r="591" spans="1:13" ht="16.5" customHeight="1">
      <c r="A591" s="385" t="s">
        <v>350</v>
      </c>
      <c r="B591" s="385"/>
      <c r="C591" s="385"/>
      <c r="D591" s="385"/>
      <c r="E591" s="385"/>
      <c r="F591" s="385"/>
      <c r="G591" s="385"/>
      <c r="H591" s="385"/>
      <c r="I591" s="385"/>
      <c r="J591" s="385"/>
      <c r="K591" s="386"/>
      <c r="L591" s="386"/>
    </row>
    <row r="592" spans="1:13" s="5" customFormat="1" ht="15" customHeight="1">
      <c r="A592" s="387" t="s">
        <v>171</v>
      </c>
      <c r="B592" s="387"/>
      <c r="C592" s="387"/>
      <c r="D592" s="387"/>
      <c r="E592" s="387"/>
      <c r="F592" s="387"/>
      <c r="G592" s="387"/>
      <c r="H592" s="387"/>
      <c r="I592" s="387"/>
      <c r="J592" s="387"/>
      <c r="K592" s="387"/>
      <c r="L592" s="387"/>
    </row>
    <row r="593" spans="1:12" s="5" customFormat="1" ht="78.75" customHeight="1">
      <c r="A593" s="315" t="s">
        <v>167</v>
      </c>
      <c r="B593" s="316" t="s">
        <v>566</v>
      </c>
      <c r="C593" s="317"/>
      <c r="D593" s="317" t="s">
        <v>567</v>
      </c>
      <c r="E593" s="116">
        <v>42736</v>
      </c>
      <c r="F593" s="116">
        <v>43100</v>
      </c>
      <c r="G593" s="117">
        <v>11657842</v>
      </c>
      <c r="H593" s="318">
        <v>2306297.52</v>
      </c>
      <c r="I593" s="319" t="s">
        <v>8</v>
      </c>
      <c r="J593" s="320" t="s">
        <v>8</v>
      </c>
      <c r="K593" s="260" t="s">
        <v>8</v>
      </c>
      <c r="L593" s="260" t="s">
        <v>8</v>
      </c>
    </row>
    <row r="594" spans="1:12" s="5" customFormat="1" ht="29.25" customHeight="1">
      <c r="A594" s="243" t="s">
        <v>568</v>
      </c>
      <c r="B594" s="321" t="s">
        <v>569</v>
      </c>
      <c r="C594" s="322">
        <v>0</v>
      </c>
      <c r="D594" s="260"/>
      <c r="E594" s="116">
        <v>42736</v>
      </c>
      <c r="F594" s="323">
        <v>43099</v>
      </c>
      <c r="G594" s="260"/>
      <c r="H594" s="324"/>
      <c r="I594" s="321"/>
      <c r="J594" s="260"/>
      <c r="K594" s="260" t="s">
        <v>8</v>
      </c>
      <c r="L594" s="260"/>
    </row>
    <row r="595" spans="1:12" s="5" customFormat="1" ht="78" customHeight="1">
      <c r="A595" s="260">
        <v>2</v>
      </c>
      <c r="B595" s="241" t="s">
        <v>570</v>
      </c>
      <c r="C595" s="237"/>
      <c r="D595" s="237" t="s">
        <v>567</v>
      </c>
      <c r="E595" s="116">
        <v>42736</v>
      </c>
      <c r="F595" s="323">
        <v>43099</v>
      </c>
      <c r="G595" s="117">
        <v>11657842</v>
      </c>
      <c r="H595" s="318">
        <v>2306297.52</v>
      </c>
      <c r="I595" s="321" t="s">
        <v>8</v>
      </c>
      <c r="J595" s="260" t="s">
        <v>8</v>
      </c>
      <c r="K595" s="260" t="s">
        <v>8</v>
      </c>
      <c r="L595" s="260" t="s">
        <v>8</v>
      </c>
    </row>
    <row r="596" spans="1:12" s="5" customFormat="1" ht="41.25" customHeight="1">
      <c r="A596" s="260" t="s">
        <v>571</v>
      </c>
      <c r="B596" s="322" t="s">
        <v>572</v>
      </c>
      <c r="C596" s="241">
        <v>0</v>
      </c>
      <c r="D596" s="260"/>
      <c r="E596" s="116">
        <v>42736</v>
      </c>
      <c r="F596" s="323">
        <v>43099</v>
      </c>
      <c r="G596" s="325"/>
      <c r="H596" s="326"/>
      <c r="I596" s="321"/>
      <c r="J596" s="327"/>
      <c r="K596" s="328"/>
      <c r="L596" s="260"/>
    </row>
    <row r="597" spans="1:12" s="5" customFormat="1" ht="64.5" customHeight="1">
      <c r="A597" s="260">
        <v>3</v>
      </c>
      <c r="B597" s="237" t="s">
        <v>573</v>
      </c>
      <c r="C597" s="329"/>
      <c r="D597" s="329" t="s">
        <v>567</v>
      </c>
      <c r="E597" s="116">
        <v>42736</v>
      </c>
      <c r="F597" s="323">
        <v>43100</v>
      </c>
      <c r="G597" s="260" t="s">
        <v>8</v>
      </c>
      <c r="H597" s="321" t="s">
        <v>8</v>
      </c>
      <c r="I597" s="237" t="s">
        <v>8</v>
      </c>
      <c r="J597" s="260" t="s">
        <v>8</v>
      </c>
      <c r="K597" s="260" t="s">
        <v>8</v>
      </c>
      <c r="L597" s="260" t="s">
        <v>8</v>
      </c>
    </row>
    <row r="598" spans="1:12" s="5" customFormat="1" ht="60">
      <c r="A598" s="260" t="s">
        <v>574</v>
      </c>
      <c r="B598" s="322" t="s">
        <v>575</v>
      </c>
      <c r="C598" s="260">
        <v>1</v>
      </c>
      <c r="D598" s="330"/>
      <c r="E598" s="323"/>
      <c r="F598" s="323">
        <v>43100</v>
      </c>
      <c r="G598" s="260"/>
      <c r="H598" s="322"/>
      <c r="I598" s="237"/>
      <c r="J598" s="260"/>
      <c r="K598" s="328"/>
      <c r="L598" s="260"/>
    </row>
    <row r="599" spans="1:12" s="5" customFormat="1" ht="78.75" customHeight="1">
      <c r="A599" s="260" t="s">
        <v>576</v>
      </c>
      <c r="B599" s="329" t="s">
        <v>577</v>
      </c>
      <c r="C599" s="260">
        <v>0</v>
      </c>
      <c r="D599" s="321" t="s">
        <v>567</v>
      </c>
      <c r="E599" s="260"/>
      <c r="F599" s="323">
        <v>42917</v>
      </c>
      <c r="G599" s="260"/>
      <c r="H599" s="331"/>
      <c r="I599" s="237"/>
      <c r="J599" s="260"/>
      <c r="K599" s="260"/>
      <c r="L599" s="260"/>
    </row>
    <row r="600" spans="1:12" s="5" customFormat="1" ht="75">
      <c r="A600" s="260">
        <v>4</v>
      </c>
      <c r="B600" s="237" t="s">
        <v>578</v>
      </c>
      <c r="C600" s="321"/>
      <c r="D600" s="321" t="s">
        <v>567</v>
      </c>
      <c r="E600" s="116">
        <v>42736</v>
      </c>
      <c r="F600" s="323">
        <v>43100</v>
      </c>
      <c r="G600" s="260" t="s">
        <v>8</v>
      </c>
      <c r="H600" s="237" t="s">
        <v>8</v>
      </c>
      <c r="I600" s="52" t="s">
        <v>8</v>
      </c>
      <c r="J600" s="260" t="s">
        <v>8</v>
      </c>
      <c r="K600" s="260" t="s">
        <v>8</v>
      </c>
      <c r="L600" s="260" t="s">
        <v>8</v>
      </c>
    </row>
    <row r="601" spans="1:12" s="5" customFormat="1" ht="58.5" customHeight="1">
      <c r="A601" s="260" t="s">
        <v>579</v>
      </c>
      <c r="B601" s="237" t="s">
        <v>580</v>
      </c>
      <c r="C601" s="260">
        <v>1</v>
      </c>
      <c r="D601" s="260"/>
      <c r="E601" s="323"/>
      <c r="F601" s="323">
        <v>42917</v>
      </c>
      <c r="G601" s="260"/>
      <c r="H601" s="316"/>
      <c r="I601" s="52"/>
      <c r="J601" s="260"/>
      <c r="K601" s="328"/>
      <c r="L601" s="260"/>
    </row>
    <row r="602" spans="1:12" s="5" customFormat="1" ht="61.5" customHeight="1">
      <c r="A602" s="260">
        <v>5</v>
      </c>
      <c r="B602" s="316" t="s">
        <v>581</v>
      </c>
      <c r="C602" s="321"/>
      <c r="D602" s="321" t="s">
        <v>567</v>
      </c>
      <c r="E602" s="116">
        <v>42736</v>
      </c>
      <c r="F602" s="323">
        <v>43100</v>
      </c>
      <c r="G602" s="260" t="s">
        <v>8</v>
      </c>
      <c r="H602" s="321" t="s">
        <v>8</v>
      </c>
      <c r="I602" s="237" t="s">
        <v>8</v>
      </c>
      <c r="J602" s="260" t="s">
        <v>8</v>
      </c>
      <c r="K602" s="260" t="s">
        <v>8</v>
      </c>
      <c r="L602" s="260" t="s">
        <v>8</v>
      </c>
    </row>
    <row r="603" spans="1:12" s="5" customFormat="1" ht="47.25" customHeight="1">
      <c r="A603" s="243" t="s">
        <v>118</v>
      </c>
      <c r="B603" s="237" t="s">
        <v>342</v>
      </c>
      <c r="C603" s="321"/>
      <c r="D603" s="321"/>
      <c r="E603" s="116">
        <v>42736</v>
      </c>
      <c r="F603" s="323">
        <v>43100</v>
      </c>
      <c r="G603" s="260" t="s">
        <v>8</v>
      </c>
      <c r="H603" s="332" t="s">
        <v>8</v>
      </c>
      <c r="I603" s="237" t="s">
        <v>8</v>
      </c>
      <c r="J603" s="260" t="s">
        <v>8</v>
      </c>
      <c r="K603" s="328" t="s">
        <v>8</v>
      </c>
      <c r="L603" s="260" t="s">
        <v>8</v>
      </c>
    </row>
    <row r="604" spans="1:12" s="5" customFormat="1" ht="30">
      <c r="A604" s="260" t="s">
        <v>579</v>
      </c>
      <c r="B604" s="321" t="s">
        <v>582</v>
      </c>
      <c r="C604" s="260">
        <v>1</v>
      </c>
      <c r="D604" s="260"/>
      <c r="E604" s="323"/>
      <c r="F604" s="323">
        <v>42919</v>
      </c>
      <c r="G604" s="260"/>
      <c r="H604" s="321"/>
      <c r="I604" s="237"/>
      <c r="J604" s="260"/>
      <c r="K604" s="260"/>
      <c r="L604" s="260"/>
    </row>
    <row r="605" spans="1:12" s="5" customFormat="1" ht="39.75" customHeight="1">
      <c r="A605" s="260" t="s">
        <v>583</v>
      </c>
      <c r="B605" s="321" t="s">
        <v>584</v>
      </c>
      <c r="C605" s="260">
        <v>1</v>
      </c>
      <c r="D605" s="260"/>
      <c r="E605" s="323"/>
      <c r="F605" s="323">
        <v>43100</v>
      </c>
      <c r="G605" s="260"/>
      <c r="H605" s="322"/>
      <c r="I605" s="237"/>
      <c r="J605" s="260"/>
      <c r="K605" s="328"/>
      <c r="L605" s="260"/>
    </row>
    <row r="606" spans="1:12" s="5" customFormat="1" ht="93.75" customHeight="1">
      <c r="A606" s="260" t="s">
        <v>585</v>
      </c>
      <c r="B606" s="321" t="s">
        <v>586</v>
      </c>
      <c r="C606" s="260">
        <v>0</v>
      </c>
      <c r="D606" s="260"/>
      <c r="E606" s="323"/>
      <c r="F606" s="323">
        <v>43100</v>
      </c>
      <c r="G606" s="260"/>
      <c r="H606" s="321"/>
      <c r="I606" s="237"/>
      <c r="J606" s="260"/>
      <c r="K606" s="260"/>
      <c r="L606" s="260"/>
    </row>
    <row r="607" spans="1:12" s="5" customFormat="1" ht="105" customHeight="1">
      <c r="A607" s="260">
        <v>6</v>
      </c>
      <c r="B607" s="237" t="s">
        <v>587</v>
      </c>
      <c r="C607" s="321"/>
      <c r="D607" s="321" t="s">
        <v>588</v>
      </c>
      <c r="E607" s="116">
        <v>42736</v>
      </c>
      <c r="F607" s="323">
        <v>43100</v>
      </c>
      <c r="G607" s="260" t="s">
        <v>8</v>
      </c>
      <c r="H607" s="321" t="s">
        <v>8</v>
      </c>
      <c r="I607" s="316" t="s">
        <v>8</v>
      </c>
      <c r="J607" s="260" t="s">
        <v>8</v>
      </c>
      <c r="K607" s="260" t="s">
        <v>8</v>
      </c>
      <c r="L607" s="260" t="s">
        <v>8</v>
      </c>
    </row>
    <row r="608" spans="1:12" s="5" customFormat="1" ht="69.75" customHeight="1">
      <c r="A608" s="333" t="s">
        <v>122</v>
      </c>
      <c r="B608" s="316" t="s">
        <v>345</v>
      </c>
      <c r="C608" s="321"/>
      <c r="D608" s="334"/>
      <c r="E608" s="116">
        <v>42736</v>
      </c>
      <c r="F608" s="335">
        <v>43100</v>
      </c>
      <c r="G608" s="314" t="s">
        <v>8</v>
      </c>
      <c r="H608" s="334" t="s">
        <v>8</v>
      </c>
      <c r="I608" s="237" t="s">
        <v>8</v>
      </c>
      <c r="J608" s="314" t="s">
        <v>8</v>
      </c>
      <c r="K608" s="314" t="s">
        <v>8</v>
      </c>
      <c r="L608" s="314" t="s">
        <v>8</v>
      </c>
    </row>
    <row r="609" spans="1:12" s="5" customFormat="1" ht="103.5" customHeight="1">
      <c r="A609" s="333" t="s">
        <v>272</v>
      </c>
      <c r="B609" s="237" t="s">
        <v>343</v>
      </c>
      <c r="C609" s="321"/>
      <c r="D609" s="334"/>
      <c r="E609" s="116">
        <v>42736</v>
      </c>
      <c r="F609" s="335">
        <v>42825</v>
      </c>
      <c r="G609" s="314" t="s">
        <v>8</v>
      </c>
      <c r="H609" s="334" t="s">
        <v>8</v>
      </c>
      <c r="I609" s="237" t="s">
        <v>8</v>
      </c>
      <c r="J609" s="314" t="s">
        <v>8</v>
      </c>
      <c r="K609" s="314" t="s">
        <v>8</v>
      </c>
      <c r="L609" s="314" t="s">
        <v>8</v>
      </c>
    </row>
    <row r="610" spans="1:12" s="5" customFormat="1" ht="90">
      <c r="A610" s="333" t="s">
        <v>589</v>
      </c>
      <c r="B610" s="316" t="s">
        <v>344</v>
      </c>
      <c r="C610" s="321"/>
      <c r="D610" s="334"/>
      <c r="E610" s="116">
        <v>42736</v>
      </c>
      <c r="F610" s="335">
        <v>42946</v>
      </c>
      <c r="G610" s="314" t="s">
        <v>8</v>
      </c>
      <c r="H610" s="334" t="s">
        <v>8</v>
      </c>
      <c r="I610" s="237" t="s">
        <v>8</v>
      </c>
      <c r="J610" s="314" t="s">
        <v>8</v>
      </c>
      <c r="K610" s="314" t="s">
        <v>8</v>
      </c>
      <c r="L610" s="314" t="s">
        <v>8</v>
      </c>
    </row>
    <row r="611" spans="1:12" s="5" customFormat="1" ht="66.75" customHeight="1">
      <c r="A611" s="314" t="s">
        <v>590</v>
      </c>
      <c r="B611" s="334" t="s">
        <v>591</v>
      </c>
      <c r="C611" s="321">
        <v>1</v>
      </c>
      <c r="D611" s="334" t="s">
        <v>567</v>
      </c>
      <c r="E611" s="314"/>
      <c r="F611" s="335">
        <v>43008</v>
      </c>
      <c r="G611" s="314"/>
      <c r="H611" s="334"/>
      <c r="I611" s="237"/>
      <c r="J611" s="314"/>
      <c r="K611" s="314"/>
      <c r="L611" s="314"/>
    </row>
    <row r="612" spans="1:12" s="5" customFormat="1" ht="66" customHeight="1">
      <c r="A612" s="314" t="s">
        <v>592</v>
      </c>
      <c r="B612" s="321" t="s">
        <v>593</v>
      </c>
      <c r="C612" s="321">
        <v>1</v>
      </c>
      <c r="D612" s="334"/>
      <c r="E612" s="314"/>
      <c r="F612" s="335">
        <v>42825</v>
      </c>
      <c r="G612" s="314"/>
      <c r="H612" s="334"/>
      <c r="I612" s="336"/>
      <c r="J612" s="314"/>
      <c r="K612" s="314"/>
      <c r="L612" s="314"/>
    </row>
    <row r="613" spans="1:12" s="5" customFormat="1" ht="80.25" customHeight="1">
      <c r="A613" s="314" t="s">
        <v>594</v>
      </c>
      <c r="B613" s="322" t="s">
        <v>595</v>
      </c>
      <c r="C613" s="321">
        <v>1</v>
      </c>
      <c r="D613" s="334"/>
      <c r="E613" s="314"/>
      <c r="F613" s="335">
        <v>42916</v>
      </c>
      <c r="G613" s="314"/>
      <c r="H613" s="334"/>
      <c r="I613" s="336"/>
      <c r="J613" s="314"/>
      <c r="K613" s="314"/>
      <c r="L613" s="314"/>
    </row>
    <row r="614" spans="1:12" s="5" customFormat="1" ht="69" customHeight="1">
      <c r="A614" s="314" t="s">
        <v>596</v>
      </c>
      <c r="B614" s="321" t="s">
        <v>597</v>
      </c>
      <c r="C614" s="321">
        <v>1</v>
      </c>
      <c r="D614" s="334"/>
      <c r="E614" s="314"/>
      <c r="F614" s="335">
        <v>42825</v>
      </c>
      <c r="G614" s="314"/>
      <c r="H614" s="334"/>
      <c r="I614" s="336"/>
      <c r="J614" s="314"/>
      <c r="K614" s="314"/>
      <c r="L614" s="314"/>
    </row>
    <row r="615" spans="1:12" s="5" customFormat="1" ht="45">
      <c r="A615" s="314" t="s">
        <v>598</v>
      </c>
      <c r="B615" s="322" t="s">
        <v>599</v>
      </c>
      <c r="C615" s="321">
        <v>2</v>
      </c>
      <c r="D615" s="334"/>
      <c r="E615" s="314"/>
      <c r="F615" s="335">
        <v>42947</v>
      </c>
      <c r="G615" s="260"/>
      <c r="H615" s="321"/>
      <c r="I615" s="336"/>
      <c r="J615" s="314"/>
      <c r="K615" s="314"/>
      <c r="L615" s="314"/>
    </row>
    <row r="616" spans="1:12" s="5" customFormat="1" ht="60">
      <c r="A616" s="314"/>
      <c r="B616" s="316" t="s">
        <v>888</v>
      </c>
      <c r="C616" s="321"/>
      <c r="D616" s="334"/>
      <c r="E616" s="116">
        <v>42736</v>
      </c>
      <c r="F616" s="116">
        <v>43100</v>
      </c>
      <c r="G616" s="348">
        <v>865583.35</v>
      </c>
      <c r="H616" s="349">
        <v>6072.8</v>
      </c>
      <c r="I616" s="350">
        <v>905025</v>
      </c>
      <c r="J616" s="314"/>
      <c r="K616" s="314"/>
      <c r="L616" s="314"/>
    </row>
    <row r="617" spans="1:12" s="5" customFormat="1" ht="27" customHeight="1">
      <c r="A617" s="22"/>
      <c r="B617" s="225" t="s">
        <v>338</v>
      </c>
      <c r="C617" s="205"/>
      <c r="D617" s="206"/>
      <c r="E617" s="156"/>
      <c r="F617" s="207"/>
      <c r="G617" s="337">
        <f>G616+G593</f>
        <v>12523425.35</v>
      </c>
      <c r="H617" s="338">
        <f>H616+H593</f>
        <v>2312370.3199999998</v>
      </c>
      <c r="I617" s="351">
        <f>I616</f>
        <v>905025</v>
      </c>
      <c r="J617" s="352">
        <v>0</v>
      </c>
      <c r="K617" s="352">
        <v>0</v>
      </c>
      <c r="L617" s="352">
        <v>0</v>
      </c>
    </row>
    <row r="618" spans="1:12" s="4" customFormat="1" ht="18.75" customHeight="1">
      <c r="A618" s="389" t="s">
        <v>618</v>
      </c>
      <c r="B618" s="390"/>
      <c r="C618" s="390"/>
      <c r="D618" s="390"/>
      <c r="E618" s="390"/>
      <c r="F618" s="390"/>
      <c r="G618" s="390"/>
      <c r="H618" s="390"/>
      <c r="I618" s="390"/>
      <c r="J618" s="390"/>
      <c r="K618" s="391"/>
      <c r="L618" s="392"/>
    </row>
    <row r="619" spans="1:12" s="5" customFormat="1" ht="19.5" customHeight="1">
      <c r="A619" s="395" t="s">
        <v>600</v>
      </c>
      <c r="B619" s="396"/>
      <c r="C619" s="396"/>
      <c r="D619" s="396"/>
      <c r="E619" s="396"/>
      <c r="F619" s="396"/>
      <c r="G619" s="396"/>
      <c r="H619" s="396"/>
      <c r="I619" s="396"/>
      <c r="J619" s="396"/>
      <c r="K619" s="396"/>
      <c r="L619" s="397"/>
    </row>
    <row r="620" spans="1:12" s="5" customFormat="1" ht="33.75" customHeight="1">
      <c r="A620" s="23">
        <v>1</v>
      </c>
      <c r="B620" s="23">
        <v>2</v>
      </c>
      <c r="C620" s="23">
        <v>3</v>
      </c>
      <c r="D620" s="23">
        <v>4</v>
      </c>
      <c r="E620" s="23">
        <v>5</v>
      </c>
      <c r="F620" s="23">
        <v>6</v>
      </c>
      <c r="G620" s="23">
        <v>7</v>
      </c>
      <c r="H620" s="23">
        <v>8</v>
      </c>
      <c r="I620" s="23">
        <v>9</v>
      </c>
      <c r="J620" s="23">
        <v>10</v>
      </c>
      <c r="K620" s="24">
        <v>11</v>
      </c>
      <c r="L620" s="24">
        <v>12</v>
      </c>
    </row>
    <row r="621" spans="1:12" s="5" customFormat="1" ht="41.25" customHeight="1">
      <c r="A621" s="243" t="s">
        <v>13</v>
      </c>
      <c r="B621" s="237" t="s">
        <v>601</v>
      </c>
      <c r="C621" s="260"/>
      <c r="D621" s="322" t="s">
        <v>602</v>
      </c>
      <c r="E621" s="323">
        <v>42736</v>
      </c>
      <c r="F621" s="323">
        <v>43100</v>
      </c>
      <c r="G621" s="260">
        <v>0</v>
      </c>
      <c r="H621" s="260">
        <v>0</v>
      </c>
      <c r="I621" s="260" t="s">
        <v>65</v>
      </c>
      <c r="J621" s="260" t="s">
        <v>65</v>
      </c>
      <c r="K621" s="260" t="s">
        <v>65</v>
      </c>
      <c r="L621" s="260" t="s">
        <v>65</v>
      </c>
    </row>
    <row r="622" spans="1:12" s="5" customFormat="1" ht="42.75">
      <c r="A622" s="243"/>
      <c r="B622" s="238" t="s">
        <v>603</v>
      </c>
      <c r="C622" s="260">
        <v>3</v>
      </c>
      <c r="D622" s="237"/>
      <c r="E622" s="237" t="s">
        <v>8</v>
      </c>
      <c r="F622" s="261">
        <v>43100</v>
      </c>
      <c r="G622" s="245">
        <v>0</v>
      </c>
      <c r="H622" s="68">
        <v>0</v>
      </c>
      <c r="I622" s="68" t="s">
        <v>8</v>
      </c>
      <c r="J622" s="68" t="s">
        <v>8</v>
      </c>
      <c r="K622" s="68" t="s">
        <v>8</v>
      </c>
      <c r="L622" s="68" t="s">
        <v>8</v>
      </c>
    </row>
    <row r="623" spans="1:12" s="5" customFormat="1" ht="94.5" customHeight="1">
      <c r="A623" s="243"/>
      <c r="B623" s="339" t="s">
        <v>604</v>
      </c>
      <c r="C623" s="245" t="s">
        <v>8</v>
      </c>
      <c r="D623" s="245" t="s">
        <v>8</v>
      </c>
      <c r="E623" s="245" t="s">
        <v>8</v>
      </c>
      <c r="F623" s="245" t="s">
        <v>8</v>
      </c>
      <c r="G623" s="245">
        <v>0</v>
      </c>
      <c r="H623" s="245">
        <v>0</v>
      </c>
      <c r="I623" s="68" t="s">
        <v>65</v>
      </c>
      <c r="J623" s="68" t="s">
        <v>65</v>
      </c>
      <c r="K623" s="68" t="s">
        <v>65</v>
      </c>
      <c r="L623" s="68" t="s">
        <v>65</v>
      </c>
    </row>
    <row r="624" spans="1:12" s="5" customFormat="1" ht="24" customHeight="1">
      <c r="A624" s="401" t="s">
        <v>172</v>
      </c>
      <c r="B624" s="402"/>
      <c r="C624" s="402"/>
      <c r="D624" s="402"/>
      <c r="E624" s="402"/>
      <c r="F624" s="402"/>
      <c r="G624" s="402"/>
      <c r="H624" s="402"/>
      <c r="I624" s="402"/>
      <c r="J624" s="402"/>
      <c r="K624" s="402"/>
      <c r="L624" s="403"/>
    </row>
    <row r="625" spans="1:12" s="5" customFormat="1" ht="81.75" customHeight="1">
      <c r="A625" s="243" t="s">
        <v>20</v>
      </c>
      <c r="B625" s="237" t="s">
        <v>605</v>
      </c>
      <c r="C625" s="238"/>
      <c r="D625" s="321" t="s">
        <v>606</v>
      </c>
      <c r="E625" s="323">
        <v>42736</v>
      </c>
      <c r="F625" s="261">
        <v>43100</v>
      </c>
      <c r="G625" s="210">
        <v>660000</v>
      </c>
      <c r="H625" s="210">
        <v>90000</v>
      </c>
      <c r="I625" s="68"/>
      <c r="J625" s="68"/>
      <c r="K625" s="68"/>
      <c r="L625" s="68"/>
    </row>
    <row r="626" spans="1:12" s="5" customFormat="1" ht="85.5" customHeight="1">
      <c r="A626" s="243" t="s">
        <v>21</v>
      </c>
      <c r="B626" s="247" t="s">
        <v>607</v>
      </c>
      <c r="C626" s="268"/>
      <c r="D626" s="321" t="s">
        <v>606</v>
      </c>
      <c r="E626" s="323">
        <v>42736</v>
      </c>
      <c r="F626" s="261">
        <v>43100</v>
      </c>
      <c r="G626" s="67">
        <v>0</v>
      </c>
      <c r="H626" s="210">
        <v>0</v>
      </c>
      <c r="I626" s="68"/>
      <c r="J626" s="68"/>
      <c r="K626" s="68"/>
      <c r="L626" s="68"/>
    </row>
    <row r="627" spans="1:12" s="5" customFormat="1" ht="75.75" customHeight="1">
      <c r="A627" s="243" t="s">
        <v>26</v>
      </c>
      <c r="B627" s="237" t="s">
        <v>608</v>
      </c>
      <c r="C627" s="238"/>
      <c r="D627" s="321" t="s">
        <v>606</v>
      </c>
      <c r="E627" s="323">
        <v>42736</v>
      </c>
      <c r="F627" s="261">
        <v>43100</v>
      </c>
      <c r="G627" s="210">
        <v>660000</v>
      </c>
      <c r="H627" s="67">
        <v>90000</v>
      </c>
      <c r="I627" s="68"/>
      <c r="J627" s="68"/>
      <c r="K627" s="68"/>
      <c r="L627" s="68"/>
    </row>
    <row r="628" spans="1:12" s="5" customFormat="1" ht="51.75" customHeight="1">
      <c r="A628" s="340"/>
      <c r="B628" s="238" t="s">
        <v>609</v>
      </c>
      <c r="C628" s="238"/>
      <c r="D628" s="341"/>
      <c r="E628" s="237" t="s">
        <v>8</v>
      </c>
      <c r="F628" s="261">
        <v>43100</v>
      </c>
      <c r="G628" s="245" t="s">
        <v>8</v>
      </c>
      <c r="H628" s="68" t="s">
        <v>8</v>
      </c>
      <c r="I628" s="68" t="s">
        <v>8</v>
      </c>
      <c r="J628" s="68" t="s">
        <v>8</v>
      </c>
      <c r="K628" s="68" t="s">
        <v>8</v>
      </c>
      <c r="L628" s="68" t="s">
        <v>8</v>
      </c>
    </row>
    <row r="629" spans="1:12" s="5" customFormat="1" ht="70.5" customHeight="1">
      <c r="A629" s="340" t="s">
        <v>27</v>
      </c>
      <c r="B629" s="311" t="s">
        <v>887</v>
      </c>
      <c r="C629" s="238"/>
      <c r="D629" s="341"/>
      <c r="E629" s="323">
        <v>42736</v>
      </c>
      <c r="F629" s="261">
        <v>43100</v>
      </c>
      <c r="G629" s="210">
        <v>300000</v>
      </c>
      <c r="H629" s="67">
        <v>34000</v>
      </c>
      <c r="I629" s="68"/>
      <c r="J629" s="68"/>
      <c r="K629" s="68"/>
      <c r="L629" s="68"/>
    </row>
    <row r="630" spans="1:12" s="5" customFormat="1" ht="44.25" customHeight="1">
      <c r="A630" s="340"/>
      <c r="B630" s="339" t="s">
        <v>610</v>
      </c>
      <c r="C630" s="237">
        <v>1</v>
      </c>
      <c r="D630" s="341"/>
      <c r="E630" s="237" t="s">
        <v>8</v>
      </c>
      <c r="F630" s="261">
        <v>43100</v>
      </c>
      <c r="G630" s="245" t="s">
        <v>8</v>
      </c>
      <c r="H630" s="68" t="s">
        <v>8</v>
      </c>
      <c r="I630" s="68" t="s">
        <v>8</v>
      </c>
      <c r="J630" s="68" t="s">
        <v>8</v>
      </c>
      <c r="K630" s="68" t="s">
        <v>8</v>
      </c>
      <c r="L630" s="68" t="s">
        <v>8</v>
      </c>
    </row>
    <row r="631" spans="1:12" s="5" customFormat="1" ht="43.5" customHeight="1">
      <c r="A631" s="243"/>
      <c r="B631" s="339" t="s">
        <v>604</v>
      </c>
      <c r="C631" s="245" t="s">
        <v>8</v>
      </c>
      <c r="D631" s="245" t="s">
        <v>8</v>
      </c>
      <c r="E631" s="245" t="s">
        <v>8</v>
      </c>
      <c r="F631" s="245" t="s">
        <v>8</v>
      </c>
      <c r="G631" s="342">
        <v>960000</v>
      </c>
      <c r="H631" s="343">
        <v>124000</v>
      </c>
      <c r="I631" s="68"/>
      <c r="J631" s="68"/>
      <c r="K631" s="68"/>
      <c r="L631" s="68"/>
    </row>
    <row r="632" spans="1:12" s="5" customFormat="1" ht="34.5" customHeight="1">
      <c r="A632" s="404" t="s">
        <v>173</v>
      </c>
      <c r="B632" s="405"/>
      <c r="C632" s="405"/>
      <c r="D632" s="405"/>
      <c r="E632" s="405"/>
      <c r="F632" s="405"/>
      <c r="G632" s="405"/>
      <c r="H632" s="405"/>
      <c r="I632" s="405"/>
      <c r="J632" s="405"/>
      <c r="K632" s="405"/>
      <c r="L632" s="406"/>
    </row>
    <row r="633" spans="1:12" s="5" customFormat="1" ht="63.75" customHeight="1">
      <c r="A633" s="246" t="s">
        <v>30</v>
      </c>
      <c r="B633" s="237" t="s">
        <v>611</v>
      </c>
      <c r="C633" s="237"/>
      <c r="D633" s="237"/>
      <c r="E633" s="323">
        <v>42736</v>
      </c>
      <c r="F633" s="261">
        <v>43100</v>
      </c>
      <c r="G633" s="326">
        <v>0</v>
      </c>
      <c r="H633" s="326">
        <v>0</v>
      </c>
      <c r="I633" s="344"/>
      <c r="J633" s="237"/>
      <c r="K633" s="237"/>
      <c r="L633" s="237"/>
    </row>
    <row r="634" spans="1:12" s="5" customFormat="1" ht="15" customHeight="1">
      <c r="A634" s="246" t="s">
        <v>97</v>
      </c>
      <c r="B634" s="246" t="s">
        <v>174</v>
      </c>
      <c r="C634" s="237"/>
      <c r="D634" s="237"/>
      <c r="E634" s="323">
        <v>42736</v>
      </c>
      <c r="F634" s="261">
        <v>43100</v>
      </c>
      <c r="G634" s="326"/>
      <c r="H634" s="326"/>
      <c r="I634" s="344"/>
      <c r="J634" s="237"/>
      <c r="K634" s="237"/>
      <c r="L634" s="237"/>
    </row>
    <row r="635" spans="1:12" s="5" customFormat="1" ht="117" customHeight="1">
      <c r="A635" s="246" t="s">
        <v>612</v>
      </c>
      <c r="B635" s="246" t="s">
        <v>175</v>
      </c>
      <c r="C635" s="237"/>
      <c r="D635" s="237"/>
      <c r="E635" s="323">
        <v>42736</v>
      </c>
      <c r="F635" s="261">
        <v>43100</v>
      </c>
      <c r="G635" s="326"/>
      <c r="H635" s="326"/>
      <c r="I635" s="344"/>
      <c r="J635" s="237"/>
      <c r="K635" s="237"/>
      <c r="L635" s="237"/>
    </row>
    <row r="636" spans="1:12" s="5" customFormat="1">
      <c r="A636" s="246" t="s">
        <v>613</v>
      </c>
      <c r="B636" s="246" t="s">
        <v>176</v>
      </c>
      <c r="C636" s="237"/>
      <c r="D636" s="237"/>
      <c r="E636" s="323">
        <v>42736</v>
      </c>
      <c r="F636" s="261">
        <v>43100</v>
      </c>
      <c r="G636" s="326"/>
      <c r="H636" s="326"/>
      <c r="I636" s="344"/>
      <c r="J636" s="237"/>
      <c r="K636" s="237"/>
      <c r="L636" s="237"/>
    </row>
    <row r="637" spans="1:12" s="5" customFormat="1" ht="104.25" customHeight="1">
      <c r="A637" s="246"/>
      <c r="B637" s="345" t="s">
        <v>614</v>
      </c>
      <c r="C637" s="237">
        <v>1</v>
      </c>
      <c r="D637" s="341"/>
      <c r="E637" s="237" t="s">
        <v>8</v>
      </c>
      <c r="F637" s="261">
        <v>43100</v>
      </c>
      <c r="G637" s="245" t="s">
        <v>8</v>
      </c>
      <c r="H637" s="68" t="s">
        <v>8</v>
      </c>
      <c r="I637" s="68" t="s">
        <v>8</v>
      </c>
      <c r="J637" s="68" t="s">
        <v>8</v>
      </c>
      <c r="K637" s="68" t="s">
        <v>8</v>
      </c>
      <c r="L637" s="68" t="s">
        <v>8</v>
      </c>
    </row>
    <row r="638" spans="1:12" s="5" customFormat="1">
      <c r="A638" s="243"/>
      <c r="B638" s="339" t="s">
        <v>604</v>
      </c>
      <c r="C638" s="245" t="s">
        <v>8</v>
      </c>
      <c r="D638" s="245" t="s">
        <v>8</v>
      </c>
      <c r="E638" s="245" t="s">
        <v>8</v>
      </c>
      <c r="F638" s="245" t="s">
        <v>8</v>
      </c>
      <c r="G638" s="210">
        <v>0</v>
      </c>
      <c r="H638" s="245">
        <v>0</v>
      </c>
      <c r="I638" s="68"/>
      <c r="J638" s="68"/>
      <c r="K638" s="68"/>
      <c r="L638" s="68"/>
    </row>
    <row r="639" spans="1:12" s="5" customFormat="1">
      <c r="A639" s="404" t="s">
        <v>177</v>
      </c>
      <c r="B639" s="405"/>
      <c r="C639" s="405"/>
      <c r="D639" s="405"/>
      <c r="E639" s="405"/>
      <c r="F639" s="405"/>
      <c r="G639" s="405"/>
      <c r="H639" s="405"/>
      <c r="I639" s="405"/>
      <c r="J639" s="405"/>
      <c r="K639" s="405"/>
      <c r="L639" s="406"/>
    </row>
    <row r="640" spans="1:12" s="5" customFormat="1" ht="135">
      <c r="A640" s="243" t="s">
        <v>31</v>
      </c>
      <c r="B640" s="237" t="s">
        <v>615</v>
      </c>
      <c r="C640" s="330"/>
      <c r="D640" s="322" t="s">
        <v>616</v>
      </c>
      <c r="E640" s="323">
        <v>42736</v>
      </c>
      <c r="F640" s="261">
        <v>43100</v>
      </c>
      <c r="G640" s="210">
        <v>0</v>
      </c>
      <c r="H640" s="210">
        <v>0</v>
      </c>
      <c r="I640" s="346"/>
      <c r="J640" s="330"/>
      <c r="K640" s="330"/>
      <c r="L640" s="330"/>
    </row>
    <row r="641" spans="1:17" s="5" customFormat="1" ht="28.5">
      <c r="A641" s="347"/>
      <c r="B641" s="238" t="s">
        <v>617</v>
      </c>
      <c r="C641" s="238">
        <v>1</v>
      </c>
      <c r="D641" s="341"/>
      <c r="E641" s="237" t="s">
        <v>8</v>
      </c>
      <c r="F641" s="261">
        <v>43100</v>
      </c>
      <c r="G641" s="245" t="s">
        <v>8</v>
      </c>
      <c r="H641" s="68" t="s">
        <v>8</v>
      </c>
      <c r="I641" s="68" t="s">
        <v>8</v>
      </c>
      <c r="J641" s="68" t="s">
        <v>8</v>
      </c>
      <c r="K641" s="68" t="s">
        <v>8</v>
      </c>
      <c r="L641" s="68" t="s">
        <v>8</v>
      </c>
    </row>
    <row r="642" spans="1:17" s="25" customFormat="1" ht="43.5" customHeight="1">
      <c r="A642" s="243"/>
      <c r="B642" s="339" t="s">
        <v>604</v>
      </c>
      <c r="C642" s="245" t="s">
        <v>8</v>
      </c>
      <c r="D642" s="245" t="s">
        <v>8</v>
      </c>
      <c r="E642" s="245" t="s">
        <v>8</v>
      </c>
      <c r="F642" s="245" t="s">
        <v>8</v>
      </c>
      <c r="G642" s="210">
        <v>0</v>
      </c>
      <c r="H642" s="210">
        <v>0</v>
      </c>
      <c r="I642" s="68"/>
      <c r="J642" s="68"/>
      <c r="K642" s="68"/>
      <c r="L642" s="68"/>
    </row>
    <row r="643" spans="1:17" s="113" customFormat="1" ht="43.5" customHeight="1">
      <c r="A643" s="85"/>
      <c r="B643" s="223" t="s">
        <v>323</v>
      </c>
      <c r="C643" s="74"/>
      <c r="D643" s="74"/>
      <c r="E643" s="74"/>
      <c r="F643" s="74"/>
      <c r="G643" s="73">
        <f>G617+G631</f>
        <v>13483425.35</v>
      </c>
      <c r="H643" s="73">
        <f>H631+H617</f>
        <v>2436370.3199999998</v>
      </c>
      <c r="I643" s="128">
        <f>I617</f>
        <v>905025</v>
      </c>
      <c r="J643" s="128">
        <v>0</v>
      </c>
      <c r="K643" s="128">
        <v>0</v>
      </c>
      <c r="L643" s="128">
        <v>0</v>
      </c>
    </row>
    <row r="644" spans="1:17">
      <c r="A644" s="410" t="s">
        <v>641</v>
      </c>
      <c r="B644" s="410"/>
      <c r="C644" s="410"/>
      <c r="D644" s="410"/>
      <c r="E644" s="410"/>
      <c r="F644" s="410"/>
      <c r="G644" s="410"/>
      <c r="H644" s="410"/>
      <c r="I644" s="410"/>
      <c r="J644" s="410"/>
      <c r="K644" s="410"/>
      <c r="L644" s="410"/>
    </row>
    <row r="645" spans="1:17" ht="43.5" customHeight="1">
      <c r="A645" s="411" t="s">
        <v>644</v>
      </c>
      <c r="B645" s="412"/>
      <c r="C645" s="412"/>
      <c r="D645" s="412"/>
      <c r="E645" s="412"/>
      <c r="F645" s="412"/>
      <c r="G645" s="412"/>
      <c r="H645" s="412"/>
      <c r="I645" s="412"/>
      <c r="J645" s="412"/>
      <c r="K645" s="412"/>
      <c r="L645" s="413"/>
    </row>
    <row r="646" spans="1:17" s="4" customFormat="1" ht="51" customHeight="1">
      <c r="A646" s="62" t="s">
        <v>3</v>
      </c>
      <c r="B646" s="115" t="s">
        <v>645</v>
      </c>
      <c r="C646" s="77"/>
      <c r="D646" s="130" t="s">
        <v>327</v>
      </c>
      <c r="E646" s="116">
        <v>42370</v>
      </c>
      <c r="F646" s="116">
        <v>43465</v>
      </c>
      <c r="G646" s="129">
        <v>0</v>
      </c>
      <c r="H646" s="209">
        <v>0</v>
      </c>
      <c r="I646" s="209">
        <v>0</v>
      </c>
      <c r="J646" s="129">
        <v>0</v>
      </c>
      <c r="K646" s="129">
        <v>0</v>
      </c>
      <c r="L646" s="129">
        <v>0</v>
      </c>
    </row>
    <row r="647" spans="1:17" s="4" customFormat="1" ht="62.25" customHeight="1">
      <c r="A647" s="62" t="s">
        <v>12</v>
      </c>
      <c r="B647" s="115" t="s">
        <v>646</v>
      </c>
      <c r="C647" s="77"/>
      <c r="D647" s="130" t="s">
        <v>327</v>
      </c>
      <c r="E647" s="116">
        <v>42370</v>
      </c>
      <c r="F647" s="116">
        <v>43465</v>
      </c>
      <c r="G647" s="117">
        <v>0</v>
      </c>
      <c r="H647" s="209">
        <v>0</v>
      </c>
      <c r="I647" s="210">
        <v>0</v>
      </c>
      <c r="J647" s="210">
        <v>0</v>
      </c>
      <c r="K647" s="210">
        <v>0</v>
      </c>
      <c r="L647" s="129">
        <v>0</v>
      </c>
    </row>
    <row r="648" spans="1:17" s="4" customFormat="1" ht="78.75" customHeight="1">
      <c r="A648" s="62" t="s">
        <v>62</v>
      </c>
      <c r="B648" s="115" t="s">
        <v>647</v>
      </c>
      <c r="C648" s="77"/>
      <c r="D648" s="130" t="s">
        <v>327</v>
      </c>
      <c r="E648" s="116">
        <v>42370</v>
      </c>
      <c r="F648" s="116">
        <v>43465</v>
      </c>
      <c r="G648" s="129">
        <v>0</v>
      </c>
      <c r="H648" s="209">
        <v>0</v>
      </c>
      <c r="I648" s="209">
        <v>0</v>
      </c>
      <c r="J648" s="129">
        <v>0</v>
      </c>
      <c r="K648" s="129">
        <v>0</v>
      </c>
      <c r="L648" s="129">
        <v>0</v>
      </c>
    </row>
    <row r="649" spans="1:17" s="4" customFormat="1" ht="52.5" customHeight="1">
      <c r="A649" s="62" t="s">
        <v>63</v>
      </c>
      <c r="B649" s="115" t="s">
        <v>648</v>
      </c>
      <c r="C649" s="77"/>
      <c r="D649" s="130" t="s">
        <v>327</v>
      </c>
      <c r="E649" s="116">
        <v>42370</v>
      </c>
      <c r="F649" s="116">
        <v>43465</v>
      </c>
      <c r="G649" s="117">
        <v>0</v>
      </c>
      <c r="H649" s="209">
        <v>0</v>
      </c>
      <c r="I649" s="209">
        <v>0</v>
      </c>
      <c r="J649" s="129">
        <v>0</v>
      </c>
      <c r="K649" s="129">
        <v>0</v>
      </c>
      <c r="L649" s="129">
        <v>0</v>
      </c>
    </row>
    <row r="650" spans="1:17" s="4" customFormat="1" ht="64.5" customHeight="1">
      <c r="A650" s="62" t="s">
        <v>76</v>
      </c>
      <c r="B650" s="115" t="s">
        <v>649</v>
      </c>
      <c r="C650" s="77"/>
      <c r="D650" s="130" t="s">
        <v>327</v>
      </c>
      <c r="E650" s="116">
        <v>42370</v>
      </c>
      <c r="F650" s="116">
        <v>42735</v>
      </c>
      <c r="G650" s="129">
        <v>0</v>
      </c>
      <c r="H650" s="209">
        <v>0</v>
      </c>
      <c r="I650" s="209">
        <v>0</v>
      </c>
      <c r="J650" s="129">
        <v>0</v>
      </c>
      <c r="K650" s="129">
        <v>0</v>
      </c>
      <c r="L650" s="129">
        <v>0</v>
      </c>
    </row>
    <row r="651" spans="1:17" s="4" customFormat="1" ht="60">
      <c r="A651" s="62" t="s">
        <v>91</v>
      </c>
      <c r="B651" s="115" t="s">
        <v>650</v>
      </c>
      <c r="C651" s="77"/>
      <c r="D651" s="130" t="s">
        <v>327</v>
      </c>
      <c r="E651" s="116">
        <v>42370</v>
      </c>
      <c r="F651" s="116">
        <v>42735</v>
      </c>
      <c r="G651" s="337">
        <v>50000</v>
      </c>
      <c r="H651" s="208">
        <v>0</v>
      </c>
      <c r="I651" s="208">
        <v>0</v>
      </c>
      <c r="J651" s="128">
        <v>0</v>
      </c>
      <c r="K651" s="128">
        <v>0</v>
      </c>
      <c r="L651" s="128">
        <v>0</v>
      </c>
    </row>
    <row r="652" spans="1:17" s="4" customFormat="1">
      <c r="A652" s="96"/>
      <c r="B652" s="142" t="s">
        <v>323</v>
      </c>
      <c r="C652" s="96"/>
      <c r="D652" s="96"/>
      <c r="E652" s="96"/>
      <c r="F652" s="96"/>
      <c r="G652" s="128">
        <f>G651</f>
        <v>50000</v>
      </c>
      <c r="H652" s="128">
        <f>H647+H648</f>
        <v>0</v>
      </c>
      <c r="I652" s="128">
        <f>I647+I648</f>
        <v>0</v>
      </c>
      <c r="J652" s="128">
        <f>J647+J648</f>
        <v>0</v>
      </c>
      <c r="K652" s="128">
        <f>K647</f>
        <v>0</v>
      </c>
      <c r="L652" s="128">
        <f>L647</f>
        <v>0</v>
      </c>
    </row>
    <row r="653" spans="1:17">
      <c r="A653" s="379" t="s">
        <v>328</v>
      </c>
      <c r="B653" s="380"/>
      <c r="C653" s="380"/>
      <c r="D653" s="380"/>
      <c r="E653" s="380"/>
      <c r="F653" s="380"/>
      <c r="G653" s="380"/>
      <c r="H653" s="380"/>
      <c r="I653" s="380"/>
      <c r="J653" s="380"/>
      <c r="K653" s="380"/>
      <c r="L653" s="381"/>
    </row>
    <row r="654" spans="1:17">
      <c r="A654" s="382" t="s">
        <v>329</v>
      </c>
      <c r="B654" s="383"/>
      <c r="C654" s="383"/>
      <c r="D654" s="383"/>
      <c r="E654" s="383"/>
      <c r="F654" s="383"/>
      <c r="G654" s="383"/>
      <c r="H654" s="383"/>
      <c r="I654" s="383"/>
      <c r="J654" s="383"/>
      <c r="K654" s="383"/>
      <c r="L654" s="384"/>
      <c r="P654" s="4"/>
      <c r="Q654" s="4"/>
    </row>
    <row r="655" spans="1:17" s="4" customFormat="1">
      <c r="A655" s="398" t="s">
        <v>330</v>
      </c>
      <c r="B655" s="399"/>
      <c r="C655" s="399"/>
      <c r="D655" s="399"/>
      <c r="E655" s="399"/>
      <c r="F655" s="399"/>
      <c r="G655" s="399"/>
      <c r="H655" s="399"/>
      <c r="I655" s="399"/>
      <c r="J655" s="399"/>
      <c r="K655" s="399"/>
      <c r="L655" s="400"/>
    </row>
    <row r="656" spans="1:17" s="4" customFormat="1" ht="80.25" customHeight="1">
      <c r="A656" s="85" t="s">
        <v>3</v>
      </c>
      <c r="B656" s="64" t="s">
        <v>619</v>
      </c>
      <c r="C656" s="130"/>
      <c r="D656" s="130" t="s">
        <v>620</v>
      </c>
      <c r="E656" s="131">
        <v>42370</v>
      </c>
      <c r="F656" s="131">
        <v>43465</v>
      </c>
      <c r="G656" s="203">
        <v>600000</v>
      </c>
      <c r="H656" s="203">
        <v>191895</v>
      </c>
      <c r="I656" s="129">
        <v>0</v>
      </c>
      <c r="J656" s="129">
        <v>0</v>
      </c>
      <c r="K656" s="129">
        <v>0</v>
      </c>
      <c r="L656" s="129">
        <v>0</v>
      </c>
      <c r="M656" s="87"/>
    </row>
    <row r="657" spans="1:17" s="4" customFormat="1" ht="47.25" customHeight="1">
      <c r="A657" s="85"/>
      <c r="B657" s="353" t="s">
        <v>621</v>
      </c>
      <c r="C657" s="198">
        <v>1</v>
      </c>
      <c r="D657" s="130"/>
      <c r="E657" s="199" t="s">
        <v>8</v>
      </c>
      <c r="F657" s="200"/>
      <c r="G657" s="129" t="s">
        <v>8</v>
      </c>
      <c r="H657" s="129" t="s">
        <v>8</v>
      </c>
      <c r="I657" s="129" t="s">
        <v>8</v>
      </c>
      <c r="J657" s="129" t="s">
        <v>8</v>
      </c>
      <c r="K657" s="129" t="s">
        <v>8</v>
      </c>
      <c r="L657" s="129" t="s">
        <v>8</v>
      </c>
      <c r="M657" s="88"/>
    </row>
    <row r="658" spans="1:17" s="4" customFormat="1">
      <c r="A658" s="407" t="s">
        <v>331</v>
      </c>
      <c r="B658" s="408"/>
      <c r="C658" s="408"/>
      <c r="D658" s="408"/>
      <c r="E658" s="408"/>
      <c r="F658" s="408"/>
      <c r="G658" s="408"/>
      <c r="H658" s="408"/>
      <c r="I658" s="408"/>
      <c r="J658" s="408"/>
      <c r="K658" s="408"/>
      <c r="L658" s="408"/>
      <c r="M658" s="409"/>
    </row>
    <row r="659" spans="1:17" s="4" customFormat="1" ht="75">
      <c r="A659" s="89" t="s">
        <v>12</v>
      </c>
      <c r="B659" s="64" t="s">
        <v>622</v>
      </c>
      <c r="C659" s="130"/>
      <c r="D659" s="130" t="s">
        <v>620</v>
      </c>
      <c r="E659" s="131">
        <v>42370</v>
      </c>
      <c r="F659" s="131">
        <v>43465</v>
      </c>
      <c r="G659" s="203">
        <v>2500000</v>
      </c>
      <c r="H659" s="203">
        <v>600000</v>
      </c>
      <c r="I659" s="129">
        <v>0</v>
      </c>
      <c r="J659" s="129">
        <v>0</v>
      </c>
      <c r="K659" s="129">
        <v>0</v>
      </c>
      <c r="L659" s="129">
        <v>0</v>
      </c>
      <c r="M659" s="90"/>
    </row>
    <row r="660" spans="1:17" s="4" customFormat="1" ht="60">
      <c r="A660" s="89"/>
      <c r="B660" s="132" t="s">
        <v>623</v>
      </c>
      <c r="C660" s="130">
        <v>1</v>
      </c>
      <c r="D660" s="130"/>
      <c r="E660" s="130" t="s">
        <v>8</v>
      </c>
      <c r="F660" s="131"/>
      <c r="G660" s="129" t="s">
        <v>8</v>
      </c>
      <c r="H660" s="129" t="s">
        <v>8</v>
      </c>
      <c r="I660" s="129" t="s">
        <v>8</v>
      </c>
      <c r="J660" s="129" t="s">
        <v>8</v>
      </c>
      <c r="K660" s="129" t="s">
        <v>8</v>
      </c>
      <c r="L660" s="129" t="s">
        <v>8</v>
      </c>
      <c r="M660" s="88"/>
    </row>
    <row r="661" spans="1:17" s="4" customFormat="1">
      <c r="A661" s="407" t="s">
        <v>624</v>
      </c>
      <c r="B661" s="408"/>
      <c r="C661" s="408"/>
      <c r="D661" s="408"/>
      <c r="E661" s="408"/>
      <c r="F661" s="408"/>
      <c r="G661" s="408"/>
      <c r="H661" s="408"/>
      <c r="I661" s="408"/>
      <c r="J661" s="408"/>
      <c r="K661" s="408"/>
      <c r="L661" s="408"/>
      <c r="M661" s="409"/>
    </row>
    <row r="662" spans="1:17" s="4" customFormat="1" ht="199.5">
      <c r="A662" s="89" t="s">
        <v>127</v>
      </c>
      <c r="B662" s="211" t="s">
        <v>625</v>
      </c>
      <c r="C662" s="130"/>
      <c r="D662" s="130" t="s">
        <v>620</v>
      </c>
      <c r="E662" s="131">
        <v>42577</v>
      </c>
      <c r="F662" s="131">
        <v>43465</v>
      </c>
      <c r="G662" s="129">
        <v>0</v>
      </c>
      <c r="H662" s="212">
        <v>0</v>
      </c>
      <c r="I662" s="212">
        <v>0</v>
      </c>
      <c r="J662" s="212">
        <v>0</v>
      </c>
      <c r="K662" s="212">
        <v>0</v>
      </c>
      <c r="L662" s="129">
        <v>0</v>
      </c>
      <c r="M662" s="90"/>
    </row>
    <row r="663" spans="1:17" s="4" customFormat="1" ht="45">
      <c r="A663" s="89"/>
      <c r="B663" s="132" t="s">
        <v>626</v>
      </c>
      <c r="C663" s="130">
        <v>1</v>
      </c>
      <c r="D663" s="130"/>
      <c r="E663" s="130" t="s">
        <v>8</v>
      </c>
      <c r="F663" s="131"/>
      <c r="G663" s="129" t="s">
        <v>8</v>
      </c>
      <c r="H663" s="129" t="s">
        <v>8</v>
      </c>
      <c r="I663" s="129" t="s">
        <v>8</v>
      </c>
      <c r="J663" s="129" t="s">
        <v>8</v>
      </c>
      <c r="K663" s="129" t="s">
        <v>8</v>
      </c>
      <c r="L663" s="129" t="s">
        <v>8</v>
      </c>
      <c r="M663" s="88"/>
    </row>
    <row r="664" spans="1:17" s="4" customFormat="1">
      <c r="A664" s="89"/>
      <c r="B664" s="191" t="s">
        <v>338</v>
      </c>
      <c r="C664" s="130"/>
      <c r="D664" s="130"/>
      <c r="E664" s="130"/>
      <c r="F664" s="131"/>
      <c r="G664" s="128">
        <f>G656+G659</f>
        <v>3100000</v>
      </c>
      <c r="H664" s="128">
        <f>H656+H659</f>
        <v>791895</v>
      </c>
      <c r="I664" s="128">
        <f>I662</f>
        <v>0</v>
      </c>
      <c r="J664" s="128">
        <f>J659+J656</f>
        <v>0</v>
      </c>
      <c r="K664" s="128">
        <v>0</v>
      </c>
      <c r="L664" s="128">
        <v>0</v>
      </c>
      <c r="M664" s="88"/>
    </row>
    <row r="665" spans="1:17" s="4" customFormat="1">
      <c r="A665" s="388" t="s">
        <v>627</v>
      </c>
      <c r="B665" s="388"/>
      <c r="C665" s="388"/>
      <c r="D665" s="388"/>
      <c r="E665" s="388"/>
      <c r="F665" s="388"/>
      <c r="G665" s="388"/>
      <c r="H665" s="388"/>
      <c r="I665" s="388"/>
      <c r="J665" s="388"/>
      <c r="K665" s="388"/>
      <c r="L665" s="388"/>
      <c r="M665" s="220"/>
    </row>
    <row r="666" spans="1:17" s="4" customFormat="1">
      <c r="A666" s="366" t="s">
        <v>332</v>
      </c>
      <c r="B666" s="367"/>
      <c r="C666" s="367"/>
      <c r="D666" s="367"/>
      <c r="E666" s="367"/>
      <c r="F666" s="367"/>
      <c r="G666" s="367"/>
      <c r="H666" s="367"/>
      <c r="I666" s="367"/>
      <c r="J666" s="367"/>
      <c r="K666" s="367"/>
      <c r="L666" s="367"/>
      <c r="M666" s="368"/>
    </row>
    <row r="667" spans="1:17" s="4" customFormat="1" ht="104.25" customHeight="1">
      <c r="A667" s="85" t="s">
        <v>13</v>
      </c>
      <c r="B667" s="64" t="s">
        <v>628</v>
      </c>
      <c r="C667" s="130"/>
      <c r="D667" s="130" t="s">
        <v>620</v>
      </c>
      <c r="E667" s="131">
        <v>42370</v>
      </c>
      <c r="F667" s="131">
        <v>43465</v>
      </c>
      <c r="G667" s="129">
        <v>560000</v>
      </c>
      <c r="H667" s="129">
        <v>98868</v>
      </c>
      <c r="I667" s="129">
        <v>0</v>
      </c>
      <c r="J667" s="129">
        <v>0</v>
      </c>
      <c r="K667" s="129">
        <v>0</v>
      </c>
      <c r="L667" s="129">
        <v>0</v>
      </c>
      <c r="M667" s="92"/>
    </row>
    <row r="668" spans="1:17" s="4" customFormat="1" ht="50.25" customHeight="1">
      <c r="A668" s="85"/>
      <c r="B668" s="132" t="s">
        <v>629</v>
      </c>
      <c r="C668" s="133">
        <v>1</v>
      </c>
      <c r="D668" s="130"/>
      <c r="E668" s="130" t="s">
        <v>8</v>
      </c>
      <c r="F668" s="131"/>
      <c r="G668" s="129" t="s">
        <v>8</v>
      </c>
      <c r="H668" s="129" t="s">
        <v>8</v>
      </c>
      <c r="I668" s="129" t="s">
        <v>8</v>
      </c>
      <c r="J668" s="129" t="s">
        <v>8</v>
      </c>
      <c r="K668" s="129" t="s">
        <v>8</v>
      </c>
      <c r="L668" s="129" t="s">
        <v>8</v>
      </c>
      <c r="M668" s="88"/>
    </row>
    <row r="669" spans="1:17" s="4" customFormat="1" ht="20.25" customHeight="1">
      <c r="A669" s="85"/>
      <c r="B669" s="191" t="s">
        <v>340</v>
      </c>
      <c r="C669" s="133"/>
      <c r="D669" s="130"/>
      <c r="E669" s="130"/>
      <c r="F669" s="131"/>
      <c r="G669" s="128">
        <f>G667</f>
        <v>560000</v>
      </c>
      <c r="H669" s="128">
        <f>H667</f>
        <v>98868</v>
      </c>
      <c r="I669" s="128">
        <v>0</v>
      </c>
      <c r="J669" s="128">
        <f>J667</f>
        <v>0</v>
      </c>
      <c r="K669" s="128">
        <v>0</v>
      </c>
      <c r="L669" s="128">
        <v>0</v>
      </c>
      <c r="M669" s="93"/>
      <c r="P669"/>
      <c r="Q669"/>
    </row>
    <row r="670" spans="1:17" ht="18" customHeight="1">
      <c r="A670" s="369" t="s">
        <v>630</v>
      </c>
      <c r="B670" s="370"/>
      <c r="C670" s="370"/>
      <c r="D670" s="370"/>
      <c r="E670" s="370"/>
      <c r="F670" s="370"/>
      <c r="G670" s="370"/>
      <c r="H670" s="370"/>
      <c r="I670" s="370"/>
      <c r="J670" s="370"/>
      <c r="K670" s="370"/>
      <c r="L670" s="370"/>
      <c r="M670" s="371"/>
      <c r="P670" s="4"/>
      <c r="Q670" s="4"/>
    </row>
    <row r="671" spans="1:17" s="4" customFormat="1" ht="17.25" customHeight="1">
      <c r="A671" s="372" t="s">
        <v>333</v>
      </c>
      <c r="B671" s="373"/>
      <c r="C671" s="373"/>
      <c r="D671" s="373"/>
      <c r="E671" s="373"/>
      <c r="F671" s="373"/>
      <c r="G671" s="373"/>
      <c r="H671" s="373"/>
      <c r="I671" s="373"/>
      <c r="J671" s="373"/>
      <c r="K671" s="373"/>
      <c r="L671" s="373"/>
      <c r="M671" s="374"/>
    </row>
    <row r="672" spans="1:17" s="4" customFormat="1" ht="216" customHeight="1">
      <c r="A672" s="94" t="s">
        <v>92</v>
      </c>
      <c r="B672" s="213" t="s">
        <v>631</v>
      </c>
      <c r="C672" s="214"/>
      <c r="D672" s="215" t="s">
        <v>632</v>
      </c>
      <c r="E672" s="216">
        <v>42370</v>
      </c>
      <c r="F672" s="216">
        <v>43465</v>
      </c>
      <c r="G672" s="354">
        <v>0</v>
      </c>
      <c r="H672" s="354">
        <v>0</v>
      </c>
      <c r="I672" s="219">
        <v>4465900</v>
      </c>
      <c r="J672" s="219">
        <v>0</v>
      </c>
      <c r="K672" s="219">
        <v>1703500</v>
      </c>
      <c r="L672" s="219">
        <v>0</v>
      </c>
      <c r="M672" s="95"/>
    </row>
    <row r="673" spans="1:17" s="4" customFormat="1" ht="64.5" customHeight="1">
      <c r="A673" s="95"/>
      <c r="B673" s="218" t="s">
        <v>633</v>
      </c>
      <c r="C673" s="214">
        <v>1</v>
      </c>
      <c r="D673" s="215" t="s">
        <v>632</v>
      </c>
      <c r="E673" s="214" t="s">
        <v>8</v>
      </c>
      <c r="F673" s="216">
        <v>42735</v>
      </c>
      <c r="G673" s="217" t="s">
        <v>8</v>
      </c>
      <c r="H673" s="217" t="s">
        <v>8</v>
      </c>
      <c r="I673" s="217" t="s">
        <v>8</v>
      </c>
      <c r="J673" s="217" t="s">
        <v>8</v>
      </c>
      <c r="K673" s="217" t="s">
        <v>8</v>
      </c>
      <c r="L673" s="217" t="s">
        <v>8</v>
      </c>
      <c r="M673" s="88"/>
    </row>
    <row r="674" spans="1:17" s="4" customFormat="1" ht="103.5" customHeight="1">
      <c r="A674" s="94" t="s">
        <v>93</v>
      </c>
      <c r="B674" s="213" t="s">
        <v>634</v>
      </c>
      <c r="C674" s="214"/>
      <c r="D674" s="215" t="s">
        <v>632</v>
      </c>
      <c r="E674" s="216">
        <v>42370</v>
      </c>
      <c r="F674" s="216">
        <v>43465</v>
      </c>
      <c r="G674" s="354">
        <v>0</v>
      </c>
      <c r="H674" s="354">
        <v>0</v>
      </c>
      <c r="I674" s="354">
        <v>0</v>
      </c>
      <c r="J674" s="354">
        <v>0</v>
      </c>
      <c r="K674" s="219">
        <v>2234412</v>
      </c>
      <c r="L674" s="219">
        <v>0</v>
      </c>
      <c r="M674" s="95"/>
    </row>
    <row r="675" spans="1:17" s="4" customFormat="1" ht="62.25" customHeight="1">
      <c r="A675" s="95"/>
      <c r="B675" s="218" t="s">
        <v>635</v>
      </c>
      <c r="C675" s="214">
        <v>1</v>
      </c>
      <c r="D675" s="215" t="s">
        <v>632</v>
      </c>
      <c r="E675" s="214" t="s">
        <v>8</v>
      </c>
      <c r="F675" s="216">
        <v>42735</v>
      </c>
      <c r="G675" s="217" t="s">
        <v>8</v>
      </c>
      <c r="H675" s="217" t="s">
        <v>8</v>
      </c>
      <c r="I675" s="217" t="s">
        <v>8</v>
      </c>
      <c r="J675" s="217" t="s">
        <v>8</v>
      </c>
      <c r="K675" s="217" t="s">
        <v>8</v>
      </c>
      <c r="L675" s="217" t="s">
        <v>8</v>
      </c>
      <c r="M675" s="88"/>
    </row>
    <row r="676" spans="1:17" s="4" customFormat="1" ht="50.25" customHeight="1">
      <c r="A676" s="94" t="s">
        <v>94</v>
      </c>
      <c r="B676" s="213" t="s">
        <v>636</v>
      </c>
      <c r="C676" s="214"/>
      <c r="D676" s="215" t="s">
        <v>632</v>
      </c>
      <c r="E676" s="216">
        <v>42370</v>
      </c>
      <c r="F676" s="216">
        <v>43465</v>
      </c>
      <c r="G676" s="219">
        <v>1500000</v>
      </c>
      <c r="H676" s="219">
        <v>0</v>
      </c>
      <c r="I676" s="219">
        <v>0</v>
      </c>
      <c r="J676" s="219">
        <v>0</v>
      </c>
      <c r="K676" s="219">
        <v>0</v>
      </c>
      <c r="L676" s="219">
        <v>0</v>
      </c>
      <c r="M676" s="95"/>
    </row>
    <row r="677" spans="1:17" s="4" customFormat="1" ht="105">
      <c r="A677" s="95"/>
      <c r="B677" s="218" t="s">
        <v>637</v>
      </c>
      <c r="C677" s="214">
        <v>1</v>
      </c>
      <c r="D677" s="215" t="s">
        <v>632</v>
      </c>
      <c r="E677" s="214" t="s">
        <v>8</v>
      </c>
      <c r="F677" s="216">
        <v>42735</v>
      </c>
      <c r="G677" s="217" t="s">
        <v>8</v>
      </c>
      <c r="H677" s="217" t="s">
        <v>8</v>
      </c>
      <c r="I677" s="217" t="s">
        <v>8</v>
      </c>
      <c r="J677" s="217" t="s">
        <v>8</v>
      </c>
      <c r="K677" s="217" t="s">
        <v>8</v>
      </c>
      <c r="L677" s="217" t="s">
        <v>8</v>
      </c>
      <c r="M677" s="88"/>
    </row>
    <row r="678" spans="1:17" s="4" customFormat="1">
      <c r="A678" s="372" t="s">
        <v>334</v>
      </c>
      <c r="B678" s="373"/>
      <c r="C678" s="373"/>
      <c r="D678" s="373"/>
      <c r="E678" s="373"/>
      <c r="F678" s="373"/>
      <c r="G678" s="373"/>
      <c r="H678" s="373"/>
      <c r="I678" s="373"/>
      <c r="J678" s="373"/>
      <c r="K678" s="373"/>
      <c r="L678" s="373"/>
      <c r="M678" s="374"/>
    </row>
    <row r="679" spans="1:17" s="4" customFormat="1" ht="87.75" customHeight="1">
      <c r="A679" s="94" t="s">
        <v>261</v>
      </c>
      <c r="B679" s="213" t="s">
        <v>638</v>
      </c>
      <c r="C679" s="214"/>
      <c r="D679" s="215" t="s">
        <v>632</v>
      </c>
      <c r="E679" s="216">
        <v>42370</v>
      </c>
      <c r="F679" s="216">
        <v>43465</v>
      </c>
      <c r="G679" s="354">
        <v>0</v>
      </c>
      <c r="H679" s="354">
        <v>0</v>
      </c>
      <c r="I679" s="219">
        <v>424739</v>
      </c>
      <c r="J679" s="355">
        <v>22618.75</v>
      </c>
      <c r="K679" s="354">
        <v>0</v>
      </c>
      <c r="L679" s="354">
        <v>0</v>
      </c>
      <c r="M679" s="95"/>
    </row>
    <row r="680" spans="1:17" s="4" customFormat="1" ht="79.5" customHeight="1">
      <c r="A680" s="95"/>
      <c r="B680" s="218" t="s">
        <v>639</v>
      </c>
      <c r="C680" s="214">
        <v>1</v>
      </c>
      <c r="D680" s="215" t="s">
        <v>632</v>
      </c>
      <c r="E680" s="214" t="s">
        <v>8</v>
      </c>
      <c r="F680" s="216">
        <v>42735</v>
      </c>
      <c r="G680" s="217" t="s">
        <v>8</v>
      </c>
      <c r="H680" s="217" t="s">
        <v>8</v>
      </c>
      <c r="I680" s="217" t="s">
        <v>8</v>
      </c>
      <c r="J680" s="217" t="s">
        <v>8</v>
      </c>
      <c r="K680" s="217" t="s">
        <v>8</v>
      </c>
      <c r="L680" s="217" t="s">
        <v>8</v>
      </c>
      <c r="M680" s="88"/>
    </row>
    <row r="681" spans="1:17" s="4" customFormat="1">
      <c r="A681" s="96"/>
      <c r="B681" s="191" t="s">
        <v>341</v>
      </c>
      <c r="C681" s="96"/>
      <c r="D681" s="96"/>
      <c r="E681" s="96"/>
      <c r="F681" s="96"/>
      <c r="G681" s="97">
        <f>G676</f>
        <v>1500000</v>
      </c>
      <c r="H681" s="97">
        <f>H676</f>
        <v>0</v>
      </c>
      <c r="I681" s="97">
        <f>I679+I672</f>
        <v>4890639</v>
      </c>
      <c r="J681" s="97">
        <f>J679+J676+J672</f>
        <v>22618.75</v>
      </c>
      <c r="K681" s="97">
        <f>K674+K672</f>
        <v>3937912</v>
      </c>
      <c r="L681" s="97">
        <v>0</v>
      </c>
    </row>
    <row r="682" spans="1:17" s="4" customFormat="1">
      <c r="A682" s="96"/>
      <c r="B682" s="223" t="s">
        <v>323</v>
      </c>
      <c r="C682" s="96"/>
      <c r="D682" s="96"/>
      <c r="E682" s="96"/>
      <c r="F682" s="96"/>
      <c r="G682" s="97">
        <f>G681+G669+G664</f>
        <v>5160000</v>
      </c>
      <c r="H682" s="97">
        <f>H669+H664</f>
        <v>890763</v>
      </c>
      <c r="I682" s="97">
        <f>I681</f>
        <v>4890639</v>
      </c>
      <c r="J682" s="97">
        <f>J681+J669+J664</f>
        <v>22618.75</v>
      </c>
      <c r="K682" s="97">
        <f>K681</f>
        <v>3937912</v>
      </c>
      <c r="L682" s="97">
        <f>L681</f>
        <v>0</v>
      </c>
      <c r="P682"/>
      <c r="Q682"/>
    </row>
  </sheetData>
  <mergeCells count="80">
    <mergeCell ref="A678:M678"/>
    <mergeCell ref="A2:D2"/>
    <mergeCell ref="A3:A4"/>
    <mergeCell ref="B3:B4"/>
    <mergeCell ref="C3:C4"/>
    <mergeCell ref="D3:D4"/>
    <mergeCell ref="A40:L40"/>
    <mergeCell ref="A126:L126"/>
    <mergeCell ref="E3:E4"/>
    <mergeCell ref="A64:L64"/>
    <mergeCell ref="A6:L6"/>
    <mergeCell ref="A7:L7"/>
    <mergeCell ref="A8:L8"/>
    <mergeCell ref="A93:L93"/>
    <mergeCell ref="A110:L110"/>
    <mergeCell ref="A41:L41"/>
    <mergeCell ref="F3:F4"/>
    <mergeCell ref="G3:H3"/>
    <mergeCell ref="I3:J3"/>
    <mergeCell ref="K3:L3"/>
    <mergeCell ref="A127:L127"/>
    <mergeCell ref="A92:L92"/>
    <mergeCell ref="A563:M563"/>
    <mergeCell ref="A237:L237"/>
    <mergeCell ref="A304:L304"/>
    <mergeCell ref="A326:L326"/>
    <mergeCell ref="A238:L238"/>
    <mergeCell ref="A292:L292"/>
    <mergeCell ref="A254:L254"/>
    <mergeCell ref="A274:L274"/>
    <mergeCell ref="A288:L288"/>
    <mergeCell ref="A297:L297"/>
    <mergeCell ref="A394:L394"/>
    <mergeCell ref="A395:L395"/>
    <mergeCell ref="A425:L425"/>
    <mergeCell ref="A460:L460"/>
    <mergeCell ref="A492:L492"/>
    <mergeCell ref="A303:L303"/>
    <mergeCell ref="A368:L368"/>
    <mergeCell ref="A375:L375"/>
    <mergeCell ref="A63:F63"/>
    <mergeCell ref="A389:L389"/>
    <mergeCell ref="A482:L482"/>
    <mergeCell ref="A231:L231"/>
    <mergeCell ref="A137:L137"/>
    <mergeCell ref="A348:L348"/>
    <mergeCell ref="A146:L146"/>
    <mergeCell ref="A147:L147"/>
    <mergeCell ref="A168:L168"/>
    <mergeCell ref="A196:L196"/>
    <mergeCell ref="A205:L205"/>
    <mergeCell ref="A469:L469"/>
    <mergeCell ref="A547:L547"/>
    <mergeCell ref="A470:L470"/>
    <mergeCell ref="A546:B546"/>
    <mergeCell ref="A548:M548"/>
    <mergeCell ref="A528:L528"/>
    <mergeCell ref="A522:L522"/>
    <mergeCell ref="A532:M532"/>
    <mergeCell ref="A639:L639"/>
    <mergeCell ref="A658:M658"/>
    <mergeCell ref="A661:M661"/>
    <mergeCell ref="A644:L644"/>
    <mergeCell ref="A645:L645"/>
    <mergeCell ref="A666:M666"/>
    <mergeCell ref="A670:M670"/>
    <mergeCell ref="A671:M671"/>
    <mergeCell ref="A583:M583"/>
    <mergeCell ref="A1:L1"/>
    <mergeCell ref="A653:L653"/>
    <mergeCell ref="A654:L654"/>
    <mergeCell ref="A591:L591"/>
    <mergeCell ref="A592:L592"/>
    <mergeCell ref="A665:L665"/>
    <mergeCell ref="A618:L618"/>
    <mergeCell ref="A590:L590"/>
    <mergeCell ref="A619:L619"/>
    <mergeCell ref="A655:L655"/>
    <mergeCell ref="A624:L624"/>
    <mergeCell ref="A632:L63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Экономика</cp:lastModifiedBy>
  <cp:lastPrinted>2016-08-02T04:42:35Z</cp:lastPrinted>
  <dcterms:created xsi:type="dcterms:W3CDTF">2014-07-04T04:29:44Z</dcterms:created>
  <dcterms:modified xsi:type="dcterms:W3CDTF">2017-05-17T09:48:26Z</dcterms:modified>
</cp:coreProperties>
</file>